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mbeddings/oleObject5.bin" ContentType="application/vnd.openxmlformats-officedocument.oleObject"/>
  <Override PartName="/xl/embeddings/oleObject4.bin" ContentType="application/vnd.openxmlformats-officedocument.oleObject"/>
  <Override PartName="/xl/embeddings/oleObject3.bin" ContentType="application/vnd.openxmlformats-officedocument.oleObject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nda\Desktop\"/>
    </mc:Choice>
  </mc:AlternateContent>
  <bookViews>
    <workbookView xWindow="0" yWindow="0" windowWidth="20490" windowHeight="7755"/>
  </bookViews>
  <sheets>
    <sheet name="List1" sheetId="1" r:id="rId1"/>
  </sheets>
  <definedNames>
    <definedName name="_xlnm.Print_Titles" localSheetId="0">List1!$5:$5</definedName>
    <definedName name="_xlnm.Print_Area" localSheetId="0">List1!$A$1:$M$3213</definedName>
  </definedNames>
  <calcPr calcId="152511"/>
</workbook>
</file>

<file path=xl/calcChain.xml><?xml version="1.0" encoding="utf-8"?>
<calcChain xmlns="http://schemas.openxmlformats.org/spreadsheetml/2006/main">
  <c r="H1808" i="1" l="1"/>
  <c r="H282" i="1" l="1"/>
  <c r="H287" i="1" l="1"/>
  <c r="H292" i="1"/>
  <c r="H296" i="1"/>
  <c r="H285" i="1"/>
  <c r="H291" i="1"/>
  <c r="I291" i="1" s="1"/>
  <c r="H297" i="1"/>
  <c r="I297" i="1" s="1"/>
  <c r="H299" i="1"/>
  <c r="H301" i="1"/>
  <c r="H294" i="1"/>
  <c r="H290" i="1"/>
  <c r="H289" i="1"/>
  <c r="H300" i="1"/>
  <c r="H283" i="1"/>
  <c r="H303" i="1"/>
  <c r="H295" i="1"/>
  <c r="H302" i="1"/>
  <c r="I302" i="1" s="1"/>
  <c r="H298" i="1"/>
  <c r="H286" i="1"/>
  <c r="H305" i="1"/>
  <c r="I305" i="1" s="1"/>
  <c r="H293" i="1"/>
  <c r="H304" i="1"/>
  <c r="H288" i="1"/>
  <c r="H284" i="1"/>
  <c r="H1236" i="1"/>
  <c r="I296" i="1" l="1"/>
  <c r="I292" i="1"/>
  <c r="I290" i="1"/>
  <c r="I283" i="1"/>
  <c r="I287" i="1"/>
  <c r="I289" i="1"/>
  <c r="I285" i="1"/>
  <c r="I301" i="1"/>
  <c r="I299" i="1"/>
  <c r="I300" i="1"/>
  <c r="I294" i="1"/>
  <c r="I295" i="1"/>
  <c r="I303" i="1"/>
  <c r="I304" i="1"/>
  <c r="I284" i="1"/>
  <c r="I288" i="1"/>
  <c r="I298" i="1"/>
  <c r="I293" i="1"/>
  <c r="I286" i="1"/>
  <c r="H326" i="1" l="1"/>
  <c r="H338" i="1" l="1"/>
  <c r="H331" i="1"/>
  <c r="H330" i="1"/>
  <c r="H332" i="1"/>
  <c r="H336" i="1"/>
  <c r="H329" i="1"/>
  <c r="H328" i="1"/>
  <c r="H337" i="1"/>
  <c r="H333" i="1"/>
  <c r="H339" i="1"/>
  <c r="H334" i="1"/>
  <c r="H327" i="1"/>
  <c r="H307" i="1" l="1"/>
  <c r="H311" i="1" l="1"/>
  <c r="H319" i="1"/>
  <c r="H321" i="1"/>
  <c r="H315" i="1"/>
  <c r="H310" i="1"/>
  <c r="H312" i="1"/>
  <c r="H309" i="1"/>
  <c r="H314" i="1"/>
  <c r="H316" i="1"/>
  <c r="H308" i="1"/>
  <c r="H313" i="1"/>
  <c r="H318" i="1"/>
  <c r="H320" i="1"/>
  <c r="H317" i="1"/>
  <c r="H3012" i="1" l="1"/>
  <c r="H1982" i="1" l="1"/>
  <c r="H1927" i="1"/>
  <c r="H1588" i="1" l="1"/>
  <c r="H1599" i="1" l="1"/>
  <c r="I1599" i="1" l="1"/>
  <c r="H1983" i="1" l="1"/>
  <c r="H1987" i="1"/>
  <c r="H1991" i="1"/>
  <c r="H1986" i="1"/>
  <c r="H1984" i="1"/>
  <c r="H1988" i="1"/>
  <c r="H1992" i="1"/>
  <c r="H1990" i="1"/>
  <c r="H1985" i="1"/>
  <c r="H1989" i="1"/>
  <c r="H1993" i="1"/>
  <c r="H1538" i="1" l="1"/>
  <c r="H1558" i="1"/>
  <c r="H1561" i="1" l="1"/>
  <c r="H1560" i="1"/>
  <c r="H1497" i="1" l="1"/>
  <c r="H1492" i="1"/>
  <c r="H1485" i="1"/>
  <c r="H1476" i="1"/>
  <c r="H1470" i="1"/>
  <c r="H2991" i="1" l="1"/>
  <c r="H2992" i="1" s="1"/>
  <c r="H1266" i="1" l="1"/>
  <c r="H612" i="1" l="1"/>
  <c r="H1851" i="1" l="1"/>
  <c r="H1856" i="1"/>
  <c r="H1855" i="1"/>
  <c r="H1826" i="1"/>
  <c r="H1854" i="1"/>
  <c r="H1853" i="1"/>
  <c r="H1852" i="1"/>
  <c r="H1850" i="1"/>
  <c r="H1849" i="1"/>
  <c r="H1848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27" i="1" l="1"/>
  <c r="H1847" i="1"/>
  <c r="H1857" i="1"/>
  <c r="I1856" i="1"/>
  <c r="I1855" i="1"/>
  <c r="I1826" i="1"/>
  <c r="I1810" i="1"/>
  <c r="I1809" i="1"/>
  <c r="I1857" i="1" l="1"/>
  <c r="I1992" i="1" l="1"/>
  <c r="I1991" i="1"/>
  <c r="I1984" i="1" l="1"/>
  <c r="I1988" i="1"/>
  <c r="I1993" i="1"/>
  <c r="I1989" i="1"/>
  <c r="I1990" i="1" l="1"/>
  <c r="I1987" i="1"/>
  <c r="I1983" i="1"/>
  <c r="I1985" i="1"/>
  <c r="I1986" i="1"/>
  <c r="H2855" i="1" l="1"/>
  <c r="H2861" i="1" l="1"/>
  <c r="I2861" i="1" s="1"/>
  <c r="H2856" i="1"/>
  <c r="I2856" i="1" l="1"/>
  <c r="H1118" i="1"/>
  <c r="H624" i="1"/>
  <c r="I624" i="1" s="1"/>
  <c r="H623" i="1"/>
  <c r="H622" i="1"/>
  <c r="H621" i="1"/>
  <c r="H620" i="1"/>
  <c r="H619" i="1"/>
  <c r="H618" i="1"/>
  <c r="H617" i="1"/>
  <c r="H616" i="1"/>
  <c r="H615" i="1"/>
  <c r="H614" i="1"/>
  <c r="H613" i="1"/>
  <c r="H1122" i="1" l="1"/>
  <c r="I1122" i="1" s="1"/>
  <c r="H1124" i="1"/>
  <c r="I622" i="1"/>
  <c r="I623" i="1"/>
  <c r="I1124" i="1" l="1"/>
  <c r="H2285" i="1" l="1"/>
  <c r="I3025" i="1" l="1"/>
  <c r="I3029" i="1"/>
  <c r="I3033" i="1"/>
  <c r="I3037" i="1"/>
  <c r="I3054" i="1"/>
  <c r="I3058" i="1"/>
  <c r="I3062" i="1"/>
  <c r="I3071" i="1"/>
  <c r="I3075" i="1"/>
  <c r="I3022" i="1"/>
  <c r="I3026" i="1"/>
  <c r="I3030" i="1"/>
  <c r="I3034" i="1"/>
  <c r="I3038" i="1"/>
  <c r="I3055" i="1"/>
  <c r="I3059" i="1"/>
  <c r="I3063" i="1"/>
  <c r="I3072" i="1"/>
  <c r="I3076" i="1"/>
  <c r="I3023" i="1"/>
  <c r="I3027" i="1"/>
  <c r="I3031" i="1"/>
  <c r="I3035" i="1"/>
  <c r="I3039" i="1"/>
  <c r="I3056" i="1"/>
  <c r="I3060" i="1"/>
  <c r="I3069" i="1"/>
  <c r="I3073" i="1"/>
  <c r="I3077" i="1"/>
  <c r="I3024" i="1"/>
  <c r="I3028" i="1"/>
  <c r="I3032" i="1"/>
  <c r="I3036" i="1"/>
  <c r="I3040" i="1"/>
  <c r="I3057" i="1"/>
  <c r="I3061" i="1"/>
  <c r="I3070" i="1"/>
  <c r="I3074" i="1"/>
  <c r="I3078" i="1"/>
  <c r="H1268" i="1"/>
  <c r="H1934" i="1"/>
  <c r="H1938" i="1"/>
  <c r="H1950" i="1"/>
  <c r="H1958" i="1"/>
  <c r="H1966" i="1"/>
  <c r="H1978" i="1"/>
  <c r="H1269" i="1"/>
  <c r="H1931" i="1"/>
  <c r="H1935" i="1"/>
  <c r="H1939" i="1"/>
  <c r="H1943" i="1"/>
  <c r="H1947" i="1"/>
  <c r="H1951" i="1"/>
  <c r="H1955" i="1"/>
  <c r="H1959" i="1"/>
  <c r="H1963" i="1"/>
  <c r="H1967" i="1"/>
  <c r="H1971" i="1"/>
  <c r="H1975" i="1"/>
  <c r="H1979" i="1"/>
  <c r="H1272" i="1"/>
  <c r="H1930" i="1"/>
  <c r="H1942" i="1"/>
  <c r="H1946" i="1"/>
  <c r="H1954" i="1"/>
  <c r="H1962" i="1"/>
  <c r="H1970" i="1"/>
  <c r="H1974" i="1"/>
  <c r="H3014" i="1"/>
  <c r="H1270" i="1"/>
  <c r="H1928" i="1"/>
  <c r="H1932" i="1"/>
  <c r="H1936" i="1"/>
  <c r="H1940" i="1"/>
  <c r="H1944" i="1"/>
  <c r="H1948" i="1"/>
  <c r="H1952" i="1"/>
  <c r="H1956" i="1"/>
  <c r="H1960" i="1"/>
  <c r="H1964" i="1"/>
  <c r="H1968" i="1"/>
  <c r="H1972" i="1"/>
  <c r="H1976" i="1"/>
  <c r="H1980" i="1"/>
  <c r="H2421" i="1"/>
  <c r="H1267" i="1"/>
  <c r="H1271" i="1"/>
  <c r="H1929" i="1"/>
  <c r="H1933" i="1"/>
  <c r="H1937" i="1"/>
  <c r="H1941" i="1"/>
  <c r="H1945" i="1"/>
  <c r="H1949" i="1"/>
  <c r="H1953" i="1"/>
  <c r="H1957" i="1"/>
  <c r="H1961" i="1"/>
  <c r="H1965" i="1"/>
  <c r="H1969" i="1"/>
  <c r="H1973" i="1"/>
  <c r="H1977" i="1"/>
  <c r="H3013" i="1"/>
  <c r="I3013" i="1" l="1"/>
  <c r="I2421" i="1"/>
  <c r="I3014" i="1"/>
  <c r="I1974" i="1"/>
  <c r="I1930" i="1"/>
  <c r="I1971" i="1"/>
  <c r="I1947" i="1"/>
  <c r="I1931" i="1"/>
  <c r="I1973" i="1"/>
  <c r="I1965" i="1"/>
  <c r="I1957" i="1"/>
  <c r="I1949" i="1"/>
  <c r="I1941" i="1"/>
  <c r="I1933" i="1"/>
  <c r="I1976" i="1"/>
  <c r="I1968" i="1"/>
  <c r="I1960" i="1"/>
  <c r="I1952" i="1"/>
  <c r="I1944" i="1"/>
  <c r="I1936" i="1"/>
  <c r="I1928" i="1"/>
  <c r="I1272" i="1"/>
  <c r="I1268" i="1"/>
  <c r="I1271" i="1"/>
  <c r="I1962" i="1"/>
  <c r="I1955" i="1"/>
  <c r="I1978" i="1"/>
  <c r="I1938" i="1"/>
  <c r="I1977" i="1"/>
  <c r="I1969" i="1"/>
  <c r="I1961" i="1"/>
  <c r="I1953" i="1"/>
  <c r="I1945" i="1"/>
  <c r="I1937" i="1"/>
  <c r="I1929" i="1"/>
  <c r="I1980" i="1"/>
  <c r="I1972" i="1"/>
  <c r="I1964" i="1"/>
  <c r="I1956" i="1"/>
  <c r="I1948" i="1"/>
  <c r="I1940" i="1"/>
  <c r="I1932" i="1"/>
  <c r="I1269" i="1"/>
  <c r="I1946" i="1"/>
  <c r="I1979" i="1"/>
  <c r="I1963" i="1"/>
  <c r="I1939" i="1"/>
  <c r="I1958" i="1"/>
  <c r="I1267" i="1"/>
  <c r="I1270" i="1"/>
  <c r="I1970" i="1"/>
  <c r="I1954" i="1"/>
  <c r="I1942" i="1"/>
  <c r="I1975" i="1"/>
  <c r="I1967" i="1"/>
  <c r="I1959" i="1"/>
  <c r="I1951" i="1"/>
  <c r="I1943" i="1"/>
  <c r="I1935" i="1"/>
  <c r="I1966" i="1"/>
  <c r="I1950" i="1"/>
  <c r="I1934" i="1"/>
  <c r="H1540" i="1" l="1"/>
  <c r="H1548" i="1"/>
  <c r="H1541" i="1"/>
  <c r="H1550" i="1"/>
  <c r="H1544" i="1"/>
  <c r="H1553" i="1"/>
  <c r="H1545" i="1"/>
  <c r="H1554" i="1"/>
  <c r="H1542" i="1"/>
  <c r="H1551" i="1"/>
  <c r="H1546" i="1"/>
  <c r="H1555" i="1"/>
  <c r="H1543" i="1"/>
  <c r="H1552" i="1"/>
  <c r="H1539" i="1"/>
  <c r="H1547" i="1"/>
  <c r="H1556" i="1"/>
  <c r="I1555" i="1" l="1"/>
  <c r="I1539" i="1"/>
  <c r="I1541" i="1"/>
  <c r="I1547" i="1"/>
  <c r="I1554" i="1"/>
  <c r="I1550" i="1"/>
  <c r="I1546" i="1"/>
  <c r="I1545" i="1"/>
  <c r="I1552" i="1"/>
  <c r="I1551" i="1"/>
  <c r="I1553" i="1"/>
  <c r="I1548" i="1"/>
  <c r="I1556" i="1"/>
  <c r="I1543" i="1"/>
  <c r="I1542" i="1"/>
  <c r="I1544" i="1"/>
  <c r="I1540" i="1"/>
  <c r="H1241" i="1" l="1"/>
  <c r="H1245" i="1" s="1"/>
  <c r="H1244" i="1" l="1"/>
  <c r="H1242" i="1"/>
  <c r="H1243" i="1"/>
  <c r="I1243" i="1" l="1"/>
  <c r="I1242" i="1"/>
  <c r="I1245" i="1"/>
  <c r="I1244" i="1"/>
  <c r="H1629" i="1" l="1"/>
  <c r="H1630" i="1" l="1"/>
  <c r="H1631" i="1"/>
  <c r="H1632" i="1"/>
  <c r="I1632" i="1" l="1"/>
  <c r="I1631" i="1"/>
  <c r="I1630" i="1"/>
  <c r="H2166" i="1" l="1"/>
  <c r="H2170" i="1" l="1"/>
  <c r="H2167" i="1"/>
  <c r="H2171" i="1"/>
  <c r="H2168" i="1"/>
  <c r="H2169" i="1"/>
  <c r="I2168" i="1" l="1"/>
  <c r="I2167" i="1"/>
  <c r="I2171" i="1"/>
  <c r="I2169" i="1"/>
  <c r="I2170" i="1"/>
  <c r="H2659" i="1"/>
  <c r="H2664" i="1" l="1"/>
  <c r="H2665" i="1"/>
  <c r="H2661" i="1"/>
  <c r="H2662" i="1"/>
  <c r="H2660" i="1"/>
  <c r="H2663" i="1"/>
  <c r="I2663" i="1" l="1"/>
  <c r="I2665" i="1"/>
  <c r="I2660" i="1"/>
  <c r="I2664" i="1"/>
  <c r="I2662" i="1"/>
  <c r="I2661" i="1"/>
  <c r="H1131" i="1"/>
  <c r="H1132" i="1" l="1"/>
  <c r="I1132" i="1" l="1"/>
  <c r="H2841" i="1" l="1"/>
  <c r="H2844" i="1" l="1"/>
  <c r="H2845" i="1"/>
  <c r="H2842" i="1"/>
  <c r="H2843" i="1"/>
  <c r="I2843" i="1" l="1"/>
  <c r="I2842" i="1"/>
  <c r="I2845" i="1"/>
  <c r="I2844" i="1"/>
  <c r="H1559" i="1" l="1"/>
  <c r="H1567" i="1"/>
  <c r="H1564" i="1"/>
  <c r="H1563" i="1"/>
  <c r="H1565" i="1"/>
  <c r="H1562" i="1"/>
  <c r="H1566" i="1"/>
  <c r="I1562" i="1" l="1"/>
  <c r="I1564" i="1"/>
  <c r="I1567" i="1"/>
  <c r="I1565" i="1"/>
  <c r="I1561" i="1"/>
  <c r="I1559" i="1"/>
  <c r="I1566" i="1"/>
  <c r="I1563" i="1"/>
  <c r="I1560" i="1"/>
  <c r="H690" i="1" l="1"/>
  <c r="H696" i="1" l="1"/>
  <c r="H693" i="1"/>
  <c r="H697" i="1"/>
  <c r="H701" i="1"/>
  <c r="H702" i="1"/>
  <c r="H700" i="1"/>
  <c r="H694" i="1"/>
  <c r="H698" i="1"/>
  <c r="H691" i="1"/>
  <c r="H695" i="1"/>
  <c r="H692" i="1"/>
  <c r="H699" i="1"/>
  <c r="H703" i="1"/>
  <c r="I699" i="1" l="1"/>
  <c r="I698" i="1"/>
  <c r="I701" i="1"/>
  <c r="I692" i="1"/>
  <c r="I694" i="1"/>
  <c r="I697" i="1"/>
  <c r="I695" i="1"/>
  <c r="I700" i="1"/>
  <c r="I693" i="1"/>
  <c r="I703" i="1"/>
  <c r="I691" i="1"/>
  <c r="I702" i="1"/>
  <c r="I696" i="1"/>
  <c r="H1502" i="1" l="1"/>
  <c r="H1505" i="1" l="1"/>
  <c r="H1517" i="1"/>
  <c r="H1506" i="1"/>
  <c r="H1511" i="1"/>
  <c r="H1512" i="1"/>
  <c r="H1507" i="1"/>
  <c r="H1503" i="1"/>
  <c r="H1515" i="1"/>
  <c r="H1508" i="1"/>
  <c r="H1504" i="1"/>
  <c r="H1516" i="1"/>
  <c r="I1515" i="1" l="1"/>
  <c r="I1511" i="1"/>
  <c r="I1504" i="1"/>
  <c r="I1507" i="1"/>
  <c r="I1517" i="1"/>
  <c r="I1516" i="1"/>
  <c r="I1503" i="1"/>
  <c r="I1506" i="1"/>
  <c r="I1508" i="1"/>
  <c r="I1512" i="1"/>
  <c r="I1505" i="1"/>
  <c r="H1422" i="1" l="1"/>
  <c r="H1454" i="1" s="1"/>
  <c r="H424" i="1"/>
  <c r="H406" i="1"/>
  <c r="H6" i="1"/>
  <c r="I1454" i="1" l="1"/>
  <c r="H10" i="1"/>
  <c r="H27" i="1"/>
  <c r="H20" i="1"/>
  <c r="H17" i="1"/>
  <c r="H22" i="1"/>
  <c r="H19" i="1"/>
  <c r="H14" i="1"/>
  <c r="H24" i="1"/>
  <c r="H21" i="1"/>
  <c r="H9" i="1"/>
  <c r="H26" i="1"/>
  <c r="H11" i="1"/>
  <c r="H28" i="1"/>
  <c r="H8" i="1"/>
  <c r="H25" i="1"/>
  <c r="H13" i="1"/>
  <c r="H23" i="1"/>
  <c r="H15" i="1"/>
  <c r="H12" i="1"/>
  <c r="H18" i="1"/>
  <c r="H1429" i="1"/>
  <c r="H1436" i="1"/>
  <c r="H1443" i="1"/>
  <c r="H1459" i="1"/>
  <c r="H1437" i="1"/>
  <c r="H1444" i="1"/>
  <c r="H1452" i="1"/>
  <c r="H1425" i="1"/>
  <c r="H1432" i="1"/>
  <c r="H1439" i="1"/>
  <c r="H1448" i="1"/>
  <c r="H1456" i="1"/>
  <c r="H1426" i="1"/>
  <c r="H1433" i="1"/>
  <c r="H1440" i="1"/>
  <c r="H1449" i="1"/>
  <c r="H1423" i="1"/>
  <c r="H1430" i="1"/>
  <c r="H1445" i="1"/>
  <c r="H1453" i="1"/>
  <c r="H1427" i="1"/>
  <c r="H1434" i="1"/>
  <c r="H1441" i="1"/>
  <c r="H1450" i="1"/>
  <c r="H1457" i="1"/>
  <c r="H1424" i="1"/>
  <c r="H1431" i="1"/>
  <c r="H1438" i="1"/>
  <c r="H1446" i="1"/>
  <c r="H1455" i="1"/>
  <c r="H1428" i="1"/>
  <c r="H1435" i="1"/>
  <c r="H1442" i="1"/>
  <c r="H1451" i="1"/>
  <c r="H1458" i="1"/>
  <c r="H1471" i="1"/>
  <c r="H1472" i="1"/>
  <c r="H1473" i="1"/>
  <c r="H1474" i="1"/>
  <c r="H410" i="1"/>
  <c r="H411" i="1"/>
  <c r="H407" i="1"/>
  <c r="H413" i="1"/>
  <c r="H408" i="1"/>
  <c r="H412" i="1"/>
  <c r="H409" i="1"/>
  <c r="H427" i="1"/>
  <c r="H435" i="1"/>
  <c r="H443" i="1"/>
  <c r="H451" i="1"/>
  <c r="H460" i="1"/>
  <c r="H468" i="1"/>
  <c r="H476" i="1"/>
  <c r="H428" i="1"/>
  <c r="H436" i="1"/>
  <c r="H444" i="1"/>
  <c r="H452" i="1"/>
  <c r="H461" i="1"/>
  <c r="H469" i="1"/>
  <c r="H477" i="1"/>
  <c r="H429" i="1"/>
  <c r="H453" i="1"/>
  <c r="H431" i="1"/>
  <c r="H439" i="1"/>
  <c r="H447" i="1"/>
  <c r="H456" i="1"/>
  <c r="H464" i="1"/>
  <c r="H472" i="1"/>
  <c r="H432" i="1"/>
  <c r="H440" i="1"/>
  <c r="H448" i="1"/>
  <c r="H457" i="1"/>
  <c r="H465" i="1"/>
  <c r="H473" i="1"/>
  <c r="H425" i="1"/>
  <c r="H437" i="1"/>
  <c r="H449" i="1"/>
  <c r="H462" i="1"/>
  <c r="H474" i="1"/>
  <c r="H430" i="1"/>
  <c r="H438" i="1"/>
  <c r="H446" i="1"/>
  <c r="H454" i="1"/>
  <c r="H463" i="1"/>
  <c r="H471" i="1"/>
  <c r="H479" i="1"/>
  <c r="H466" i="1"/>
  <c r="H433" i="1"/>
  <c r="H445" i="1"/>
  <c r="H458" i="1"/>
  <c r="H470" i="1"/>
  <c r="H478" i="1"/>
  <c r="H426" i="1"/>
  <c r="H434" i="1"/>
  <c r="H442" i="1"/>
  <c r="H450" i="1"/>
  <c r="H459" i="1"/>
  <c r="H467" i="1"/>
  <c r="H475" i="1"/>
  <c r="H441" i="1"/>
  <c r="I467" i="1" l="1"/>
  <c r="I479" i="1"/>
  <c r="I473" i="1"/>
  <c r="I461" i="1"/>
  <c r="I1474" i="1"/>
  <c r="I1431" i="1"/>
  <c r="I1426" i="1"/>
  <c r="I1443" i="1"/>
  <c r="I26" i="1"/>
  <c r="I459" i="1"/>
  <c r="I426" i="1"/>
  <c r="I445" i="1"/>
  <c r="I471" i="1"/>
  <c r="I438" i="1"/>
  <c r="I449" i="1"/>
  <c r="I465" i="1"/>
  <c r="I432" i="1"/>
  <c r="I447" i="1"/>
  <c r="I429" i="1"/>
  <c r="I452" i="1"/>
  <c r="I476" i="1"/>
  <c r="I443" i="1"/>
  <c r="I409" i="1"/>
  <c r="I407" i="1"/>
  <c r="I1473" i="1"/>
  <c r="I1451" i="1"/>
  <c r="I1455" i="1"/>
  <c r="I1424" i="1"/>
  <c r="I1434" i="1"/>
  <c r="I1449" i="1"/>
  <c r="I1456" i="1"/>
  <c r="I1425" i="1"/>
  <c r="I1436" i="1"/>
  <c r="I15" i="1"/>
  <c r="I8" i="1"/>
  <c r="I9" i="1"/>
  <c r="I14" i="1"/>
  <c r="I20" i="1"/>
  <c r="I434" i="1"/>
  <c r="I446" i="1"/>
  <c r="I440" i="1"/>
  <c r="I453" i="1"/>
  <c r="I428" i="1"/>
  <c r="I413" i="1"/>
  <c r="I1428" i="1"/>
  <c r="I1441" i="1"/>
  <c r="I1432" i="1"/>
  <c r="I12" i="1"/>
  <c r="I17" i="1"/>
  <c r="I441" i="1"/>
  <c r="I450" i="1"/>
  <c r="I478" i="1"/>
  <c r="I433" i="1"/>
  <c r="I463" i="1"/>
  <c r="I430" i="1"/>
  <c r="I437" i="1"/>
  <c r="I457" i="1"/>
  <c r="I472" i="1"/>
  <c r="I439" i="1"/>
  <c r="I477" i="1"/>
  <c r="I444" i="1"/>
  <c r="I468" i="1"/>
  <c r="I435" i="1"/>
  <c r="I412" i="1"/>
  <c r="I411" i="1"/>
  <c r="I1472" i="1"/>
  <c r="I1442" i="1"/>
  <c r="I1446" i="1"/>
  <c r="I1457" i="1"/>
  <c r="I1427" i="1"/>
  <c r="I1430" i="1"/>
  <c r="I1440" i="1"/>
  <c r="I1448" i="1"/>
  <c r="I1452" i="1"/>
  <c r="I1459" i="1"/>
  <c r="I1429" i="1"/>
  <c r="I23" i="1"/>
  <c r="I28" i="1"/>
  <c r="I21" i="1"/>
  <c r="I19" i="1"/>
  <c r="I27" i="1"/>
  <c r="I458" i="1"/>
  <c r="I462" i="1"/>
  <c r="I456" i="1"/>
  <c r="I451" i="1"/>
  <c r="I1458" i="1"/>
  <c r="I1445" i="1"/>
  <c r="I1437" i="1"/>
  <c r="I25" i="1"/>
  <c r="I24" i="1"/>
  <c r="I475" i="1"/>
  <c r="I442" i="1"/>
  <c r="I470" i="1"/>
  <c r="I466" i="1"/>
  <c r="I454" i="1"/>
  <c r="I474" i="1"/>
  <c r="I425" i="1"/>
  <c r="I448" i="1"/>
  <c r="I464" i="1"/>
  <c r="I431" i="1"/>
  <c r="I469" i="1"/>
  <c r="I436" i="1"/>
  <c r="I460" i="1"/>
  <c r="I427" i="1"/>
  <c r="I408" i="1"/>
  <c r="I410" i="1"/>
  <c r="I1471" i="1"/>
  <c r="I1435" i="1"/>
  <c r="I1438" i="1"/>
  <c r="I1450" i="1"/>
  <c r="I1453" i="1"/>
  <c r="I1423" i="1"/>
  <c r="I1433" i="1"/>
  <c r="I1439" i="1"/>
  <c r="I1444" i="1"/>
  <c r="I18" i="1"/>
  <c r="I13" i="1"/>
  <c r="I11" i="1"/>
  <c r="I22" i="1"/>
  <c r="I10" i="1"/>
  <c r="H626" i="1" l="1"/>
  <c r="H1493" i="1" l="1"/>
  <c r="H1494" i="1"/>
  <c r="H1498" i="1"/>
  <c r="H1499" i="1"/>
  <c r="H1477" i="1"/>
  <c r="H1478" i="1"/>
  <c r="H1481" i="1"/>
  <c r="H1482" i="1"/>
  <c r="H1479" i="1"/>
  <c r="H1483" i="1"/>
  <c r="H1480" i="1"/>
  <c r="H1487" i="1"/>
  <c r="H1488" i="1"/>
  <c r="H1486" i="1"/>
  <c r="H629" i="1"/>
  <c r="H637" i="1"/>
  <c r="H645" i="1"/>
  <c r="H653" i="1"/>
  <c r="H661" i="1"/>
  <c r="H630" i="1"/>
  <c r="H638" i="1"/>
  <c r="H646" i="1"/>
  <c r="H654" i="1"/>
  <c r="H643" i="1"/>
  <c r="H633" i="1"/>
  <c r="H641" i="1"/>
  <c r="H649" i="1"/>
  <c r="H657" i="1"/>
  <c r="H634" i="1"/>
  <c r="H642" i="1"/>
  <c r="H650" i="1"/>
  <c r="H658" i="1"/>
  <c r="H655" i="1"/>
  <c r="H635" i="1"/>
  <c r="H647" i="1"/>
  <c r="H659" i="1"/>
  <c r="H632" i="1"/>
  <c r="H640" i="1"/>
  <c r="H648" i="1"/>
  <c r="H656" i="1"/>
  <c r="H631" i="1"/>
  <c r="H627" i="1"/>
  <c r="H639" i="1"/>
  <c r="H651" i="1"/>
  <c r="H628" i="1"/>
  <c r="H636" i="1"/>
  <c r="H644" i="1"/>
  <c r="H652" i="1"/>
  <c r="H660" i="1"/>
  <c r="H1530" i="1"/>
  <c r="H85" i="1"/>
  <c r="H98" i="1" l="1"/>
  <c r="H95" i="1"/>
  <c r="H94" i="1"/>
  <c r="H93" i="1"/>
  <c r="H99" i="1"/>
  <c r="H96" i="1"/>
  <c r="H97" i="1"/>
  <c r="I651" i="1"/>
  <c r="I659" i="1"/>
  <c r="I657" i="1"/>
  <c r="I630" i="1"/>
  <c r="I1499" i="1"/>
  <c r="I644" i="1"/>
  <c r="I639" i="1"/>
  <c r="I648" i="1"/>
  <c r="I647" i="1"/>
  <c r="I650" i="1"/>
  <c r="I649" i="1"/>
  <c r="I654" i="1"/>
  <c r="I661" i="1"/>
  <c r="I629" i="1"/>
  <c r="I1480" i="1"/>
  <c r="I1481" i="1"/>
  <c r="I1498" i="1"/>
  <c r="I1487" i="1"/>
  <c r="I636" i="1"/>
  <c r="I627" i="1"/>
  <c r="I640" i="1"/>
  <c r="I635" i="1"/>
  <c r="I642" i="1"/>
  <c r="I641" i="1"/>
  <c r="I646" i="1"/>
  <c r="I653" i="1"/>
  <c r="I1486" i="1"/>
  <c r="I1483" i="1"/>
  <c r="I1478" i="1"/>
  <c r="I1494" i="1"/>
  <c r="I652" i="1"/>
  <c r="I656" i="1"/>
  <c r="I658" i="1"/>
  <c r="I643" i="1"/>
  <c r="I637" i="1"/>
  <c r="I1482" i="1"/>
  <c r="I660" i="1"/>
  <c r="I628" i="1"/>
  <c r="I631" i="1"/>
  <c r="I632" i="1"/>
  <c r="I655" i="1"/>
  <c r="I634" i="1"/>
  <c r="I633" i="1"/>
  <c r="I638" i="1"/>
  <c r="I645" i="1"/>
  <c r="I1488" i="1"/>
  <c r="I1479" i="1"/>
  <c r="I1477" i="1"/>
  <c r="I1493" i="1"/>
  <c r="H1531" i="1"/>
  <c r="H1532" i="1"/>
  <c r="H1535" i="1"/>
  <c r="H1536" i="1"/>
  <c r="H1533" i="1"/>
  <c r="H1534" i="1"/>
  <c r="H100" i="1"/>
  <c r="H90" i="1"/>
  <c r="H102" i="1"/>
  <c r="H86" i="1"/>
  <c r="H101" i="1"/>
  <c r="H89" i="1"/>
  <c r="H92" i="1"/>
  <c r="H87" i="1"/>
  <c r="H104" i="1"/>
  <c r="H91" i="1"/>
  <c r="H88" i="1"/>
  <c r="H103" i="1"/>
  <c r="H2101" i="1"/>
  <c r="H2112" i="1" s="1"/>
  <c r="H1995" i="1"/>
  <c r="H2004" i="1" s="1"/>
  <c r="I2112" i="1" l="1"/>
  <c r="I93" i="1"/>
  <c r="I97" i="1"/>
  <c r="I94" i="1"/>
  <c r="I96" i="1"/>
  <c r="I95" i="1"/>
  <c r="I99" i="1"/>
  <c r="I98" i="1"/>
  <c r="I91" i="1"/>
  <c r="I90" i="1"/>
  <c r="I1531" i="1"/>
  <c r="I104" i="1"/>
  <c r="I101" i="1"/>
  <c r="I100" i="1"/>
  <c r="I1536" i="1"/>
  <c r="I89" i="1"/>
  <c r="I1533" i="1"/>
  <c r="I103" i="1"/>
  <c r="I87" i="1"/>
  <c r="I86" i="1"/>
  <c r="I1534" i="1"/>
  <c r="I1535" i="1"/>
  <c r="I88" i="1"/>
  <c r="I92" i="1"/>
  <c r="I102" i="1"/>
  <c r="I1532" i="1"/>
  <c r="H2103" i="1"/>
  <c r="H2117" i="1"/>
  <c r="H2108" i="1"/>
  <c r="H2118" i="1"/>
  <c r="H2126" i="1"/>
  <c r="H2107" i="1"/>
  <c r="H2111" i="1"/>
  <c r="H2125" i="1"/>
  <c r="H2109" i="1"/>
  <c r="H2119" i="1"/>
  <c r="H2122" i="1"/>
  <c r="H2113" i="1"/>
  <c r="H2105" i="1"/>
  <c r="H2115" i="1"/>
  <c r="H2123" i="1"/>
  <c r="H2104" i="1"/>
  <c r="H2121" i="1"/>
  <c r="H2102" i="1"/>
  <c r="H2110" i="1"/>
  <c r="H2120" i="1"/>
  <c r="H2106" i="1"/>
  <c r="H2116" i="1"/>
  <c r="H2124" i="1"/>
  <c r="H2009" i="1"/>
  <c r="H2025" i="1"/>
  <c r="H2002" i="1"/>
  <c r="H2010" i="1"/>
  <c r="H2018" i="1"/>
  <c r="H2005" i="1"/>
  <c r="H2021" i="1"/>
  <c r="H2001" i="1"/>
  <c r="H2017" i="1"/>
  <c r="H1998" i="1"/>
  <c r="H2003" i="1"/>
  <c r="H2011" i="1"/>
  <c r="H2019" i="1"/>
  <c r="H2022" i="1"/>
  <c r="H2014" i="1"/>
  <c r="H2013" i="1"/>
  <c r="H1999" i="1"/>
  <c r="H2007" i="1"/>
  <c r="H2015" i="1"/>
  <c r="H2023" i="1"/>
  <c r="H2006" i="1"/>
  <c r="H1997" i="1"/>
  <c r="H1996" i="1"/>
  <c r="H2012" i="1"/>
  <c r="H2020" i="1"/>
  <c r="H2000" i="1"/>
  <c r="H2008" i="1"/>
  <c r="H2016" i="1"/>
  <c r="H2024" i="1"/>
  <c r="I1997" i="1" l="1"/>
  <c r="I2022" i="1"/>
  <c r="I2005" i="1"/>
  <c r="I2106" i="1"/>
  <c r="I2105" i="1"/>
  <c r="I2126" i="1"/>
  <c r="I2016" i="1"/>
  <c r="I2006" i="1"/>
  <c r="I2019" i="1"/>
  <c r="I2018" i="1"/>
  <c r="I2120" i="1"/>
  <c r="I2113" i="1"/>
  <c r="I2118" i="1"/>
  <c r="I2008" i="1"/>
  <c r="I2004" i="1"/>
  <c r="I2023" i="1"/>
  <c r="I2013" i="1"/>
  <c r="I2011" i="1"/>
  <c r="I2001" i="1"/>
  <c r="I2010" i="1"/>
  <c r="I2124" i="1"/>
  <c r="I2110" i="1"/>
  <c r="I2123" i="1"/>
  <c r="I2122" i="1"/>
  <c r="I2111" i="1"/>
  <c r="I2108" i="1"/>
  <c r="I2024" i="1"/>
  <c r="I2020" i="1"/>
  <c r="I2007" i="1"/>
  <c r="I1998" i="1"/>
  <c r="I2025" i="1"/>
  <c r="I2121" i="1"/>
  <c r="I2109" i="1"/>
  <c r="I2103" i="1"/>
  <c r="I2012" i="1"/>
  <c r="I1999" i="1"/>
  <c r="I2017" i="1"/>
  <c r="I2009" i="1"/>
  <c r="I2104" i="1"/>
  <c r="I2125" i="1"/>
  <c r="I2000" i="1"/>
  <c r="I1996" i="1"/>
  <c r="I2015" i="1"/>
  <c r="I2014" i="1"/>
  <c r="I2003" i="1"/>
  <c r="I2021" i="1"/>
  <c r="I2002" i="1"/>
  <c r="I2116" i="1"/>
  <c r="I2102" i="1"/>
  <c r="I2115" i="1"/>
  <c r="I2119" i="1"/>
  <c r="I2107" i="1"/>
  <c r="I2117" i="1"/>
  <c r="H715" i="1"/>
  <c r="H801" i="1" s="1"/>
  <c r="I801" i="1" l="1"/>
  <c r="H717" i="1"/>
  <c r="H733" i="1"/>
  <c r="H749" i="1"/>
  <c r="H766" i="1"/>
  <c r="H724" i="1"/>
  <c r="H721" i="1"/>
  <c r="H737" i="1"/>
  <c r="H754" i="1"/>
  <c r="H770" i="1"/>
  <c r="H728" i="1"/>
  <c r="H765" i="1"/>
  <c r="H748" i="1"/>
  <c r="H725" i="1"/>
  <c r="H741" i="1"/>
  <c r="H758" i="1"/>
  <c r="H736" i="1"/>
  <c r="H769" i="1"/>
  <c r="H757" i="1"/>
  <c r="H726" i="1"/>
  <c r="H742" i="1"/>
  <c r="H759" i="1"/>
  <c r="H729" i="1"/>
  <c r="H730" i="1"/>
  <c r="H746" i="1"/>
  <c r="H763" i="1"/>
  <c r="H745" i="1"/>
  <c r="H716" i="1"/>
  <c r="H718" i="1"/>
  <c r="H734" i="1"/>
  <c r="H751" i="1"/>
  <c r="H767" i="1"/>
  <c r="H762" i="1"/>
  <c r="H744" i="1"/>
  <c r="H722" i="1"/>
  <c r="H738" i="1"/>
  <c r="H755" i="1"/>
  <c r="H771" i="1"/>
  <c r="H720" i="1"/>
  <c r="H761" i="1"/>
  <c r="H731" i="1"/>
  <c r="H747" i="1"/>
  <c r="H764" i="1"/>
  <c r="H732" i="1"/>
  <c r="H773" i="1"/>
  <c r="H719" i="1"/>
  <c r="H735" i="1"/>
  <c r="H752" i="1"/>
  <c r="H768" i="1"/>
  <c r="H740" i="1"/>
  <c r="H723" i="1"/>
  <c r="H739" i="1"/>
  <c r="H756" i="1"/>
  <c r="H772" i="1"/>
  <c r="H753" i="1"/>
  <c r="H727" i="1"/>
  <c r="H743" i="1"/>
  <c r="H760" i="1"/>
  <c r="H1331" i="1"/>
  <c r="H1225" i="1"/>
  <c r="H1214" i="1"/>
  <c r="H1191" i="1"/>
  <c r="I720" i="1" l="1"/>
  <c r="I757" i="1"/>
  <c r="I721" i="1"/>
  <c r="I772" i="1"/>
  <c r="I747" i="1"/>
  <c r="I771" i="1"/>
  <c r="I744" i="1"/>
  <c r="I734" i="1"/>
  <c r="I763" i="1"/>
  <c r="I759" i="1"/>
  <c r="I769" i="1"/>
  <c r="I725" i="1"/>
  <c r="I770" i="1"/>
  <c r="I724" i="1"/>
  <c r="I717" i="1"/>
  <c r="I723" i="1"/>
  <c r="I735" i="1"/>
  <c r="I722" i="1"/>
  <c r="I729" i="1"/>
  <c r="I728" i="1"/>
  <c r="I760" i="1"/>
  <c r="I719" i="1"/>
  <c r="I743" i="1"/>
  <c r="I756" i="1"/>
  <c r="I768" i="1"/>
  <c r="I773" i="1"/>
  <c r="I731" i="1"/>
  <c r="I755" i="1"/>
  <c r="I762" i="1"/>
  <c r="I718" i="1"/>
  <c r="I746" i="1"/>
  <c r="I742" i="1"/>
  <c r="I736" i="1"/>
  <c r="I748" i="1"/>
  <c r="I754" i="1"/>
  <c r="I766" i="1"/>
  <c r="I753" i="1"/>
  <c r="I764" i="1"/>
  <c r="I751" i="1"/>
  <c r="I745" i="1"/>
  <c r="I741" i="1"/>
  <c r="I733" i="1"/>
  <c r="I740" i="1"/>
  <c r="I727" i="1"/>
  <c r="I739" i="1"/>
  <c r="I752" i="1"/>
  <c r="I732" i="1"/>
  <c r="I761" i="1"/>
  <c r="I738" i="1"/>
  <c r="I767" i="1"/>
  <c r="I716" i="1"/>
  <c r="I730" i="1"/>
  <c r="I726" i="1"/>
  <c r="I758" i="1"/>
  <c r="I765" i="1"/>
  <c r="I737" i="1"/>
  <c r="I749" i="1"/>
  <c r="H1338" i="1"/>
  <c r="H1335" i="1"/>
  <c r="H1334" i="1"/>
  <c r="H1339" i="1"/>
  <c r="H1332" i="1"/>
  <c r="H1336" i="1"/>
  <c r="H1333" i="1"/>
  <c r="H1337" i="1"/>
  <c r="H1218" i="1"/>
  <c r="H1215" i="1"/>
  <c r="H1223" i="1"/>
  <c r="H1219" i="1"/>
  <c r="H1222" i="1"/>
  <c r="H1216" i="1"/>
  <c r="H1220" i="1"/>
  <c r="H1221" i="1"/>
  <c r="H1217" i="1"/>
  <c r="H1227" i="1"/>
  <c r="H1228" i="1"/>
  <c r="H1229" i="1"/>
  <c r="H1226" i="1"/>
  <c r="H1199" i="1"/>
  <c r="H1196" i="1"/>
  <c r="H1205" i="1"/>
  <c r="H1195" i="1"/>
  <c r="H1212" i="1"/>
  <c r="H1208" i="1"/>
  <c r="H1192" i="1"/>
  <c r="H1200" i="1"/>
  <c r="H1209" i="1"/>
  <c r="H1197" i="1"/>
  <c r="H1206" i="1"/>
  <c r="H1204" i="1"/>
  <c r="H1193" i="1"/>
  <c r="H1201" i="1"/>
  <c r="H1210" i="1"/>
  <c r="H1194" i="1"/>
  <c r="H1203" i="1"/>
  <c r="H1211" i="1"/>
  <c r="H1198" i="1"/>
  <c r="H1207" i="1"/>
  <c r="I1209" i="1" l="1"/>
  <c r="I1339" i="1"/>
  <c r="I1207" i="1"/>
  <c r="I1194" i="1"/>
  <c r="I1204" i="1"/>
  <c r="I1200" i="1"/>
  <c r="I1195" i="1"/>
  <c r="I1226" i="1"/>
  <c r="I1228" i="1"/>
  <c r="I1220" i="1"/>
  <c r="I1223" i="1"/>
  <c r="I1333" i="1"/>
  <c r="I1334" i="1"/>
  <c r="I1193" i="1"/>
  <c r="I1199" i="1"/>
  <c r="I1219" i="1"/>
  <c r="I1198" i="1"/>
  <c r="I1210" i="1"/>
  <c r="I1206" i="1"/>
  <c r="I1192" i="1"/>
  <c r="I1205" i="1"/>
  <c r="I1227" i="1"/>
  <c r="I1216" i="1"/>
  <c r="I1215" i="1"/>
  <c r="I1336" i="1"/>
  <c r="I1335" i="1"/>
  <c r="I1203" i="1"/>
  <c r="I1212" i="1"/>
  <c r="I1221" i="1"/>
  <c r="I1337" i="1"/>
  <c r="I1211" i="1"/>
  <c r="I1201" i="1"/>
  <c r="I1197" i="1"/>
  <c r="I1208" i="1"/>
  <c r="I1196" i="1"/>
  <c r="I1229" i="1"/>
  <c r="I1217" i="1"/>
  <c r="I1222" i="1"/>
  <c r="I1218" i="1"/>
  <c r="I1332" i="1"/>
  <c r="I1338" i="1"/>
  <c r="H684" i="1"/>
  <c r="H670" i="1"/>
  <c r="H671" i="1" s="1"/>
  <c r="H663" i="1"/>
  <c r="I671" i="1" l="1"/>
  <c r="H685" i="1"/>
  <c r="H687" i="1"/>
  <c r="H686" i="1"/>
  <c r="H664" i="1"/>
  <c r="H666" i="1"/>
  <c r="H665" i="1"/>
  <c r="H705" i="1"/>
  <c r="H704" i="1"/>
  <c r="I705" i="1" l="1"/>
  <c r="I665" i="1"/>
  <c r="I687" i="1"/>
  <c r="I686" i="1"/>
  <c r="I666" i="1"/>
  <c r="I685" i="1"/>
  <c r="I704" i="1"/>
  <c r="I664" i="1"/>
  <c r="H1648" i="1" l="1"/>
  <c r="H1367" i="1"/>
  <c r="H1797" i="1" l="1"/>
  <c r="H1733" i="1"/>
  <c r="H1730" i="1"/>
  <c r="H1745" i="1"/>
  <c r="H1744" i="1"/>
  <c r="H1799" i="1"/>
  <c r="H1798" i="1"/>
  <c r="H1369" i="1"/>
  <c r="H1370" i="1"/>
  <c r="H1371" i="1"/>
  <c r="H1368" i="1"/>
  <c r="H1650" i="1"/>
  <c r="H1658" i="1"/>
  <c r="H1674" i="1"/>
  <c r="H1690" i="1"/>
  <c r="H1710" i="1"/>
  <c r="H1726" i="1"/>
  <c r="H1750" i="1"/>
  <c r="H1763" i="1"/>
  <c r="H1775" i="1"/>
  <c r="H1787" i="1"/>
  <c r="H1801" i="1"/>
  <c r="H1651" i="1"/>
  <c r="H1659" i="1"/>
  <c r="H1667" i="1"/>
  <c r="H1675" i="1"/>
  <c r="H1683" i="1"/>
  <c r="H1691" i="1"/>
  <c r="H1699" i="1"/>
  <c r="H1707" i="1"/>
  <c r="H1715" i="1"/>
  <c r="H1723" i="1"/>
  <c r="H1732" i="1"/>
  <c r="H1741" i="1"/>
  <c r="H1751" i="1"/>
  <c r="H1759" i="1"/>
  <c r="H1768" i="1"/>
  <c r="H1776" i="1"/>
  <c r="H1784" i="1"/>
  <c r="H1792" i="1"/>
  <c r="H1802" i="1"/>
  <c r="H1670" i="1"/>
  <c r="H1686" i="1"/>
  <c r="H1698" i="1"/>
  <c r="H1714" i="1"/>
  <c r="H1731" i="1"/>
  <c r="H1746" i="1"/>
  <c r="H1771" i="1"/>
  <c r="H1795" i="1"/>
  <c r="H1654" i="1"/>
  <c r="H1666" i="1"/>
  <c r="H1682" i="1"/>
  <c r="H1702" i="1"/>
  <c r="H1718" i="1"/>
  <c r="H1740" i="1"/>
  <c r="H1754" i="1"/>
  <c r="H1767" i="1"/>
  <c r="H1779" i="1"/>
  <c r="H1791" i="1"/>
  <c r="H1805" i="1"/>
  <c r="H1663" i="1"/>
  <c r="H1695" i="1"/>
  <c r="H1727" i="1"/>
  <c r="H1764" i="1"/>
  <c r="H1796" i="1"/>
  <c r="H1678" i="1"/>
  <c r="H1736" i="1"/>
  <c r="H1652" i="1"/>
  <c r="H1660" i="1"/>
  <c r="H1668" i="1"/>
  <c r="H1676" i="1"/>
  <c r="H1684" i="1"/>
  <c r="H1692" i="1"/>
  <c r="H1700" i="1"/>
  <c r="H1708" i="1"/>
  <c r="H1716" i="1"/>
  <c r="H1724" i="1"/>
  <c r="H1734" i="1"/>
  <c r="H1742" i="1"/>
  <c r="H1752" i="1"/>
  <c r="H1760" i="1"/>
  <c r="H1769" i="1"/>
  <c r="H1777" i="1"/>
  <c r="H1785" i="1"/>
  <c r="H1793" i="1"/>
  <c r="H1803" i="1"/>
  <c r="H1655" i="1"/>
  <c r="H1687" i="1"/>
  <c r="H1719" i="1"/>
  <c r="H1755" i="1"/>
  <c r="H1788" i="1"/>
  <c r="H1662" i="1"/>
  <c r="H1722" i="1"/>
  <c r="H1679" i="1"/>
  <c r="H1711" i="1"/>
  <c r="H1747" i="1"/>
  <c r="H1780" i="1"/>
  <c r="H1706" i="1"/>
  <c r="H1783" i="1"/>
  <c r="H1656" i="1"/>
  <c r="H1664" i="1"/>
  <c r="H1672" i="1"/>
  <c r="H1680" i="1"/>
  <c r="H1688" i="1"/>
  <c r="H1696" i="1"/>
  <c r="H1704" i="1"/>
  <c r="H1712" i="1"/>
  <c r="H1720" i="1"/>
  <c r="H1728" i="1"/>
  <c r="H1738" i="1"/>
  <c r="H1748" i="1"/>
  <c r="H1756" i="1"/>
  <c r="H1765" i="1"/>
  <c r="H1773" i="1"/>
  <c r="H1781" i="1"/>
  <c r="H1789" i="1"/>
  <c r="H1671" i="1"/>
  <c r="H1703" i="1"/>
  <c r="H1737" i="1"/>
  <c r="H1772" i="1"/>
  <c r="H1806" i="1"/>
  <c r="H1694" i="1"/>
  <c r="H1758" i="1"/>
  <c r="H1653" i="1"/>
  <c r="H1661" i="1"/>
  <c r="H1669" i="1"/>
  <c r="H1677" i="1"/>
  <c r="H1685" i="1"/>
  <c r="H1693" i="1"/>
  <c r="H1701" i="1"/>
  <c r="H1709" i="1"/>
  <c r="H1717" i="1"/>
  <c r="H1725" i="1"/>
  <c r="H1735" i="1"/>
  <c r="H1743" i="1"/>
  <c r="H1753" i="1"/>
  <c r="H1762" i="1"/>
  <c r="H1770" i="1"/>
  <c r="H1778" i="1"/>
  <c r="H1786" i="1"/>
  <c r="H1794" i="1"/>
  <c r="H1804" i="1"/>
  <c r="H1649" i="1"/>
  <c r="H1657" i="1"/>
  <c r="H1665" i="1"/>
  <c r="H1673" i="1"/>
  <c r="H1681" i="1"/>
  <c r="H1689" i="1"/>
  <c r="H1697" i="1"/>
  <c r="H1705" i="1"/>
  <c r="H1713" i="1"/>
  <c r="H1721" i="1"/>
  <c r="H1729" i="1"/>
  <c r="H1739" i="1"/>
  <c r="H1749" i="1"/>
  <c r="H1757" i="1"/>
  <c r="H1766" i="1"/>
  <c r="H1774" i="1"/>
  <c r="H1782" i="1"/>
  <c r="H1790" i="1"/>
  <c r="H1800" i="1"/>
  <c r="H2667" i="1"/>
  <c r="H2653" i="1"/>
  <c r="H2641" i="1"/>
  <c r="H2605" i="1"/>
  <c r="H2595" i="1"/>
  <c r="H2587" i="1"/>
  <c r="H2581" i="1"/>
  <c r="H2561" i="1"/>
  <c r="I1730" i="1" l="1"/>
  <c r="I1733" i="1"/>
  <c r="I1744" i="1"/>
  <c r="I1745" i="1"/>
  <c r="I1798" i="1"/>
  <c r="I1799" i="1"/>
  <c r="I1774" i="1"/>
  <c r="I1739" i="1"/>
  <c r="I1705" i="1"/>
  <c r="I1673" i="1"/>
  <c r="I1804" i="1"/>
  <c r="I1770" i="1"/>
  <c r="I1735" i="1"/>
  <c r="I1701" i="1"/>
  <c r="I1669" i="1"/>
  <c r="I1694" i="1"/>
  <c r="I1703" i="1"/>
  <c r="I1781" i="1"/>
  <c r="I1748" i="1"/>
  <c r="I1712" i="1"/>
  <c r="I1680" i="1"/>
  <c r="I1783" i="1"/>
  <c r="I1711" i="1"/>
  <c r="I1788" i="1"/>
  <c r="I1655" i="1"/>
  <c r="I1777" i="1"/>
  <c r="I1742" i="1"/>
  <c r="I1708" i="1"/>
  <c r="I1676" i="1"/>
  <c r="I1736" i="1"/>
  <c r="I1727" i="1"/>
  <c r="I1791" i="1"/>
  <c r="I1740" i="1"/>
  <c r="I1666" i="1"/>
  <c r="I1746" i="1"/>
  <c r="I1686" i="1"/>
  <c r="I1784" i="1"/>
  <c r="I1751" i="1"/>
  <c r="I1715" i="1"/>
  <c r="I1683" i="1"/>
  <c r="I1651" i="1"/>
  <c r="I1763" i="1"/>
  <c r="I1690" i="1"/>
  <c r="I1368" i="1"/>
  <c r="I1800" i="1"/>
  <c r="I1766" i="1"/>
  <c r="I1729" i="1"/>
  <c r="I1697" i="1"/>
  <c r="I1665" i="1"/>
  <c r="I1794" i="1"/>
  <c r="I1762" i="1"/>
  <c r="I1725" i="1"/>
  <c r="I1693" i="1"/>
  <c r="I1661" i="1"/>
  <c r="I1806" i="1"/>
  <c r="I1671" i="1"/>
  <c r="I1773" i="1"/>
  <c r="I1738" i="1"/>
  <c r="I1704" i="1"/>
  <c r="I1672" i="1"/>
  <c r="I1706" i="1"/>
  <c r="I1679" i="1"/>
  <c r="I1755" i="1"/>
  <c r="I1803" i="1"/>
  <c r="I1769" i="1"/>
  <c r="I1734" i="1"/>
  <c r="I1700" i="1"/>
  <c r="I1668" i="1"/>
  <c r="I1678" i="1"/>
  <c r="I1695" i="1"/>
  <c r="I1779" i="1"/>
  <c r="I1718" i="1"/>
  <c r="I1654" i="1"/>
  <c r="I1731" i="1"/>
  <c r="I1670" i="1"/>
  <c r="I1776" i="1"/>
  <c r="I1741" i="1"/>
  <c r="I1707" i="1"/>
  <c r="I1675" i="1"/>
  <c r="I1801" i="1"/>
  <c r="I1750" i="1"/>
  <c r="I1674" i="1"/>
  <c r="I1371" i="1"/>
  <c r="I1790" i="1"/>
  <c r="I1757" i="1"/>
  <c r="I1721" i="1"/>
  <c r="I1689" i="1"/>
  <c r="I1657" i="1"/>
  <c r="I1786" i="1"/>
  <c r="I1753" i="1"/>
  <c r="I1717" i="1"/>
  <c r="I1685" i="1"/>
  <c r="I1653" i="1"/>
  <c r="I1772" i="1"/>
  <c r="I1797" i="1"/>
  <c r="I1765" i="1"/>
  <c r="I1728" i="1"/>
  <c r="I1696" i="1"/>
  <c r="I1664" i="1"/>
  <c r="I1780" i="1"/>
  <c r="I1722" i="1"/>
  <c r="I1719" i="1"/>
  <c r="I1793" i="1"/>
  <c r="I1760" i="1"/>
  <c r="I1724" i="1"/>
  <c r="I1692" i="1"/>
  <c r="I1660" i="1"/>
  <c r="I1796" i="1"/>
  <c r="I1663" i="1"/>
  <c r="I1767" i="1"/>
  <c r="I1702" i="1"/>
  <c r="I1795" i="1"/>
  <c r="I1714" i="1"/>
  <c r="I1802" i="1"/>
  <c r="I1768" i="1"/>
  <c r="I1732" i="1"/>
  <c r="I1699" i="1"/>
  <c r="I1667" i="1"/>
  <c r="I1787" i="1"/>
  <c r="I1726" i="1"/>
  <c r="I1658" i="1"/>
  <c r="I1370" i="1"/>
  <c r="I1782" i="1"/>
  <c r="I1749" i="1"/>
  <c r="I1713" i="1"/>
  <c r="I1681" i="1"/>
  <c r="I1649" i="1"/>
  <c r="I1778" i="1"/>
  <c r="I1743" i="1"/>
  <c r="I1709" i="1"/>
  <c r="I1677" i="1"/>
  <c r="I1758" i="1"/>
  <c r="I1737" i="1"/>
  <c r="I1789" i="1"/>
  <c r="I1756" i="1"/>
  <c r="I1720" i="1"/>
  <c r="I1688" i="1"/>
  <c r="I1656" i="1"/>
  <c r="I1747" i="1"/>
  <c r="I1662" i="1"/>
  <c r="I1687" i="1"/>
  <c r="I1785" i="1"/>
  <c r="I1752" i="1"/>
  <c r="I1716" i="1"/>
  <c r="I1684" i="1"/>
  <c r="I1652" i="1"/>
  <c r="I1764" i="1"/>
  <c r="I1805" i="1"/>
  <c r="I1754" i="1"/>
  <c r="I1682" i="1"/>
  <c r="I1771" i="1"/>
  <c r="I1698" i="1"/>
  <c r="I1792" i="1"/>
  <c r="I1759" i="1"/>
  <c r="I1723" i="1"/>
  <c r="I1691" i="1"/>
  <c r="I1659" i="1"/>
  <c r="I1775" i="1"/>
  <c r="I1710" i="1"/>
  <c r="I1650" i="1"/>
  <c r="I1369" i="1"/>
  <c r="H2562" i="1"/>
  <c r="H2563" i="1"/>
  <c r="H2571" i="1"/>
  <c r="H2570" i="1"/>
  <c r="H2564" i="1"/>
  <c r="H2572" i="1"/>
  <c r="H2566" i="1"/>
  <c r="H2567" i="1"/>
  <c r="H2568" i="1"/>
  <c r="H2565" i="1"/>
  <c r="H2573" i="1"/>
  <c r="H2569" i="1"/>
  <c r="H2591" i="1"/>
  <c r="H2592" i="1"/>
  <c r="H2593" i="1"/>
  <c r="H2589" i="1"/>
  <c r="H2588" i="1"/>
  <c r="H2590" i="1"/>
  <c r="H2610" i="1"/>
  <c r="H2622" i="1"/>
  <c r="H2630" i="1"/>
  <c r="H2611" i="1"/>
  <c r="H2619" i="1"/>
  <c r="H2627" i="1"/>
  <c r="H2635" i="1"/>
  <c r="H2618" i="1"/>
  <c r="H2626" i="1"/>
  <c r="H2638" i="1"/>
  <c r="H2623" i="1"/>
  <c r="H2612" i="1"/>
  <c r="H2620" i="1"/>
  <c r="H2628" i="1"/>
  <c r="H2636" i="1"/>
  <c r="H2615" i="1"/>
  <c r="H2614" i="1"/>
  <c r="H2607" i="1"/>
  <c r="H2639" i="1"/>
  <c r="H2608" i="1"/>
  <c r="H2616" i="1"/>
  <c r="H2624" i="1"/>
  <c r="H2632" i="1"/>
  <c r="H2631" i="1"/>
  <c r="H2606" i="1"/>
  <c r="H2634" i="1"/>
  <c r="H2613" i="1"/>
  <c r="H2621" i="1"/>
  <c r="H2629" i="1"/>
  <c r="H2637" i="1"/>
  <c r="H2609" i="1"/>
  <c r="H2617" i="1"/>
  <c r="H2625" i="1"/>
  <c r="H2633" i="1"/>
  <c r="H2655" i="1"/>
  <c r="H2656" i="1"/>
  <c r="H2654" i="1"/>
  <c r="H2657" i="1"/>
  <c r="H2601" i="1"/>
  <c r="H2600" i="1"/>
  <c r="H2602" i="1"/>
  <c r="H2596" i="1"/>
  <c r="H2598" i="1"/>
  <c r="H2597" i="1"/>
  <c r="H2603" i="1"/>
  <c r="H2599" i="1"/>
  <c r="H2584" i="1"/>
  <c r="H2585" i="1"/>
  <c r="H2582" i="1"/>
  <c r="H2583" i="1"/>
  <c r="H2645" i="1"/>
  <c r="H2646" i="1"/>
  <c r="H2649" i="1"/>
  <c r="H2644" i="1"/>
  <c r="H2642" i="1"/>
  <c r="H2650" i="1"/>
  <c r="H2648" i="1"/>
  <c r="H2647" i="1"/>
  <c r="H2643" i="1"/>
  <c r="H2651" i="1"/>
  <c r="H2674" i="1"/>
  <c r="H2670" i="1"/>
  <c r="H2668" i="1"/>
  <c r="H2672" i="1"/>
  <c r="H2671" i="1"/>
  <c r="H2669" i="1"/>
  <c r="H2673" i="1"/>
  <c r="I2668" i="1" l="1"/>
  <c r="I2645" i="1"/>
  <c r="I2597" i="1"/>
  <c r="I2621" i="1"/>
  <c r="I2608" i="1"/>
  <c r="I2611" i="1"/>
  <c r="I2568" i="1"/>
  <c r="I2669" i="1"/>
  <c r="I2583" i="1"/>
  <c r="I2655" i="1"/>
  <c r="I2613" i="1"/>
  <c r="I2636" i="1"/>
  <c r="I2635" i="1"/>
  <c r="I2671" i="1"/>
  <c r="I2674" i="1"/>
  <c r="I2648" i="1"/>
  <c r="I2649" i="1"/>
  <c r="I2582" i="1"/>
  <c r="I2599" i="1"/>
  <c r="I2596" i="1"/>
  <c r="I2657" i="1"/>
  <c r="I2633" i="1"/>
  <c r="I2637" i="1"/>
  <c r="I2634" i="1"/>
  <c r="I2624" i="1"/>
  <c r="I2607" i="1"/>
  <c r="I2628" i="1"/>
  <c r="I2638" i="1"/>
  <c r="I2627" i="1"/>
  <c r="I2622" i="1"/>
  <c r="I2593" i="1"/>
  <c r="I2573" i="1"/>
  <c r="I2566" i="1"/>
  <c r="I2571" i="1"/>
  <c r="I2673" i="1"/>
  <c r="I2643" i="1"/>
  <c r="I2584" i="1"/>
  <c r="I2600" i="1"/>
  <c r="I2617" i="1"/>
  <c r="I2615" i="1"/>
  <c r="I2618" i="1"/>
  <c r="I2591" i="1"/>
  <c r="I2562" i="1"/>
  <c r="I2670" i="1"/>
  <c r="I2644" i="1"/>
  <c r="I2598" i="1"/>
  <c r="I2609" i="1"/>
  <c r="I2632" i="1"/>
  <c r="I2623" i="1"/>
  <c r="I2672" i="1"/>
  <c r="I2651" i="1"/>
  <c r="I2650" i="1"/>
  <c r="I2646" i="1"/>
  <c r="I2585" i="1"/>
  <c r="I2603" i="1"/>
  <c r="I2602" i="1"/>
  <c r="I2654" i="1"/>
  <c r="I2625" i="1"/>
  <c r="I2629" i="1"/>
  <c r="I2606" i="1"/>
  <c r="I2616" i="1"/>
  <c r="I2614" i="1"/>
  <c r="I2620" i="1"/>
  <c r="I2626" i="1"/>
  <c r="I2619" i="1"/>
  <c r="I2610" i="1"/>
  <c r="I2590" i="1"/>
  <c r="I2592" i="1"/>
  <c r="I2565" i="1"/>
  <c r="I2572" i="1"/>
  <c r="I2563" i="1"/>
  <c r="I2642" i="1"/>
  <c r="I2656" i="1"/>
  <c r="I2631" i="1"/>
  <c r="I2612" i="1"/>
  <c r="I2588" i="1"/>
  <c r="I2564" i="1"/>
  <c r="I2647" i="1"/>
  <c r="I2601" i="1"/>
  <c r="I2639" i="1"/>
  <c r="I2630" i="1"/>
  <c r="I2589" i="1"/>
  <c r="I2569" i="1"/>
  <c r="I2567" i="1"/>
  <c r="I2570" i="1"/>
  <c r="H1231" i="1" l="1"/>
  <c r="H1169" i="1"/>
  <c r="H1137" i="1"/>
  <c r="H1126" i="1"/>
  <c r="H1111" i="1"/>
  <c r="H1104" i="1"/>
  <c r="H1094" i="1"/>
  <c r="H1081" i="1"/>
  <c r="H1070" i="1"/>
  <c r="H1059" i="1"/>
  <c r="H1068" i="1" s="1"/>
  <c r="H1035" i="1"/>
  <c r="H992" i="1"/>
  <c r="H987" i="1"/>
  <c r="H981" i="1"/>
  <c r="H968" i="1"/>
  <c r="H961" i="1"/>
  <c r="H954" i="1"/>
  <c r="H946" i="1"/>
  <c r="H941" i="1"/>
  <c r="H931" i="1"/>
  <c r="H921" i="1"/>
  <c r="H910" i="1"/>
  <c r="H906" i="1"/>
  <c r="H907" i="1" s="1"/>
  <c r="H899" i="1"/>
  <c r="H889" i="1"/>
  <c r="H891" i="1" s="1"/>
  <c r="H879" i="1"/>
  <c r="H812" i="1"/>
  <c r="H806" i="1"/>
  <c r="H775" i="1"/>
  <c r="H674" i="1"/>
  <c r="H675" i="1" s="1"/>
  <c r="H598" i="1"/>
  <c r="H557" i="1"/>
  <c r="H483" i="1"/>
  <c r="H106" i="1"/>
  <c r="H64" i="1"/>
  <c r="H30" i="1"/>
  <c r="H965" i="1" l="1"/>
  <c r="I965" i="1" s="1"/>
  <c r="H964" i="1"/>
  <c r="H1030" i="1"/>
  <c r="H1028" i="1"/>
  <c r="H1029" i="1"/>
  <c r="H1189" i="1"/>
  <c r="H1188" i="1"/>
  <c r="H1237" i="1"/>
  <c r="H1238" i="1"/>
  <c r="I891" i="1"/>
  <c r="I1068" i="1"/>
  <c r="H1108" i="1"/>
  <c r="H1109" i="1"/>
  <c r="H943" i="1"/>
  <c r="H942" i="1"/>
  <c r="I907" i="1"/>
  <c r="I675" i="1"/>
  <c r="H791" i="1"/>
  <c r="H784" i="1"/>
  <c r="H788" i="1"/>
  <c r="H776" i="1"/>
  <c r="H792" i="1"/>
  <c r="H779" i="1"/>
  <c r="H780" i="1"/>
  <c r="H777" i="1"/>
  <c r="H793" i="1"/>
  <c r="H796" i="1"/>
  <c r="H787" i="1"/>
  <c r="H781" i="1"/>
  <c r="H797" i="1"/>
  <c r="H795" i="1"/>
  <c r="H785" i="1"/>
  <c r="H789" i="1"/>
  <c r="H782" i="1"/>
  <c r="H798" i="1"/>
  <c r="H786" i="1"/>
  <c r="H783" i="1"/>
  <c r="H790" i="1"/>
  <c r="H778" i="1"/>
  <c r="H794" i="1"/>
  <c r="H828" i="1"/>
  <c r="H845" i="1"/>
  <c r="H819" i="1"/>
  <c r="H816" i="1"/>
  <c r="H832" i="1"/>
  <c r="H850" i="1"/>
  <c r="H815" i="1"/>
  <c r="H831" i="1"/>
  <c r="H820" i="1"/>
  <c r="H836" i="1"/>
  <c r="H854" i="1"/>
  <c r="H827" i="1"/>
  <c r="H844" i="1"/>
  <c r="H821" i="1"/>
  <c r="H838" i="1"/>
  <c r="H853" i="1"/>
  <c r="H825" i="1"/>
  <c r="H842" i="1"/>
  <c r="H824" i="1"/>
  <c r="H813" i="1"/>
  <c r="H829" i="1"/>
  <c r="H847" i="1"/>
  <c r="H841" i="1"/>
  <c r="H840" i="1"/>
  <c r="H817" i="1"/>
  <c r="H833" i="1"/>
  <c r="H851" i="1"/>
  <c r="H823" i="1"/>
  <c r="H826" i="1"/>
  <c r="H843" i="1"/>
  <c r="H835" i="1"/>
  <c r="H814" i="1"/>
  <c r="H830" i="1"/>
  <c r="H848" i="1"/>
  <c r="H849" i="1"/>
  <c r="H818" i="1"/>
  <c r="H834" i="1"/>
  <c r="H852" i="1"/>
  <c r="H822" i="1"/>
  <c r="H839" i="1"/>
  <c r="H887" i="1"/>
  <c r="H886" i="1"/>
  <c r="H882" i="1"/>
  <c r="H880" i="1"/>
  <c r="H883" i="1"/>
  <c r="H884" i="1"/>
  <c r="H885" i="1"/>
  <c r="H881" i="1"/>
  <c r="H900" i="1"/>
  <c r="H901" i="1"/>
  <c r="H904" i="1"/>
  <c r="H903" i="1"/>
  <c r="H902" i="1"/>
  <c r="H913" i="1"/>
  <c r="H917" i="1"/>
  <c r="H912" i="1"/>
  <c r="H916" i="1"/>
  <c r="H914" i="1"/>
  <c r="H918" i="1"/>
  <c r="H911" i="1"/>
  <c r="H915" i="1"/>
  <c r="H919" i="1"/>
  <c r="H936" i="1"/>
  <c r="H932" i="1"/>
  <c r="H933" i="1"/>
  <c r="H937" i="1"/>
  <c r="H947" i="1"/>
  <c r="H952" i="1"/>
  <c r="H948" i="1"/>
  <c r="H949" i="1"/>
  <c r="H963" i="1"/>
  <c r="H962" i="1"/>
  <c r="H984" i="1"/>
  <c r="H985" i="1"/>
  <c r="H982" i="1"/>
  <c r="H983" i="1"/>
  <c r="H999" i="1"/>
  <c r="H1024" i="1"/>
  <c r="H1000" i="1"/>
  <c r="H1008" i="1"/>
  <c r="H1017" i="1"/>
  <c r="H1025" i="1"/>
  <c r="H1003" i="1"/>
  <c r="H1020" i="1"/>
  <c r="H1011" i="1"/>
  <c r="H996" i="1"/>
  <c r="H1004" i="1"/>
  <c r="H1012" i="1"/>
  <c r="H1021" i="1"/>
  <c r="H1032" i="1"/>
  <c r="H997" i="1"/>
  <c r="H1005" i="1"/>
  <c r="H1013" i="1"/>
  <c r="H1022" i="1"/>
  <c r="H1033" i="1"/>
  <c r="H1031" i="1"/>
  <c r="H1016" i="1"/>
  <c r="H993" i="1"/>
  <c r="H1001" i="1"/>
  <c r="H1009" i="1"/>
  <c r="H1018" i="1"/>
  <c r="H1026" i="1"/>
  <c r="H995" i="1"/>
  <c r="H1007" i="1"/>
  <c r="H994" i="1"/>
  <c r="H1002" i="1"/>
  <c r="H1010" i="1"/>
  <c r="H1019" i="1"/>
  <c r="H1027" i="1"/>
  <c r="H998" i="1"/>
  <c r="H1006" i="1"/>
  <c r="H1015" i="1"/>
  <c r="H1023" i="1"/>
  <c r="H1063" i="1"/>
  <c r="H1064" i="1"/>
  <c r="H1060" i="1"/>
  <c r="H1061" i="1"/>
  <c r="H1065" i="1"/>
  <c r="H1067" i="1"/>
  <c r="H1066" i="1"/>
  <c r="H1062" i="1"/>
  <c r="H1089" i="1"/>
  <c r="H1090" i="1"/>
  <c r="H1082" i="1"/>
  <c r="H1083" i="1"/>
  <c r="H1091" i="1"/>
  <c r="H1085" i="1"/>
  <c r="H1087" i="1"/>
  <c r="H1088" i="1"/>
  <c r="H1084" i="1"/>
  <c r="H1105" i="1"/>
  <c r="H1107" i="1"/>
  <c r="H1106" i="1"/>
  <c r="H1127" i="1"/>
  <c r="H1153" i="1"/>
  <c r="H1147" i="1"/>
  <c r="H1160" i="1"/>
  <c r="H1146" i="1"/>
  <c r="H1138" i="1"/>
  <c r="H1167" i="1"/>
  <c r="H1139" i="1"/>
  <c r="H1154" i="1"/>
  <c r="H1150" i="1"/>
  <c r="H1163" i="1"/>
  <c r="H1142" i="1"/>
  <c r="H1155" i="1"/>
  <c r="H1159" i="1"/>
  <c r="H1143" i="1"/>
  <c r="H1156" i="1"/>
  <c r="H1151" i="1"/>
  <c r="H1166" i="1"/>
  <c r="H1232" i="1"/>
  <c r="H1233" i="1"/>
  <c r="H808" i="1"/>
  <c r="H807" i="1"/>
  <c r="H894" i="1"/>
  <c r="H897" i="1"/>
  <c r="H890" i="1"/>
  <c r="H895" i="1"/>
  <c r="H893" i="1"/>
  <c r="H892" i="1"/>
  <c r="H896" i="1"/>
  <c r="H922" i="1"/>
  <c r="H923" i="1"/>
  <c r="H926" i="1"/>
  <c r="H927" i="1"/>
  <c r="H958" i="1"/>
  <c r="H959" i="1"/>
  <c r="H955" i="1"/>
  <c r="H957" i="1"/>
  <c r="H956" i="1"/>
  <c r="H969" i="1"/>
  <c r="H978" i="1"/>
  <c r="H977" i="1"/>
  <c r="H973" i="1"/>
  <c r="H972" i="1"/>
  <c r="H974" i="1"/>
  <c r="H970" i="1"/>
  <c r="H979" i="1"/>
  <c r="H971" i="1"/>
  <c r="H976" i="1"/>
  <c r="H990" i="1"/>
  <c r="H989" i="1"/>
  <c r="H988" i="1"/>
  <c r="H1045" i="1"/>
  <c r="H1038" i="1"/>
  <c r="H1046" i="1"/>
  <c r="H1054" i="1"/>
  <c r="H1041" i="1"/>
  <c r="H1057" i="1"/>
  <c r="H1037" i="1"/>
  <c r="H1053" i="1"/>
  <c r="H1042" i="1"/>
  <c r="H1050" i="1"/>
  <c r="H1049" i="1"/>
  <c r="H1043" i="1"/>
  <c r="H1051" i="1"/>
  <c r="H1039" i="1"/>
  <c r="H1047" i="1"/>
  <c r="H1055" i="1"/>
  <c r="H1040" i="1"/>
  <c r="H1048" i="1"/>
  <c r="H1056" i="1"/>
  <c r="H1036" i="1"/>
  <c r="H1044" i="1"/>
  <c r="H1052" i="1"/>
  <c r="H1075" i="1"/>
  <c r="H1074" i="1"/>
  <c r="H1078" i="1"/>
  <c r="H1071" i="1"/>
  <c r="H1072" i="1"/>
  <c r="H1076" i="1"/>
  <c r="H1077" i="1"/>
  <c r="H1073" i="1"/>
  <c r="H1102" i="1"/>
  <c r="H1096" i="1"/>
  <c r="H1100" i="1"/>
  <c r="H1097" i="1"/>
  <c r="H1098" i="1"/>
  <c r="H1099" i="1"/>
  <c r="H1095" i="1"/>
  <c r="H1114" i="1"/>
  <c r="H1115" i="1"/>
  <c r="H1116" i="1"/>
  <c r="H1112" i="1"/>
  <c r="H1113" i="1"/>
  <c r="H1120" i="1"/>
  <c r="H1121" i="1"/>
  <c r="H1123" i="1"/>
  <c r="H1119" i="1"/>
  <c r="H1177" i="1"/>
  <c r="H1174" i="1"/>
  <c r="H1183" i="1"/>
  <c r="H1173" i="1"/>
  <c r="H1186" i="1"/>
  <c r="H1170" i="1"/>
  <c r="H1178" i="1"/>
  <c r="H1175" i="1"/>
  <c r="H1184" i="1"/>
  <c r="H1182" i="1"/>
  <c r="H1171" i="1"/>
  <c r="H1179" i="1"/>
  <c r="H1172" i="1"/>
  <c r="H1181" i="1"/>
  <c r="H1176" i="1"/>
  <c r="H1185" i="1"/>
  <c r="H32" i="1"/>
  <c r="H53" i="1"/>
  <c r="H37" i="1"/>
  <c r="H46" i="1"/>
  <c r="H54" i="1"/>
  <c r="H62" i="1"/>
  <c r="H57" i="1"/>
  <c r="H47" i="1"/>
  <c r="H45" i="1"/>
  <c r="H33" i="1"/>
  <c r="H42" i="1"/>
  <c r="H50" i="1"/>
  <c r="H58" i="1"/>
  <c r="H39" i="1"/>
  <c r="H36" i="1"/>
  <c r="H61" i="1"/>
  <c r="H43" i="1"/>
  <c r="H55" i="1"/>
  <c r="H31" i="1"/>
  <c r="H40" i="1"/>
  <c r="H48" i="1"/>
  <c r="H56" i="1"/>
  <c r="H41" i="1"/>
  <c r="H49" i="1"/>
  <c r="H34" i="1"/>
  <c r="H51" i="1"/>
  <c r="H35" i="1"/>
  <c r="H44" i="1"/>
  <c r="H52" i="1"/>
  <c r="H60" i="1"/>
  <c r="H59" i="1"/>
  <c r="H561" i="1"/>
  <c r="H569" i="1"/>
  <c r="H562" i="1"/>
  <c r="H570" i="1"/>
  <c r="H571" i="1"/>
  <c r="H565" i="1"/>
  <c r="H573" i="1"/>
  <c r="H558" i="1"/>
  <c r="H566" i="1"/>
  <c r="H567" i="1"/>
  <c r="H564" i="1"/>
  <c r="H572" i="1"/>
  <c r="H559" i="1"/>
  <c r="H560" i="1"/>
  <c r="H568" i="1"/>
  <c r="H563" i="1"/>
  <c r="H75" i="1"/>
  <c r="H72" i="1"/>
  <c r="H80" i="1"/>
  <c r="H73" i="1"/>
  <c r="H67" i="1"/>
  <c r="H83" i="1"/>
  <c r="H68" i="1"/>
  <c r="H76" i="1"/>
  <c r="H69" i="1"/>
  <c r="H81" i="1"/>
  <c r="H66" i="1"/>
  <c r="H74" i="1"/>
  <c r="H82" i="1"/>
  <c r="H79" i="1"/>
  <c r="H71" i="1"/>
  <c r="H65" i="1"/>
  <c r="H77" i="1"/>
  <c r="H70" i="1"/>
  <c r="H78" i="1"/>
  <c r="H107" i="1"/>
  <c r="H115" i="1"/>
  <c r="H123" i="1"/>
  <c r="H110" i="1"/>
  <c r="H114" i="1"/>
  <c r="H111" i="1"/>
  <c r="H119" i="1"/>
  <c r="H118" i="1"/>
  <c r="H108" i="1"/>
  <c r="H120" i="1"/>
  <c r="H109" i="1"/>
  <c r="H117" i="1"/>
  <c r="H125" i="1"/>
  <c r="H116" i="1"/>
  <c r="H122" i="1"/>
  <c r="H112" i="1"/>
  <c r="H124" i="1"/>
  <c r="H113" i="1"/>
  <c r="H121" i="1"/>
  <c r="H489" i="1"/>
  <c r="H499" i="1"/>
  <c r="H507" i="1"/>
  <c r="H515" i="1"/>
  <c r="H527" i="1"/>
  <c r="H535" i="1"/>
  <c r="H543" i="1"/>
  <c r="H551" i="1"/>
  <c r="H490" i="1"/>
  <c r="H500" i="1"/>
  <c r="H508" i="1"/>
  <c r="H518" i="1"/>
  <c r="H528" i="1"/>
  <c r="H536" i="1"/>
  <c r="H544" i="1"/>
  <c r="H552" i="1"/>
  <c r="H487" i="1"/>
  <c r="H519" i="1"/>
  <c r="H549" i="1"/>
  <c r="H485" i="1"/>
  <c r="H493" i="1"/>
  <c r="H503" i="1"/>
  <c r="H511" i="1"/>
  <c r="H523" i="1"/>
  <c r="H531" i="1"/>
  <c r="H539" i="1"/>
  <c r="H547" i="1"/>
  <c r="H555" i="1"/>
  <c r="H486" i="1"/>
  <c r="H494" i="1"/>
  <c r="H504" i="1"/>
  <c r="H512" i="1"/>
  <c r="H524" i="1"/>
  <c r="H532" i="1"/>
  <c r="H540" i="1"/>
  <c r="H548" i="1"/>
  <c r="H533" i="1"/>
  <c r="H491" i="1"/>
  <c r="H501" i="1"/>
  <c r="H513" i="1"/>
  <c r="H529" i="1"/>
  <c r="H541" i="1"/>
  <c r="H553" i="1"/>
  <c r="H492" i="1"/>
  <c r="H502" i="1"/>
  <c r="H510" i="1"/>
  <c r="H520" i="1"/>
  <c r="H530" i="1"/>
  <c r="H538" i="1"/>
  <c r="H546" i="1"/>
  <c r="H554" i="1"/>
  <c r="H505" i="1"/>
  <c r="H495" i="1"/>
  <c r="H509" i="1"/>
  <c r="H525" i="1"/>
  <c r="H537" i="1"/>
  <c r="H545" i="1"/>
  <c r="H488" i="1"/>
  <c r="H496" i="1"/>
  <c r="H506" i="1"/>
  <c r="H514" i="1"/>
  <c r="H526" i="1"/>
  <c r="H534" i="1"/>
  <c r="H542" i="1"/>
  <c r="H550" i="1"/>
  <c r="H605" i="1"/>
  <c r="H606" i="1"/>
  <c r="H599" i="1"/>
  <c r="H601" i="1"/>
  <c r="H609" i="1"/>
  <c r="H602" i="1"/>
  <c r="H610" i="1"/>
  <c r="H607" i="1"/>
  <c r="H600" i="1"/>
  <c r="H608" i="1"/>
  <c r="H603" i="1"/>
  <c r="H604" i="1"/>
  <c r="I964" i="1" l="1"/>
  <c r="I1029" i="1"/>
  <c r="I1028" i="1"/>
  <c r="I1237" i="1"/>
  <c r="I1189" i="1"/>
  <c r="I1238" i="1"/>
  <c r="I1188" i="1"/>
  <c r="I1030" i="1"/>
  <c r="I943" i="1"/>
  <c r="I1109" i="1"/>
  <c r="I1108" i="1"/>
  <c r="I942" i="1"/>
  <c r="I604" i="1"/>
  <c r="I550" i="1"/>
  <c r="I545" i="1"/>
  <c r="I502" i="1"/>
  <c r="I533" i="1"/>
  <c r="I531" i="1"/>
  <c r="I487" i="1"/>
  <c r="I527" i="1"/>
  <c r="I117" i="1"/>
  <c r="I78" i="1"/>
  <c r="I66" i="1"/>
  <c r="I80" i="1"/>
  <c r="I567" i="1"/>
  <c r="I569" i="1"/>
  <c r="I52" i="1"/>
  <c r="I48" i="1"/>
  <c r="I58" i="1"/>
  <c r="I54" i="1"/>
  <c r="I1172" i="1"/>
  <c r="I1186" i="1"/>
  <c r="I603" i="1"/>
  <c r="I610" i="1"/>
  <c r="I599" i="1"/>
  <c r="I542" i="1"/>
  <c r="I506" i="1"/>
  <c r="I537" i="1"/>
  <c r="I505" i="1"/>
  <c r="I530" i="1"/>
  <c r="I492" i="1"/>
  <c r="I513" i="1"/>
  <c r="I548" i="1"/>
  <c r="I512" i="1"/>
  <c r="I555" i="1"/>
  <c r="I523" i="1"/>
  <c r="I485" i="1"/>
  <c r="I552" i="1"/>
  <c r="I518" i="1"/>
  <c r="I551" i="1"/>
  <c r="I515" i="1"/>
  <c r="I121" i="1"/>
  <c r="I122" i="1"/>
  <c r="I109" i="1"/>
  <c r="I119" i="1"/>
  <c r="I123" i="1"/>
  <c r="I70" i="1"/>
  <c r="I79" i="1"/>
  <c r="I81" i="1"/>
  <c r="I83" i="1"/>
  <c r="I72" i="1"/>
  <c r="I559" i="1"/>
  <c r="I566" i="1"/>
  <c r="I571" i="1"/>
  <c r="I561" i="1"/>
  <c r="I44" i="1"/>
  <c r="I49" i="1"/>
  <c r="I40" i="1"/>
  <c r="I61" i="1"/>
  <c r="I50" i="1"/>
  <c r="I47" i="1"/>
  <c r="I46" i="1"/>
  <c r="I1185" i="1"/>
  <c r="I1179" i="1"/>
  <c r="I1175" i="1"/>
  <c r="I1173" i="1"/>
  <c r="I1119" i="1"/>
  <c r="I1115" i="1"/>
  <c r="I1098" i="1"/>
  <c r="I1102" i="1"/>
  <c r="I1072" i="1"/>
  <c r="I1075" i="1"/>
  <c r="I1056" i="1"/>
  <c r="I1047" i="1"/>
  <c r="I1049" i="1"/>
  <c r="I1037" i="1"/>
  <c r="I1046" i="1"/>
  <c r="I989" i="1"/>
  <c r="I979" i="1"/>
  <c r="I973" i="1"/>
  <c r="I956" i="1"/>
  <c r="I958" i="1"/>
  <c r="I922" i="1"/>
  <c r="I895" i="1"/>
  <c r="I1233" i="1"/>
  <c r="I1156" i="1"/>
  <c r="I1142" i="1"/>
  <c r="I1139" i="1"/>
  <c r="I1160" i="1"/>
  <c r="I1085" i="1"/>
  <c r="I1090" i="1"/>
  <c r="I1067" i="1"/>
  <c r="I1064" i="1"/>
  <c r="I1006" i="1"/>
  <c r="I1010" i="1"/>
  <c r="I995" i="1"/>
  <c r="I1001" i="1"/>
  <c r="I1033" i="1"/>
  <c r="I997" i="1"/>
  <c r="I1004" i="1"/>
  <c r="I1003" i="1"/>
  <c r="I1000" i="1"/>
  <c r="I982" i="1"/>
  <c r="I963" i="1"/>
  <c r="I947" i="1"/>
  <c r="I936" i="1"/>
  <c r="I918" i="1"/>
  <c r="I917" i="1"/>
  <c r="I904" i="1"/>
  <c r="I885" i="1"/>
  <c r="I882" i="1"/>
  <c r="I822" i="1"/>
  <c r="I849" i="1"/>
  <c r="I835" i="1"/>
  <c r="I851" i="1"/>
  <c r="I841" i="1"/>
  <c r="I824" i="1"/>
  <c r="I838" i="1"/>
  <c r="I854" i="1"/>
  <c r="I815" i="1"/>
  <c r="I819" i="1"/>
  <c r="I778" i="1"/>
  <c r="I798" i="1"/>
  <c r="I795" i="1"/>
  <c r="I796" i="1"/>
  <c r="I779" i="1"/>
  <c r="I784" i="1"/>
  <c r="I601" i="1"/>
  <c r="I514" i="1"/>
  <c r="I538" i="1"/>
  <c r="I529" i="1"/>
  <c r="I486" i="1"/>
  <c r="I493" i="1"/>
  <c r="I490" i="1"/>
  <c r="I489" i="1"/>
  <c r="I112" i="1"/>
  <c r="I110" i="1"/>
  <c r="I71" i="1"/>
  <c r="I68" i="1"/>
  <c r="I560" i="1"/>
  <c r="I565" i="1"/>
  <c r="I34" i="1"/>
  <c r="I43" i="1"/>
  <c r="I45" i="1"/>
  <c r="I32" i="1"/>
  <c r="I1184" i="1"/>
  <c r="I1177" i="1"/>
  <c r="I1120" i="1"/>
  <c r="I608" i="1"/>
  <c r="I602" i="1"/>
  <c r="I606" i="1"/>
  <c r="I534" i="1"/>
  <c r="I496" i="1"/>
  <c r="I525" i="1"/>
  <c r="I554" i="1"/>
  <c r="I520" i="1"/>
  <c r="I553" i="1"/>
  <c r="I501" i="1"/>
  <c r="I540" i="1"/>
  <c r="I504" i="1"/>
  <c r="I547" i="1"/>
  <c r="I511" i="1"/>
  <c r="I549" i="1"/>
  <c r="I544" i="1"/>
  <c r="I508" i="1"/>
  <c r="I543" i="1"/>
  <c r="I507" i="1"/>
  <c r="I113" i="1"/>
  <c r="I116" i="1"/>
  <c r="I120" i="1"/>
  <c r="I111" i="1"/>
  <c r="I115" i="1"/>
  <c r="I77" i="1"/>
  <c r="I82" i="1"/>
  <c r="I69" i="1"/>
  <c r="I67" i="1"/>
  <c r="I75" i="1"/>
  <c r="I563" i="1"/>
  <c r="I572" i="1"/>
  <c r="I558" i="1"/>
  <c r="I570" i="1"/>
  <c r="I59" i="1"/>
  <c r="I35" i="1"/>
  <c r="I41" i="1"/>
  <c r="I31" i="1"/>
  <c r="I36" i="1"/>
  <c r="I42" i="1"/>
  <c r="I57" i="1"/>
  <c r="I37" i="1"/>
  <c r="I1176" i="1"/>
  <c r="I1171" i="1"/>
  <c r="I1178" i="1"/>
  <c r="I1183" i="1"/>
  <c r="I1123" i="1"/>
  <c r="I1113" i="1"/>
  <c r="I1114" i="1"/>
  <c r="I1097" i="1"/>
  <c r="I1073" i="1"/>
  <c r="I1071" i="1"/>
  <c r="I1052" i="1"/>
  <c r="I1048" i="1"/>
  <c r="I1039" i="1"/>
  <c r="I1050" i="1"/>
  <c r="I1057" i="1"/>
  <c r="I1038" i="1"/>
  <c r="I990" i="1"/>
  <c r="I970" i="1"/>
  <c r="I977" i="1"/>
  <c r="I957" i="1"/>
  <c r="I927" i="1"/>
  <c r="I896" i="1"/>
  <c r="I890" i="1"/>
  <c r="I807" i="1"/>
  <c r="I1232" i="1"/>
  <c r="I1143" i="1"/>
  <c r="I1163" i="1"/>
  <c r="I1167" i="1"/>
  <c r="I1147" i="1"/>
  <c r="I1106" i="1"/>
  <c r="I1084" i="1"/>
  <c r="I1091" i="1"/>
  <c r="I1089" i="1"/>
  <c r="I1065" i="1"/>
  <c r="I1063" i="1"/>
  <c r="I998" i="1"/>
  <c r="I1002" i="1"/>
  <c r="I1026" i="1"/>
  <c r="I993" i="1"/>
  <c r="I1022" i="1"/>
  <c r="I1032" i="1"/>
  <c r="I996" i="1"/>
  <c r="I1025" i="1"/>
  <c r="I1024" i="1"/>
  <c r="I985" i="1"/>
  <c r="I949" i="1"/>
  <c r="I937" i="1"/>
  <c r="I919" i="1"/>
  <c r="I914" i="1"/>
  <c r="I913" i="1"/>
  <c r="I901" i="1"/>
  <c r="I884" i="1"/>
  <c r="I886" i="1"/>
  <c r="I852" i="1"/>
  <c r="I848" i="1"/>
  <c r="I843" i="1"/>
  <c r="I833" i="1"/>
  <c r="I847" i="1"/>
  <c r="I842" i="1"/>
  <c r="I821" i="1"/>
  <c r="I836" i="1"/>
  <c r="I850" i="1"/>
  <c r="I845" i="1"/>
  <c r="I790" i="1"/>
  <c r="I782" i="1"/>
  <c r="I797" i="1"/>
  <c r="I793" i="1"/>
  <c r="I792" i="1"/>
  <c r="I791" i="1"/>
  <c r="I607" i="1"/>
  <c r="I495" i="1"/>
  <c r="I524" i="1"/>
  <c r="I528" i="1"/>
  <c r="I118" i="1"/>
  <c r="I600" i="1"/>
  <c r="I609" i="1"/>
  <c r="I605" i="1"/>
  <c r="I526" i="1"/>
  <c r="I488" i="1"/>
  <c r="I509" i="1"/>
  <c r="I546" i="1"/>
  <c r="I510" i="1"/>
  <c r="I541" i="1"/>
  <c r="I491" i="1"/>
  <c r="I532" i="1"/>
  <c r="I494" i="1"/>
  <c r="I539" i="1"/>
  <c r="I503" i="1"/>
  <c r="I519" i="1"/>
  <c r="I536" i="1"/>
  <c r="I500" i="1"/>
  <c r="I535" i="1"/>
  <c r="I499" i="1"/>
  <c r="I124" i="1"/>
  <c r="I125" i="1"/>
  <c r="I108" i="1"/>
  <c r="I114" i="1"/>
  <c r="I107" i="1"/>
  <c r="I65" i="1"/>
  <c r="I74" i="1"/>
  <c r="I76" i="1"/>
  <c r="I73" i="1"/>
  <c r="I568" i="1"/>
  <c r="I564" i="1"/>
  <c r="I573" i="1"/>
  <c r="I562" i="1"/>
  <c r="I60" i="1"/>
  <c r="I51" i="1"/>
  <c r="I56" i="1"/>
  <c r="I55" i="1"/>
  <c r="I39" i="1"/>
  <c r="I33" i="1"/>
  <c r="I62" i="1"/>
  <c r="I53" i="1"/>
  <c r="I1181" i="1"/>
  <c r="I1182" i="1"/>
  <c r="I1170" i="1"/>
  <c r="I1174" i="1"/>
  <c r="I1121" i="1"/>
  <c r="I1112" i="1"/>
  <c r="I1095" i="1"/>
  <c r="I1100" i="1"/>
  <c r="I1077" i="1"/>
  <c r="I1078" i="1"/>
  <c r="I1044" i="1"/>
  <c r="I1040" i="1"/>
  <c r="I1051" i="1"/>
  <c r="I1042" i="1"/>
  <c r="I1041" i="1"/>
  <c r="I1045" i="1"/>
  <c r="I976" i="1"/>
  <c r="I974" i="1"/>
  <c r="I978" i="1"/>
  <c r="I955" i="1"/>
  <c r="I926" i="1"/>
  <c r="I892" i="1"/>
  <c r="I897" i="1"/>
  <c r="I808" i="1"/>
  <c r="I1166" i="1"/>
  <c r="I1159" i="1"/>
  <c r="I1150" i="1"/>
  <c r="I1138" i="1"/>
  <c r="I1153" i="1"/>
  <c r="I1107" i="1"/>
  <c r="I1088" i="1"/>
  <c r="I1083" i="1"/>
  <c r="I1062" i="1"/>
  <c r="I1061" i="1"/>
  <c r="I1023" i="1"/>
  <c r="I1027" i="1"/>
  <c r="I994" i="1"/>
  <c r="I1018" i="1"/>
  <c r="I1016" i="1"/>
  <c r="I1013" i="1"/>
  <c r="I1021" i="1"/>
  <c r="I1011" i="1"/>
  <c r="I1017" i="1"/>
  <c r="I999" i="1"/>
  <c r="I984" i="1"/>
  <c r="I948" i="1"/>
  <c r="I933" i="1"/>
  <c r="I915" i="1"/>
  <c r="I916" i="1"/>
  <c r="I902" i="1"/>
  <c r="I900" i="1"/>
  <c r="I883" i="1"/>
  <c r="I887" i="1"/>
  <c r="I834" i="1"/>
  <c r="I830" i="1"/>
  <c r="I826" i="1"/>
  <c r="I817" i="1"/>
  <c r="I829" i="1"/>
  <c r="I825" i="1"/>
  <c r="I844" i="1"/>
  <c r="I820" i="1"/>
  <c r="I832" i="1"/>
  <c r="I828" i="1"/>
  <c r="I783" i="1"/>
  <c r="I789" i="1"/>
  <c r="I781" i="1"/>
  <c r="I777" i="1"/>
  <c r="I776" i="1"/>
  <c r="I1116" i="1"/>
  <c r="I1099" i="1"/>
  <c r="I1096" i="1"/>
  <c r="I1076" i="1"/>
  <c r="I1074" i="1"/>
  <c r="I1036" i="1"/>
  <c r="I1055" i="1"/>
  <c r="I1043" i="1"/>
  <c r="I1053" i="1"/>
  <c r="I1054" i="1"/>
  <c r="I988" i="1"/>
  <c r="I971" i="1"/>
  <c r="I972" i="1"/>
  <c r="I969" i="1"/>
  <c r="I959" i="1"/>
  <c r="I923" i="1"/>
  <c r="I893" i="1"/>
  <c r="I894" i="1"/>
  <c r="I1151" i="1"/>
  <c r="I1155" i="1"/>
  <c r="I1154" i="1"/>
  <c r="I1146" i="1"/>
  <c r="I1127" i="1"/>
  <c r="I1105" i="1"/>
  <c r="I1087" i="1"/>
  <c r="I1082" i="1"/>
  <c r="I1066" i="1"/>
  <c r="I1060" i="1"/>
  <c r="I1015" i="1"/>
  <c r="I1019" i="1"/>
  <c r="I1007" i="1"/>
  <c r="I1009" i="1"/>
  <c r="I1031" i="1"/>
  <c r="I1005" i="1"/>
  <c r="I1012" i="1"/>
  <c r="I1020" i="1"/>
  <c r="I1008" i="1"/>
  <c r="I983" i="1"/>
  <c r="I962" i="1"/>
  <c r="I952" i="1"/>
  <c r="I932" i="1"/>
  <c r="I911" i="1"/>
  <c r="I912" i="1"/>
  <c r="I903" i="1"/>
  <c r="I881" i="1"/>
  <c r="I880" i="1"/>
  <c r="I839" i="1"/>
  <c r="I818" i="1"/>
  <c r="I814" i="1"/>
  <c r="I823" i="1"/>
  <c r="I840" i="1"/>
  <c r="I813" i="1"/>
  <c r="I853" i="1"/>
  <c r="I827" i="1"/>
  <c r="I831" i="1"/>
  <c r="I816" i="1"/>
  <c r="I794" i="1"/>
  <c r="I786" i="1"/>
  <c r="I785" i="1"/>
  <c r="I787" i="1"/>
  <c r="I780" i="1"/>
  <c r="I788" i="1"/>
  <c r="H2943" i="1" l="1"/>
  <c r="H2973" i="1"/>
  <c r="H2904" i="1"/>
  <c r="H800" i="1" l="1"/>
  <c r="H268" i="1" l="1"/>
  <c r="H273" i="1" l="1"/>
  <c r="H270" i="1"/>
  <c r="H278" i="1"/>
  <c r="H269" i="1"/>
  <c r="H279" i="1"/>
  <c r="H274" i="1"/>
  <c r="H277" i="1"/>
  <c r="H275" i="1"/>
  <c r="H272" i="1"/>
  <c r="H280" i="1"/>
  <c r="H271" i="1"/>
  <c r="H276" i="1"/>
  <c r="I337" i="1" l="1"/>
  <c r="I338" i="1"/>
  <c r="I334" i="1"/>
  <c r="I336" i="1"/>
  <c r="I339" i="1"/>
  <c r="I329" i="1"/>
  <c r="I333" i="1"/>
  <c r="I327" i="1"/>
  <c r="I330" i="1"/>
  <c r="I328" i="1"/>
  <c r="I311" i="1"/>
  <c r="I320" i="1"/>
  <c r="I310" i="1"/>
  <c r="I321" i="1"/>
  <c r="I308" i="1"/>
  <c r="I316" i="1"/>
  <c r="I319" i="1"/>
  <c r="I318" i="1"/>
  <c r="I317" i="1"/>
  <c r="I312" i="1"/>
  <c r="I315" i="1"/>
  <c r="I314" i="1"/>
  <c r="I313" i="1"/>
  <c r="I309" i="1"/>
  <c r="I280" i="1"/>
  <c r="I269" i="1"/>
  <c r="I274" i="1"/>
  <c r="I275" i="1"/>
  <c r="I270" i="1"/>
  <c r="I332" i="1"/>
  <c r="I272" i="1"/>
  <c r="I278" i="1"/>
  <c r="I276" i="1"/>
  <c r="I331" i="1"/>
  <c r="I271" i="1"/>
  <c r="I277" i="1"/>
  <c r="I279" i="1"/>
  <c r="I273" i="1"/>
  <c r="H1258" i="1" l="1"/>
  <c r="H1264" i="1" s="1"/>
  <c r="H1260" i="1" l="1"/>
  <c r="H1261" i="1"/>
  <c r="H1262" i="1"/>
  <c r="H1263" i="1"/>
  <c r="H1259" i="1"/>
  <c r="I1264" i="1" l="1"/>
  <c r="I1263" i="1"/>
  <c r="I1261" i="1"/>
  <c r="I1262" i="1"/>
  <c r="I1259" i="1"/>
  <c r="I1260" i="1"/>
  <c r="H2847" i="1"/>
  <c r="H2840" i="1"/>
  <c r="I2992" i="1" l="1"/>
  <c r="H2853" i="1"/>
  <c r="H2851" i="1"/>
  <c r="H2850" i="1"/>
  <c r="H2852" i="1"/>
  <c r="H2848" i="1"/>
  <c r="H2849" i="1"/>
  <c r="I2853" i="1" l="1"/>
  <c r="I2850" i="1"/>
  <c r="I2851" i="1"/>
  <c r="I2849" i="1"/>
  <c r="I2848" i="1"/>
  <c r="I2852" i="1"/>
  <c r="H2865" i="1"/>
  <c r="H2893" i="1" l="1"/>
  <c r="H2870" i="1"/>
  <c r="H2883" i="1"/>
  <c r="H2894" i="1"/>
  <c r="H2882" i="1"/>
  <c r="H2897" i="1"/>
  <c r="H2890" i="1"/>
  <c r="H2874" i="1"/>
  <c r="H2869" i="1"/>
  <c r="H2889" i="1"/>
  <c r="H2866" i="1"/>
  <c r="H2898" i="1"/>
  <c r="H2873" i="1"/>
  <c r="H2871" i="1"/>
  <c r="H2886" i="1"/>
  <c r="H2895" i="1"/>
  <c r="H2868" i="1"/>
  <c r="H2877" i="1"/>
  <c r="H2892" i="1"/>
  <c r="H2901" i="1"/>
  <c r="H2867" i="1"/>
  <c r="H2875" i="1"/>
  <c r="H2891" i="1"/>
  <c r="H2899" i="1"/>
  <c r="H2872" i="1"/>
  <c r="H2888" i="1"/>
  <c r="H2896" i="1"/>
  <c r="I2877" i="1" l="1"/>
  <c r="I2871" i="1"/>
  <c r="I2889" i="1"/>
  <c r="I2897" i="1"/>
  <c r="I2870" i="1"/>
  <c r="I2872" i="1"/>
  <c r="I2873" i="1"/>
  <c r="I2893" i="1"/>
  <c r="I2875" i="1"/>
  <c r="I2868" i="1"/>
  <c r="I2882" i="1"/>
  <c r="I2899" i="1"/>
  <c r="I2901" i="1"/>
  <c r="I2895" i="1"/>
  <c r="I2898" i="1"/>
  <c r="I2874" i="1"/>
  <c r="I2894" i="1"/>
  <c r="I2888" i="1"/>
  <c r="I2867" i="1"/>
  <c r="I2869" i="1"/>
  <c r="I2896" i="1"/>
  <c r="I2891" i="1"/>
  <c r="I2892" i="1"/>
  <c r="I2886" i="1"/>
  <c r="I2866" i="1"/>
  <c r="I2890" i="1"/>
  <c r="I2883" i="1"/>
  <c r="H871" i="1"/>
  <c r="H872" i="1" l="1"/>
  <c r="H873" i="1"/>
  <c r="H875" i="1"/>
  <c r="H874" i="1"/>
  <c r="I873" i="1" l="1"/>
  <c r="I872" i="1"/>
  <c r="I875" i="1"/>
  <c r="I874" i="1"/>
  <c r="H1281" i="1"/>
  <c r="H1285" i="1" l="1"/>
  <c r="H1282" i="1"/>
  <c r="H1284" i="1"/>
  <c r="H1283" i="1"/>
  <c r="I1284" i="1" l="1"/>
  <c r="I1282" i="1"/>
  <c r="I1283" i="1"/>
  <c r="I1285" i="1"/>
  <c r="H708" i="1" l="1"/>
  <c r="H710" i="1" l="1"/>
  <c r="H711" i="1"/>
  <c r="H712" i="1"/>
  <c r="H709" i="1"/>
  <c r="I711" i="1" l="1"/>
  <c r="I709" i="1"/>
  <c r="I710" i="1"/>
  <c r="I712" i="1"/>
  <c r="H2190" i="1" l="1"/>
  <c r="H2191" i="1" l="1"/>
  <c r="H2197" i="1"/>
  <c r="H2196" i="1"/>
  <c r="H2200" i="1"/>
  <c r="H2198" i="1"/>
  <c r="H2201" i="1"/>
  <c r="H2192" i="1"/>
  <c r="H2193" i="1"/>
  <c r="H2199" i="1"/>
  <c r="H2194" i="1"/>
  <c r="I2196" i="1" l="1"/>
  <c r="I2192" i="1"/>
  <c r="I2201" i="1"/>
  <c r="I2197" i="1"/>
  <c r="I2193" i="1"/>
  <c r="I2200" i="1"/>
  <c r="I2194" i="1"/>
  <c r="I2199" i="1"/>
  <c r="I2198" i="1"/>
  <c r="I2191" i="1"/>
  <c r="H1254" i="1" l="1"/>
  <c r="H1255" i="1" s="1"/>
  <c r="I1255" i="1" l="1"/>
  <c r="H2231" i="1" l="1"/>
  <c r="H2234" i="1" s="1"/>
  <c r="I2234" i="1" l="1"/>
  <c r="H2235" i="1"/>
  <c r="H2233" i="1"/>
  <c r="H2238" i="1"/>
  <c r="H2236" i="1"/>
  <c r="H2239" i="1"/>
  <c r="H2240" i="1"/>
  <c r="H2237" i="1"/>
  <c r="H2232" i="1"/>
  <c r="I2232" i="1" l="1"/>
  <c r="I2236" i="1"/>
  <c r="I2237" i="1"/>
  <c r="I2238" i="1"/>
  <c r="I2240" i="1"/>
  <c r="I2233" i="1"/>
  <c r="I2239" i="1"/>
  <c r="I2235" i="1"/>
  <c r="H1309" i="1"/>
  <c r="H1312" i="1" l="1"/>
  <c r="H1313" i="1"/>
  <c r="H1317" i="1"/>
  <c r="H1310" i="1"/>
  <c r="H1318" i="1"/>
  <c r="H1316" i="1"/>
  <c r="H1314" i="1"/>
  <c r="H1311" i="1"/>
  <c r="H1319" i="1"/>
  <c r="H1315" i="1"/>
  <c r="H2226" i="1"/>
  <c r="I1311" i="1" l="1"/>
  <c r="I1314" i="1"/>
  <c r="I1315" i="1"/>
  <c r="I1313" i="1"/>
  <c r="I1310" i="1"/>
  <c r="I1317" i="1"/>
  <c r="I1316" i="1"/>
  <c r="I1319" i="1"/>
  <c r="I1318" i="1"/>
  <c r="I1312" i="1"/>
  <c r="H2228" i="1"/>
  <c r="H2227" i="1"/>
  <c r="I2227" i="1" l="1"/>
  <c r="I2228" i="1"/>
  <c r="H3000" i="1" l="1"/>
  <c r="H3001" i="1" l="1"/>
  <c r="H3006" i="1"/>
  <c r="I3006" i="1" l="1"/>
  <c r="I3001" i="1"/>
  <c r="H2464" i="1"/>
  <c r="H2468" i="1" l="1"/>
  <c r="H2465" i="1"/>
  <c r="H2466" i="1"/>
  <c r="H2467" i="1"/>
  <c r="H2344" i="1"/>
  <c r="H2338" i="1"/>
  <c r="H2356" i="1"/>
  <c r="H2350" i="1"/>
  <c r="H2332" i="1"/>
  <c r="I2466" i="1" l="1"/>
  <c r="I2467" i="1"/>
  <c r="I2465" i="1"/>
  <c r="I2468" i="1"/>
  <c r="H2342" i="1"/>
  <c r="H2339" i="1"/>
  <c r="H2340" i="1"/>
  <c r="H2341" i="1"/>
  <c r="H2345" i="1"/>
  <c r="H2348" i="1"/>
  <c r="H2346" i="1"/>
  <c r="H2347" i="1"/>
  <c r="H2354" i="1"/>
  <c r="H2351" i="1"/>
  <c r="H2352" i="1"/>
  <c r="H2353" i="1"/>
  <c r="H2334" i="1"/>
  <c r="H2333" i="1"/>
  <c r="H2357" i="1"/>
  <c r="H2360" i="1"/>
  <c r="H2358" i="1"/>
  <c r="H2359" i="1"/>
  <c r="H2173" i="1"/>
  <c r="I2353" i="1" l="1"/>
  <c r="I2347" i="1"/>
  <c r="I2341" i="1"/>
  <c r="I2357" i="1"/>
  <c r="I2340" i="1"/>
  <c r="I2346" i="1"/>
  <c r="I2359" i="1"/>
  <c r="I2333" i="1"/>
  <c r="I2351" i="1"/>
  <c r="I2348" i="1"/>
  <c r="I2339" i="1"/>
  <c r="I2360" i="1"/>
  <c r="I2352" i="1"/>
  <c r="I2358" i="1"/>
  <c r="I2334" i="1"/>
  <c r="I2354" i="1"/>
  <c r="I2345" i="1"/>
  <c r="I2342" i="1"/>
  <c r="H2177" i="1"/>
  <c r="H2186" i="1"/>
  <c r="H2176" i="1"/>
  <c r="H2180" i="1"/>
  <c r="H2185" i="1"/>
  <c r="H2178" i="1"/>
  <c r="H2187" i="1"/>
  <c r="H2174" i="1"/>
  <c r="H2182" i="1"/>
  <c r="H2181" i="1"/>
  <c r="H2179" i="1"/>
  <c r="H2188" i="1"/>
  <c r="H2175" i="1"/>
  <c r="H2184" i="1"/>
  <c r="I2184" i="1" l="1"/>
  <c r="I2181" i="1"/>
  <c r="I2178" i="1"/>
  <c r="I2186" i="1"/>
  <c r="I2175" i="1"/>
  <c r="I2182" i="1"/>
  <c r="I2185" i="1"/>
  <c r="I2177" i="1"/>
  <c r="I2188" i="1"/>
  <c r="I2174" i="1"/>
  <c r="I2180" i="1"/>
  <c r="I2179" i="1"/>
  <c r="I2187" i="1"/>
  <c r="I2176" i="1"/>
  <c r="H2292" i="1"/>
  <c r="H2294" i="1" l="1"/>
  <c r="H2293" i="1"/>
  <c r="H2295" i="1"/>
  <c r="H2296" i="1"/>
  <c r="I2296" i="1" l="1"/>
  <c r="I2295" i="1"/>
  <c r="I2293" i="1"/>
  <c r="I2294" i="1"/>
  <c r="H2426" i="1"/>
  <c r="H2433" i="1" l="1"/>
  <c r="H2428" i="1"/>
  <c r="H2429" i="1"/>
  <c r="H2434" i="1"/>
  <c r="H2432" i="1"/>
  <c r="H2430" i="1"/>
  <c r="H2427" i="1"/>
  <c r="H2431" i="1"/>
  <c r="I2434" i="1" l="1"/>
  <c r="I2427" i="1"/>
  <c r="I2428" i="1"/>
  <c r="I2431" i="1"/>
  <c r="I2429" i="1"/>
  <c r="I2430" i="1"/>
  <c r="I2432" i="1"/>
  <c r="I2433" i="1"/>
  <c r="H1293" i="1" l="1"/>
  <c r="H1296" i="1" l="1"/>
  <c r="H1297" i="1"/>
  <c r="H1294" i="1"/>
  <c r="H1295" i="1"/>
  <c r="I1294" i="1" l="1"/>
  <c r="I1295" i="1"/>
  <c r="I1297" i="1"/>
  <c r="I1296" i="1"/>
  <c r="H1417" i="1" l="1"/>
  <c r="H1413" i="1"/>
  <c r="H1398" i="1"/>
  <c r="H1373" i="1"/>
  <c r="H1341" i="1"/>
  <c r="H1348" i="1" s="1"/>
  <c r="H1321" i="1"/>
  <c r="I1348" i="1" l="1"/>
  <c r="H1385" i="1"/>
  <c r="H1376" i="1"/>
  <c r="H1414" i="1"/>
  <c r="H1349" i="1"/>
  <c r="H1358" i="1"/>
  <c r="H1345" i="1"/>
  <c r="H1355" i="1"/>
  <c r="H1364" i="1"/>
  <c r="H1344" i="1"/>
  <c r="H1354" i="1"/>
  <c r="H1363" i="1"/>
  <c r="H1350" i="1"/>
  <c r="H1359" i="1"/>
  <c r="H1342" i="1"/>
  <c r="H1351" i="1"/>
  <c r="H1361" i="1"/>
  <c r="H1346" i="1"/>
  <c r="H1356" i="1"/>
  <c r="H1365" i="1"/>
  <c r="H1343" i="1"/>
  <c r="H1352" i="1"/>
  <c r="H1362" i="1"/>
  <c r="H1357" i="1"/>
  <c r="H1418" i="1"/>
  <c r="H1419" i="1"/>
  <c r="H1405" i="1"/>
  <c r="H1406" i="1"/>
  <c r="H1401" i="1"/>
  <c r="H1409" i="1"/>
  <c r="H1402" i="1"/>
  <c r="H1410" i="1"/>
  <c r="H1399" i="1"/>
  <c r="H1407" i="1"/>
  <c r="H1403" i="1"/>
  <c r="H1411" i="1"/>
  <c r="H1400" i="1"/>
  <c r="H1408" i="1"/>
  <c r="H1404" i="1"/>
  <c r="H1326" i="1"/>
  <c r="H1323" i="1"/>
  <c r="H1322" i="1"/>
  <c r="H1327" i="1"/>
  <c r="H1324" i="1"/>
  <c r="H1325" i="1"/>
  <c r="H1375" i="1"/>
  <c r="H1384" i="1"/>
  <c r="H1395" i="1"/>
  <c r="H1377" i="1"/>
  <c r="H1388" i="1"/>
  <c r="H1396" i="1"/>
  <c r="H1380" i="1"/>
  <c r="H1391" i="1"/>
  <c r="H1381" i="1"/>
  <c r="H1392" i="1"/>
  <c r="H1382" i="1"/>
  <c r="H1389" i="1"/>
  <c r="H1378" i="1"/>
  <c r="H1386" i="1"/>
  <c r="H1393" i="1"/>
  <c r="H1374" i="1"/>
  <c r="H1383" i="1"/>
  <c r="H1390" i="1"/>
  <c r="H1379" i="1"/>
  <c r="H1387" i="1"/>
  <c r="H1394" i="1"/>
  <c r="H1465" i="1"/>
  <c r="H1461" i="1"/>
  <c r="H1462" i="1" s="1"/>
  <c r="I1385" i="1" l="1"/>
  <c r="I1376" i="1"/>
  <c r="I1374" i="1"/>
  <c r="I1377" i="1"/>
  <c r="I1394" i="1"/>
  <c r="I1383" i="1"/>
  <c r="I1378" i="1"/>
  <c r="I1381" i="1"/>
  <c r="I1388" i="1"/>
  <c r="I1375" i="1"/>
  <c r="I1322" i="1"/>
  <c r="I1408" i="1"/>
  <c r="I1407" i="1"/>
  <c r="I1409" i="1"/>
  <c r="I1419" i="1"/>
  <c r="I1362" i="1"/>
  <c r="I1356" i="1"/>
  <c r="I1342" i="1"/>
  <c r="I1354" i="1"/>
  <c r="I1345" i="1"/>
  <c r="I1389" i="1"/>
  <c r="I1325" i="1"/>
  <c r="I1323" i="1"/>
  <c r="I1400" i="1"/>
  <c r="I1399" i="1"/>
  <c r="I1401" i="1"/>
  <c r="I1418" i="1"/>
  <c r="I1352" i="1"/>
  <c r="I1346" i="1"/>
  <c r="I1359" i="1"/>
  <c r="I1344" i="1"/>
  <c r="I1358" i="1"/>
  <c r="I1462" i="1"/>
  <c r="I1379" i="1"/>
  <c r="I1393" i="1"/>
  <c r="I1382" i="1"/>
  <c r="I1380" i="1"/>
  <c r="I1395" i="1"/>
  <c r="I1324" i="1"/>
  <c r="I1326" i="1"/>
  <c r="I1411" i="1"/>
  <c r="I1410" i="1"/>
  <c r="I1406" i="1"/>
  <c r="I1357" i="1"/>
  <c r="I1343" i="1"/>
  <c r="I1361" i="1"/>
  <c r="I1350" i="1"/>
  <c r="I1364" i="1"/>
  <c r="I1349" i="1"/>
  <c r="I1387" i="1"/>
  <c r="I1391" i="1"/>
  <c r="I1390" i="1"/>
  <c r="I1386" i="1"/>
  <c r="I1392" i="1"/>
  <c r="I1396" i="1"/>
  <c r="I1384" i="1"/>
  <c r="I1327" i="1"/>
  <c r="I1404" i="1"/>
  <c r="I1403" i="1"/>
  <c r="I1402" i="1"/>
  <c r="I1405" i="1"/>
  <c r="I1365" i="1"/>
  <c r="I1351" i="1"/>
  <c r="I1363" i="1"/>
  <c r="I1355" i="1"/>
  <c r="I1414" i="1"/>
  <c r="H1466" i="1"/>
  <c r="H1467" i="1"/>
  <c r="I1467" i="1" l="1"/>
  <c r="I1466" i="1"/>
  <c r="H2470" i="1"/>
  <c r="H2478" i="1" l="1"/>
  <c r="H2495" i="1"/>
  <c r="H2512" i="1"/>
  <c r="H2524" i="1"/>
  <c r="H2471" i="1"/>
  <c r="H2479" i="1"/>
  <c r="H2487" i="1"/>
  <c r="H2496" i="1"/>
  <c r="H2504" i="1"/>
  <c r="H2513" i="1"/>
  <c r="H2521" i="1"/>
  <c r="H2486" i="1"/>
  <c r="H2503" i="1"/>
  <c r="H2520" i="1"/>
  <c r="H2475" i="1"/>
  <c r="H2509" i="1"/>
  <c r="H2472" i="1"/>
  <c r="H2480" i="1"/>
  <c r="H2488" i="1"/>
  <c r="H2497" i="1"/>
  <c r="H2505" i="1"/>
  <c r="H2514" i="1"/>
  <c r="H2522" i="1"/>
  <c r="H2500" i="1"/>
  <c r="H2482" i="1"/>
  <c r="H2499" i="1"/>
  <c r="H2516" i="1"/>
  <c r="H2491" i="1"/>
  <c r="H2476" i="1"/>
  <c r="H2484" i="1"/>
  <c r="H2493" i="1"/>
  <c r="H2501" i="1"/>
  <c r="H2510" i="1"/>
  <c r="H2518" i="1"/>
  <c r="H2483" i="1"/>
  <c r="H2517" i="1"/>
  <c r="H2474" i="1"/>
  <c r="H2490" i="1"/>
  <c r="H2508" i="1"/>
  <c r="H2473" i="1"/>
  <c r="H2481" i="1"/>
  <c r="H2489" i="1"/>
  <c r="H2498" i="1"/>
  <c r="H2507" i="1"/>
  <c r="H2515" i="1"/>
  <c r="H2523" i="1"/>
  <c r="H2477" i="1"/>
  <c r="H2485" i="1"/>
  <c r="H2494" i="1"/>
  <c r="H2502" i="1"/>
  <c r="H2511" i="1"/>
  <c r="H2519" i="1"/>
  <c r="I2519" i="1" l="1"/>
  <c r="I2485" i="1"/>
  <c r="I2507" i="1"/>
  <c r="I2473" i="1"/>
  <c r="I2517" i="1"/>
  <c r="I2501" i="1"/>
  <c r="I2491" i="1"/>
  <c r="I2500" i="1"/>
  <c r="I2497" i="1"/>
  <c r="I2509" i="1"/>
  <c r="I2486" i="1"/>
  <c r="I2496" i="1"/>
  <c r="I2524" i="1"/>
  <c r="I2511" i="1"/>
  <c r="I2477" i="1"/>
  <c r="I2498" i="1"/>
  <c r="I2508" i="1"/>
  <c r="I2483" i="1"/>
  <c r="I2493" i="1"/>
  <c r="I2516" i="1"/>
  <c r="I2522" i="1"/>
  <c r="I2488" i="1"/>
  <c r="I2475" i="1"/>
  <c r="I2521" i="1"/>
  <c r="I2487" i="1"/>
  <c r="I2512" i="1"/>
  <c r="I2502" i="1"/>
  <c r="I2523" i="1"/>
  <c r="I2489" i="1"/>
  <c r="I2490" i="1"/>
  <c r="I2518" i="1"/>
  <c r="I2484" i="1"/>
  <c r="I2499" i="1"/>
  <c r="I2514" i="1"/>
  <c r="I2480" i="1"/>
  <c r="I2520" i="1"/>
  <c r="I2513" i="1"/>
  <c r="I2479" i="1"/>
  <c r="I2495" i="1"/>
  <c r="I2494" i="1"/>
  <c r="I2515" i="1"/>
  <c r="I2481" i="1"/>
  <c r="I2474" i="1"/>
  <c r="I2510" i="1"/>
  <c r="I2476" i="1"/>
  <c r="I2482" i="1"/>
  <c r="I2505" i="1"/>
  <c r="I2472" i="1"/>
  <c r="I2503" i="1"/>
  <c r="I2504" i="1"/>
  <c r="I2471" i="1"/>
  <c r="I2478" i="1"/>
  <c r="H2815" i="1" l="1"/>
  <c r="H2788" i="1"/>
  <c r="H2796" i="1" s="1"/>
  <c r="H2759" i="1"/>
  <c r="H2731" i="1"/>
  <c r="H2704" i="1"/>
  <c r="H2720" i="1" s="1"/>
  <c r="H2676" i="1"/>
  <c r="H2684" i="1" s="1"/>
  <c r="H2575" i="1"/>
  <c r="H2556" i="1"/>
  <c r="H2557" i="1" s="1"/>
  <c r="H2526" i="1"/>
  <c r="I2684" i="1" l="1"/>
  <c r="I2720" i="1"/>
  <c r="I2796" i="1"/>
  <c r="H2552" i="1"/>
  <c r="H2540" i="1"/>
  <c r="I2557" i="1"/>
  <c r="H2543" i="1"/>
  <c r="H2531" i="1"/>
  <c r="H2539" i="1"/>
  <c r="H2548" i="1"/>
  <c r="H2534" i="1"/>
  <c r="H2551" i="1"/>
  <c r="H2544" i="1"/>
  <c r="H2532" i="1"/>
  <c r="H2541" i="1"/>
  <c r="H2549" i="1"/>
  <c r="H2535" i="1"/>
  <c r="H2538" i="1"/>
  <c r="H2527" i="1"/>
  <c r="H2528" i="1"/>
  <c r="H2536" i="1"/>
  <c r="H2545" i="1"/>
  <c r="H2554" i="1"/>
  <c r="H2553" i="1"/>
  <c r="H2530" i="1"/>
  <c r="H2547" i="1"/>
  <c r="H2533" i="1"/>
  <c r="H2542" i="1"/>
  <c r="H2550" i="1"/>
  <c r="H2529" i="1"/>
  <c r="H2537" i="1"/>
  <c r="H2546" i="1"/>
  <c r="H2734" i="1"/>
  <c r="H2750" i="1"/>
  <c r="H2739" i="1"/>
  <c r="H2747" i="1"/>
  <c r="H2755" i="1"/>
  <c r="H2742" i="1"/>
  <c r="H2735" i="1"/>
  <c r="H2732" i="1"/>
  <c r="H2740" i="1"/>
  <c r="H2748" i="1"/>
  <c r="H2756" i="1"/>
  <c r="H2746" i="1"/>
  <c r="H2751" i="1"/>
  <c r="H2736" i="1"/>
  <c r="H2744" i="1"/>
  <c r="H2752" i="1"/>
  <c r="H2743" i="1"/>
  <c r="H2738" i="1"/>
  <c r="H2754" i="1"/>
  <c r="H2733" i="1"/>
  <c r="H2741" i="1"/>
  <c r="H2749" i="1"/>
  <c r="H2757" i="1"/>
  <c r="H2737" i="1"/>
  <c r="H2745" i="1"/>
  <c r="H2753" i="1"/>
  <c r="H2821" i="1"/>
  <c r="H2833" i="1"/>
  <c r="H2822" i="1"/>
  <c r="H2830" i="1"/>
  <c r="H2838" i="1"/>
  <c r="H2825" i="1"/>
  <c r="H2834" i="1"/>
  <c r="H2826" i="1"/>
  <c r="H2829" i="1"/>
  <c r="H2818" i="1"/>
  <c r="H2817" i="1"/>
  <c r="H2837" i="1"/>
  <c r="H2823" i="1"/>
  <c r="H2831" i="1"/>
  <c r="H2816" i="1"/>
  <c r="H2824" i="1"/>
  <c r="H2832" i="1"/>
  <c r="H2819" i="1"/>
  <c r="H2827" i="1"/>
  <c r="H2835" i="1"/>
  <c r="H2820" i="1"/>
  <c r="H2828" i="1"/>
  <c r="H2836" i="1"/>
  <c r="H2576" i="1"/>
  <c r="H2577" i="1"/>
  <c r="H2578" i="1"/>
  <c r="H2579" i="1"/>
  <c r="H2768" i="1"/>
  <c r="H2784" i="1"/>
  <c r="H2765" i="1"/>
  <c r="H2773" i="1"/>
  <c r="H2781" i="1"/>
  <c r="H2760" i="1"/>
  <c r="H2776" i="1"/>
  <c r="H2769" i="1"/>
  <c r="H2766" i="1"/>
  <c r="H2774" i="1"/>
  <c r="H2782" i="1"/>
  <c r="H2761" i="1"/>
  <c r="H2764" i="1"/>
  <c r="H2780" i="1"/>
  <c r="H2785" i="1"/>
  <c r="H2762" i="1"/>
  <c r="H2770" i="1"/>
  <c r="H2778" i="1"/>
  <c r="H2786" i="1"/>
  <c r="H2777" i="1"/>
  <c r="H2772" i="1"/>
  <c r="H2767" i="1"/>
  <c r="H2775" i="1"/>
  <c r="H2783" i="1"/>
  <c r="H2763" i="1"/>
  <c r="H2771" i="1"/>
  <c r="H2779" i="1"/>
  <c r="H2685" i="1"/>
  <c r="H2693" i="1"/>
  <c r="H2701" i="1"/>
  <c r="H2677" i="1"/>
  <c r="H2686" i="1"/>
  <c r="H2694" i="1"/>
  <c r="H2702" i="1"/>
  <c r="H2680" i="1"/>
  <c r="H2689" i="1"/>
  <c r="H2697" i="1"/>
  <c r="H2698" i="1"/>
  <c r="H2678" i="1"/>
  <c r="H2687" i="1"/>
  <c r="H2695" i="1"/>
  <c r="H2690" i="1"/>
  <c r="H2681" i="1"/>
  <c r="H2682" i="1"/>
  <c r="H2691" i="1"/>
  <c r="H2699" i="1"/>
  <c r="H2679" i="1"/>
  <c r="H2688" i="1"/>
  <c r="H2696" i="1"/>
  <c r="H2683" i="1"/>
  <c r="H2692" i="1"/>
  <c r="H2700" i="1"/>
  <c r="H2801" i="1"/>
  <c r="H2789" i="1"/>
  <c r="H2798" i="1"/>
  <c r="H2806" i="1"/>
  <c r="H2792" i="1"/>
  <c r="H2809" i="1"/>
  <c r="H2802" i="1"/>
  <c r="H2790" i="1"/>
  <c r="H2799" i="1"/>
  <c r="H2807" i="1"/>
  <c r="H2793" i="1"/>
  <c r="H2797" i="1"/>
  <c r="H2813" i="1"/>
  <c r="H2794" i="1"/>
  <c r="H2803" i="1"/>
  <c r="H2811" i="1"/>
  <c r="H2810" i="1"/>
  <c r="H2805" i="1"/>
  <c r="H2791" i="1"/>
  <c r="H2800" i="1"/>
  <c r="H2808" i="1"/>
  <c r="H2795" i="1"/>
  <c r="H2804" i="1"/>
  <c r="H2812" i="1"/>
  <c r="H2711" i="1"/>
  <c r="H2712" i="1"/>
  <c r="H2721" i="1"/>
  <c r="H2729" i="1"/>
  <c r="H2707" i="1"/>
  <c r="H2719" i="1"/>
  <c r="H2705" i="1"/>
  <c r="H2713" i="1"/>
  <c r="H2722" i="1"/>
  <c r="H2725" i="1"/>
  <c r="H2715" i="1"/>
  <c r="H2728" i="1"/>
  <c r="H2716" i="1"/>
  <c r="H2709" i="1"/>
  <c r="H2717" i="1"/>
  <c r="H2726" i="1"/>
  <c r="H2708" i="1"/>
  <c r="H2724" i="1"/>
  <c r="H2706" i="1"/>
  <c r="H2714" i="1"/>
  <c r="H2723" i="1"/>
  <c r="H2710" i="1"/>
  <c r="H2718" i="1"/>
  <c r="H2727" i="1"/>
  <c r="H2454" i="1"/>
  <c r="H2436" i="1"/>
  <c r="H2415" i="1"/>
  <c r="H2416" i="1" s="1"/>
  <c r="H2411" i="1"/>
  <c r="H2406" i="1"/>
  <c r="H2407" i="1" s="1"/>
  <c r="H2401" i="1"/>
  <c r="H2398" i="1"/>
  <c r="H2399" i="1" s="1"/>
  <c r="H2394" i="1"/>
  <c r="H2388" i="1"/>
  <c r="H2382" i="1"/>
  <c r="H2379" i="1"/>
  <c r="H2380" i="1" s="1"/>
  <c r="H2375" i="1"/>
  <c r="H2369" i="1"/>
  <c r="H2362" i="1"/>
  <c r="H2326" i="1"/>
  <c r="H2323" i="1"/>
  <c r="H2324" i="1" s="1"/>
  <c r="H2311" i="1"/>
  <c r="H2307" i="1"/>
  <c r="H2298" i="1"/>
  <c r="H2274" i="1"/>
  <c r="H2277" i="1" s="1"/>
  <c r="H2270" i="1"/>
  <c r="H2264" i="1"/>
  <c r="H2259" i="1"/>
  <c r="H2253" i="1"/>
  <c r="H2248" i="1"/>
  <c r="H2242" i="1"/>
  <c r="H2220" i="1"/>
  <c r="H2214" i="1"/>
  <c r="H2208" i="1"/>
  <c r="H2203" i="1"/>
  <c r="H2156" i="1"/>
  <c r="H2147" i="1"/>
  <c r="H2128" i="1"/>
  <c r="H2096" i="1"/>
  <c r="H2080" i="1"/>
  <c r="H2049" i="1"/>
  <c r="H2027" i="1"/>
  <c r="H1923" i="1"/>
  <c r="H1917" i="1"/>
  <c r="H1890" i="1"/>
  <c r="H1908" i="1" s="1"/>
  <c r="H1869" i="1"/>
  <c r="H1859" i="1"/>
  <c r="H1634" i="1"/>
  <c r="H1611" i="1"/>
  <c r="H1575" i="1"/>
  <c r="H1576" i="1" s="1"/>
  <c r="H1523" i="1"/>
  <c r="H1524" i="1" s="1"/>
  <c r="H1519" i="1"/>
  <c r="H1299" i="1"/>
  <c r="H1287" i="1"/>
  <c r="H1274" i="1"/>
  <c r="H1247" i="1"/>
  <c r="H856" i="1"/>
  <c r="H680" i="1"/>
  <c r="H681" i="1" s="1"/>
  <c r="H575" i="1"/>
  <c r="H415" i="1"/>
  <c r="H386" i="1"/>
  <c r="H363" i="1"/>
  <c r="H341" i="1"/>
  <c r="H244" i="1"/>
  <c r="H215" i="1"/>
  <c r="H193" i="1"/>
  <c r="H127" i="1"/>
  <c r="H146" i="1" s="1"/>
  <c r="I2277" i="1" l="1"/>
  <c r="I146" i="1"/>
  <c r="H246" i="1"/>
  <c r="H250" i="1"/>
  <c r="H254" i="1"/>
  <c r="H258" i="1"/>
  <c r="H262" i="1"/>
  <c r="H266" i="1"/>
  <c r="H261" i="1"/>
  <c r="H247" i="1"/>
  <c r="H251" i="1"/>
  <c r="H255" i="1"/>
  <c r="H259" i="1"/>
  <c r="H263" i="1"/>
  <c r="H253" i="1"/>
  <c r="H265" i="1"/>
  <c r="H248" i="1"/>
  <c r="H252" i="1"/>
  <c r="H256" i="1"/>
  <c r="H260" i="1"/>
  <c r="H264" i="1"/>
  <c r="H249" i="1"/>
  <c r="H257" i="1"/>
  <c r="H241" i="1"/>
  <c r="H239" i="1"/>
  <c r="H242" i="1"/>
  <c r="H240" i="1"/>
  <c r="H238" i="1"/>
  <c r="I1908" i="1"/>
  <c r="I2552" i="1"/>
  <c r="I2540" i="1"/>
  <c r="H1867" i="1"/>
  <c r="I1576" i="1"/>
  <c r="I2324" i="1"/>
  <c r="I2714" i="1"/>
  <c r="I2713" i="1"/>
  <c r="I2809" i="1"/>
  <c r="I2690" i="1"/>
  <c r="I2701" i="1"/>
  <c r="I2780" i="1"/>
  <c r="I2784" i="1"/>
  <c r="I2827" i="1"/>
  <c r="I2821" i="1"/>
  <c r="I2756" i="1"/>
  <c r="I2541" i="1"/>
  <c r="I2416" i="1"/>
  <c r="I2718" i="1"/>
  <c r="I2706" i="1"/>
  <c r="I2717" i="1"/>
  <c r="I2715" i="1"/>
  <c r="I2705" i="1"/>
  <c r="I2721" i="1"/>
  <c r="I2804" i="1"/>
  <c r="I2800" i="1"/>
  <c r="I2810" i="1"/>
  <c r="I2813" i="1"/>
  <c r="I2799" i="1"/>
  <c r="I2792" i="1"/>
  <c r="I2801" i="1"/>
  <c r="I2696" i="1"/>
  <c r="I2691" i="1"/>
  <c r="I2695" i="1"/>
  <c r="I2697" i="1"/>
  <c r="I2694" i="1"/>
  <c r="I2693" i="1"/>
  <c r="I2763" i="1"/>
  <c r="I2772" i="1"/>
  <c r="I2770" i="1"/>
  <c r="I2764" i="1"/>
  <c r="I2766" i="1"/>
  <c r="I2781" i="1"/>
  <c r="I2768" i="1"/>
  <c r="I2577" i="1"/>
  <c r="I2828" i="1"/>
  <c r="I2819" i="1"/>
  <c r="I2831" i="1"/>
  <c r="I2817" i="1"/>
  <c r="I2834" i="1"/>
  <c r="I2822" i="1"/>
  <c r="I2753" i="1"/>
  <c r="I2749" i="1"/>
  <c r="I2738" i="1"/>
  <c r="I2736" i="1"/>
  <c r="I2748" i="1"/>
  <c r="I2742" i="1"/>
  <c r="I2750" i="1"/>
  <c r="I2529" i="1"/>
  <c r="I2547" i="1"/>
  <c r="I2545" i="1"/>
  <c r="I2538" i="1"/>
  <c r="I2532" i="1"/>
  <c r="I2548" i="1"/>
  <c r="I2727" i="1"/>
  <c r="I2728" i="1"/>
  <c r="I2812" i="1"/>
  <c r="I2794" i="1"/>
  <c r="I2789" i="1"/>
  <c r="I2699" i="1"/>
  <c r="I2702" i="1"/>
  <c r="I2778" i="1"/>
  <c r="I2760" i="1"/>
  <c r="I2836" i="1"/>
  <c r="I2837" i="1"/>
  <c r="I2830" i="1"/>
  <c r="I2757" i="1"/>
  <c r="I2744" i="1"/>
  <c r="I2739" i="1"/>
  <c r="I2533" i="1"/>
  <c r="I2527" i="1"/>
  <c r="I2534" i="1"/>
  <c r="I681" i="1"/>
  <c r="I2380" i="1"/>
  <c r="I2710" i="1"/>
  <c r="I2724" i="1"/>
  <c r="I2709" i="1"/>
  <c r="I2725" i="1"/>
  <c r="I2719" i="1"/>
  <c r="I2712" i="1"/>
  <c r="I2795" i="1"/>
  <c r="I2791" i="1"/>
  <c r="I2811" i="1"/>
  <c r="I2797" i="1"/>
  <c r="I2790" i="1"/>
  <c r="I2806" i="1"/>
  <c r="I2700" i="1"/>
  <c r="I2688" i="1"/>
  <c r="I2682" i="1"/>
  <c r="I2687" i="1"/>
  <c r="I2689" i="1"/>
  <c r="I2686" i="1"/>
  <c r="I2685" i="1"/>
  <c r="I2783" i="1"/>
  <c r="I2777" i="1"/>
  <c r="I2762" i="1"/>
  <c r="I2761" i="1"/>
  <c r="I2769" i="1"/>
  <c r="I2773" i="1"/>
  <c r="I2579" i="1"/>
  <c r="I2820" i="1"/>
  <c r="I2832" i="1"/>
  <c r="I2823" i="1"/>
  <c r="I2818" i="1"/>
  <c r="I2825" i="1"/>
  <c r="I2745" i="1"/>
  <c r="I2741" i="1"/>
  <c r="I2743" i="1"/>
  <c r="I2751" i="1"/>
  <c r="I2740" i="1"/>
  <c r="I2755" i="1"/>
  <c r="I2734" i="1"/>
  <c r="I2550" i="1"/>
  <c r="I2530" i="1"/>
  <c r="I2536" i="1"/>
  <c r="I2535" i="1"/>
  <c r="I2544" i="1"/>
  <c r="I2539" i="1"/>
  <c r="I2726" i="1"/>
  <c r="I2729" i="1"/>
  <c r="I2808" i="1"/>
  <c r="I2807" i="1"/>
  <c r="I2683" i="1"/>
  <c r="I2698" i="1"/>
  <c r="I2771" i="1"/>
  <c r="I2767" i="1"/>
  <c r="I2774" i="1"/>
  <c r="I2578" i="1"/>
  <c r="I2816" i="1"/>
  <c r="I2826" i="1"/>
  <c r="I2754" i="1"/>
  <c r="I2735" i="1"/>
  <c r="I2537" i="1"/>
  <c r="I2554" i="1"/>
  <c r="I2543" i="1"/>
  <c r="I2399" i="1"/>
  <c r="I2407" i="1"/>
  <c r="I2723" i="1"/>
  <c r="I2708" i="1"/>
  <c r="I2716" i="1"/>
  <c r="I2722" i="1"/>
  <c r="I2707" i="1"/>
  <c r="I2711" i="1"/>
  <c r="I2805" i="1"/>
  <c r="I2803" i="1"/>
  <c r="I2793" i="1"/>
  <c r="I2802" i="1"/>
  <c r="I2798" i="1"/>
  <c r="I2692" i="1"/>
  <c r="I2679" i="1"/>
  <c r="I2681" i="1"/>
  <c r="I2678" i="1"/>
  <c r="I2680" i="1"/>
  <c r="I2677" i="1"/>
  <c r="I2779" i="1"/>
  <c r="I2775" i="1"/>
  <c r="I2786" i="1"/>
  <c r="I2785" i="1"/>
  <c r="I2782" i="1"/>
  <c r="I2776" i="1"/>
  <c r="I2765" i="1"/>
  <c r="I2576" i="1"/>
  <c r="I2835" i="1"/>
  <c r="I2824" i="1"/>
  <c r="I2829" i="1"/>
  <c r="I2838" i="1"/>
  <c r="I2833" i="1"/>
  <c r="I2737" i="1"/>
  <c r="I2733" i="1"/>
  <c r="I2752" i="1"/>
  <c r="I2746" i="1"/>
  <c r="I2732" i="1"/>
  <c r="I2747" i="1"/>
  <c r="I2546" i="1"/>
  <c r="I2542" i="1"/>
  <c r="I2553" i="1"/>
  <c r="I2528" i="1"/>
  <c r="I2549" i="1"/>
  <c r="I2551" i="1"/>
  <c r="I2531" i="1"/>
  <c r="H1278" i="1"/>
  <c r="H1279" i="1"/>
  <c r="H1275" i="1"/>
  <c r="H1276" i="1"/>
  <c r="H1277" i="1"/>
  <c r="H1640" i="1"/>
  <c r="H1641" i="1"/>
  <c r="H1636" i="1"/>
  <c r="H1644" i="1"/>
  <c r="H1642" i="1"/>
  <c r="H1645" i="1"/>
  <c r="H1638" i="1"/>
  <c r="H1646" i="1"/>
  <c r="H1637" i="1"/>
  <c r="H1635" i="1"/>
  <c r="H1643" i="1"/>
  <c r="H1639" i="1"/>
  <c r="H1919" i="1"/>
  <c r="H1920" i="1"/>
  <c r="H1918" i="1"/>
  <c r="H1921" i="1"/>
  <c r="H2086" i="1"/>
  <c r="H2087" i="1"/>
  <c r="H2082" i="1"/>
  <c r="H2092" i="1"/>
  <c r="H2091" i="1"/>
  <c r="H2089" i="1"/>
  <c r="H2083" i="1"/>
  <c r="H2084" i="1"/>
  <c r="H2093" i="1"/>
  <c r="H2081" i="1"/>
  <c r="H2090" i="1"/>
  <c r="H2085" i="1"/>
  <c r="H2094" i="1"/>
  <c r="H2157" i="1"/>
  <c r="H2160" i="1"/>
  <c r="H2158" i="1"/>
  <c r="H2161" i="1"/>
  <c r="H2164" i="1"/>
  <c r="H2162" i="1"/>
  <c r="H2159" i="1"/>
  <c r="H2163" i="1"/>
  <c r="H2224" i="1"/>
  <c r="H2221" i="1"/>
  <c r="H2222" i="1"/>
  <c r="H2223" i="1"/>
  <c r="H2260" i="1"/>
  <c r="H2262" i="1"/>
  <c r="H2261" i="1"/>
  <c r="H2287" i="1"/>
  <c r="H2288" i="1"/>
  <c r="H2289" i="1"/>
  <c r="H2286" i="1"/>
  <c r="H2290" i="1"/>
  <c r="H2376" i="1"/>
  <c r="H2377" i="1"/>
  <c r="H2395" i="1"/>
  <c r="H2396" i="1"/>
  <c r="H2413" i="1"/>
  <c r="H2412" i="1"/>
  <c r="H1291" i="1"/>
  <c r="H1290" i="1"/>
  <c r="H1288" i="1"/>
  <c r="H1289" i="1"/>
  <c r="H1579" i="1"/>
  <c r="H1577" i="1"/>
  <c r="H1580" i="1"/>
  <c r="H1578" i="1"/>
  <c r="H1866" i="1"/>
  <c r="H1863" i="1"/>
  <c r="H1864" i="1"/>
  <c r="H1862" i="1"/>
  <c r="H1860" i="1"/>
  <c r="H1865" i="1"/>
  <c r="H1861" i="1"/>
  <c r="H1924" i="1"/>
  <c r="H1925" i="1"/>
  <c r="H2098" i="1"/>
  <c r="H2097" i="1"/>
  <c r="H2099" i="1"/>
  <c r="H2206" i="1"/>
  <c r="H2204" i="1"/>
  <c r="H2205" i="1"/>
  <c r="H2244" i="1"/>
  <c r="H2245" i="1"/>
  <c r="H2246" i="1"/>
  <c r="H2243" i="1"/>
  <c r="H2268" i="1"/>
  <c r="H2265" i="1"/>
  <c r="H2266" i="1"/>
  <c r="H2267" i="1"/>
  <c r="H2304" i="1"/>
  <c r="H2305" i="1"/>
  <c r="H2301" i="1"/>
  <c r="H2300" i="1"/>
  <c r="H2302" i="1"/>
  <c r="H2303" i="1"/>
  <c r="H2329" i="1"/>
  <c r="H2328" i="1"/>
  <c r="H2330" i="1"/>
  <c r="H2327" i="1"/>
  <c r="H1590" i="1"/>
  <c r="H1598" i="1"/>
  <c r="H1607" i="1"/>
  <c r="H1591" i="1"/>
  <c r="H1600" i="1"/>
  <c r="H1608" i="1"/>
  <c r="H1594" i="1"/>
  <c r="H1603" i="1"/>
  <c r="H1592" i="1"/>
  <c r="H1601" i="1"/>
  <c r="H1609" i="1"/>
  <c r="H1604" i="1"/>
  <c r="H1596" i="1"/>
  <c r="H1605" i="1"/>
  <c r="H1595" i="1"/>
  <c r="H1593" i="1"/>
  <c r="H1602" i="1"/>
  <c r="H1589" i="1"/>
  <c r="H1597" i="1"/>
  <c r="H1606" i="1"/>
  <c r="H2251" i="1"/>
  <c r="H2249" i="1"/>
  <c r="H2402" i="1"/>
  <c r="H2403" i="1"/>
  <c r="H867" i="1"/>
  <c r="H864" i="1"/>
  <c r="H868" i="1"/>
  <c r="H863" i="1"/>
  <c r="H860" i="1"/>
  <c r="H857" i="1"/>
  <c r="H861" i="1"/>
  <c r="H865" i="1"/>
  <c r="H862" i="1"/>
  <c r="H866" i="1"/>
  <c r="H869" i="1"/>
  <c r="H859" i="1"/>
  <c r="H858" i="1"/>
  <c r="H1302" i="1"/>
  <c r="H1303" i="1"/>
  <c r="H1306" i="1"/>
  <c r="H1307" i="1"/>
  <c r="H1300" i="1"/>
  <c r="H1304" i="1"/>
  <c r="H1301" i="1"/>
  <c r="H1305" i="1"/>
  <c r="H1881" i="1"/>
  <c r="H1874" i="1"/>
  <c r="H1882" i="1"/>
  <c r="H1877" i="1"/>
  <c r="H1873" i="1"/>
  <c r="H1885" i="1"/>
  <c r="H1886" i="1"/>
  <c r="H1875" i="1"/>
  <c r="H1883" i="1"/>
  <c r="H1878" i="1"/>
  <c r="H1870" i="1"/>
  <c r="H1871" i="1"/>
  <c r="H1879" i="1"/>
  <c r="H1887" i="1"/>
  <c r="H1876" i="1"/>
  <c r="H1884" i="1"/>
  <c r="H1872" i="1"/>
  <c r="H1880" i="1"/>
  <c r="H1888" i="1"/>
  <c r="H2039" i="1"/>
  <c r="H2028" i="1"/>
  <c r="H2036" i="1"/>
  <c r="H2044" i="1"/>
  <c r="H2043" i="1"/>
  <c r="H2035" i="1"/>
  <c r="H2047" i="1"/>
  <c r="H2032" i="1"/>
  <c r="H2029" i="1"/>
  <c r="H2037" i="1"/>
  <c r="H2045" i="1"/>
  <c r="H2031" i="1"/>
  <c r="H2033" i="1"/>
  <c r="H2041" i="1"/>
  <c r="H2040" i="1"/>
  <c r="H2030" i="1"/>
  <c r="H2038" i="1"/>
  <c r="H2046" i="1"/>
  <c r="H2034" i="1"/>
  <c r="H2042" i="1"/>
  <c r="H2131" i="1"/>
  <c r="H2136" i="1"/>
  <c r="H2145" i="1"/>
  <c r="H2135" i="1"/>
  <c r="H2140" i="1"/>
  <c r="H2132" i="1"/>
  <c r="H2129" i="1"/>
  <c r="H2138" i="1"/>
  <c r="H2144" i="1"/>
  <c r="H2133" i="1"/>
  <c r="H2142" i="1"/>
  <c r="H2141" i="1"/>
  <c r="H2130" i="1"/>
  <c r="H2139" i="1"/>
  <c r="H2134" i="1"/>
  <c r="H2143" i="1"/>
  <c r="H2209" i="1"/>
  <c r="H2210" i="1"/>
  <c r="H2212" i="1"/>
  <c r="H2211" i="1"/>
  <c r="H2271" i="1"/>
  <c r="H2272" i="1"/>
  <c r="H2308" i="1"/>
  <c r="H2309" i="1"/>
  <c r="H2367" i="1"/>
  <c r="H2366" i="1"/>
  <c r="H2363" i="1"/>
  <c r="H2364" i="1"/>
  <c r="H2365" i="1"/>
  <c r="H2383" i="1"/>
  <c r="H2386" i="1"/>
  <c r="H2384" i="1"/>
  <c r="H2385" i="1"/>
  <c r="H2438" i="1"/>
  <c r="H2450" i="1"/>
  <c r="H2443" i="1"/>
  <c r="H2451" i="1"/>
  <c r="H2446" i="1"/>
  <c r="H2444" i="1"/>
  <c r="H2452" i="1"/>
  <c r="H2447" i="1"/>
  <c r="H2440" i="1"/>
  <c r="H2448" i="1"/>
  <c r="H2439" i="1"/>
  <c r="H2442" i="1"/>
  <c r="H2437" i="1"/>
  <c r="H2445" i="1"/>
  <c r="H2441" i="1"/>
  <c r="H2449" i="1"/>
  <c r="H1251" i="1"/>
  <c r="H1252" i="1"/>
  <c r="H1248" i="1"/>
  <c r="H1249" i="1"/>
  <c r="H1520" i="1"/>
  <c r="H1521" i="1"/>
  <c r="H1617" i="1"/>
  <c r="H1618" i="1"/>
  <c r="H1613" i="1"/>
  <c r="H1623" i="1"/>
  <c r="H1624" i="1"/>
  <c r="H1619" i="1"/>
  <c r="H1614" i="1"/>
  <c r="H1615" i="1"/>
  <c r="H1625" i="1"/>
  <c r="H1612" i="1"/>
  <c r="H1622" i="1"/>
  <c r="H1616" i="1"/>
  <c r="H1626" i="1"/>
  <c r="H1895" i="1"/>
  <c r="H1907" i="1"/>
  <c r="H1892" i="1"/>
  <c r="H1900" i="1"/>
  <c r="H1909" i="1"/>
  <c r="H1903" i="1"/>
  <c r="H1899" i="1"/>
  <c r="H1912" i="1"/>
  <c r="H1891" i="1"/>
  <c r="H1893" i="1"/>
  <c r="H1901" i="1"/>
  <c r="H1910" i="1"/>
  <c r="H1913" i="1"/>
  <c r="H1904" i="1"/>
  <c r="H1897" i="1"/>
  <c r="H1905" i="1"/>
  <c r="H1914" i="1"/>
  <c r="H1896" i="1"/>
  <c r="H1894" i="1"/>
  <c r="H1902" i="1"/>
  <c r="H1911" i="1"/>
  <c r="H1898" i="1"/>
  <c r="H1906" i="1"/>
  <c r="H1915" i="1"/>
  <c r="H2058" i="1"/>
  <c r="H2071" i="1"/>
  <c r="H2051" i="1"/>
  <c r="H2059" i="1"/>
  <c r="H2068" i="1"/>
  <c r="H2077" i="1"/>
  <c r="H2050" i="1"/>
  <c r="H2076" i="1"/>
  <c r="H2054" i="1"/>
  <c r="H2067" i="1"/>
  <c r="H2055" i="1"/>
  <c r="H2052" i="1"/>
  <c r="H2060" i="1"/>
  <c r="H2069" i="1"/>
  <c r="H2078" i="1"/>
  <c r="H2063" i="1"/>
  <c r="H2072" i="1"/>
  <c r="H2056" i="1"/>
  <c r="H2065" i="1"/>
  <c r="H2073" i="1"/>
  <c r="H2064" i="1"/>
  <c r="H2053" i="1"/>
  <c r="H2061" i="1"/>
  <c r="H2070" i="1"/>
  <c r="H2057" i="1"/>
  <c r="H2066" i="1"/>
  <c r="H2075" i="1"/>
  <c r="H2150" i="1"/>
  <c r="H2154" i="1"/>
  <c r="H2148" i="1"/>
  <c r="H2151" i="1"/>
  <c r="H2152" i="1"/>
  <c r="H2149" i="1"/>
  <c r="H2153" i="1"/>
  <c r="H2218" i="1"/>
  <c r="H2215" i="1"/>
  <c r="H2216" i="1"/>
  <c r="H2217" i="1"/>
  <c r="H2257" i="1"/>
  <c r="H2256" i="1"/>
  <c r="H2254" i="1"/>
  <c r="H2255" i="1"/>
  <c r="H2282" i="1"/>
  <c r="H2281" i="1"/>
  <c r="H2276" i="1"/>
  <c r="H2283" i="1"/>
  <c r="H2279" i="1"/>
  <c r="H2278" i="1"/>
  <c r="H2275" i="1"/>
  <c r="H2280" i="1"/>
  <c r="H2320" i="1"/>
  <c r="H2317" i="1"/>
  <c r="H2316" i="1"/>
  <c r="H2312" i="1"/>
  <c r="H2313" i="1"/>
  <c r="H2318" i="1"/>
  <c r="H2314" i="1"/>
  <c r="H2321" i="1"/>
  <c r="H2319" i="1"/>
  <c r="H2315" i="1"/>
  <c r="H2372" i="1"/>
  <c r="H2370" i="1"/>
  <c r="H2373" i="1"/>
  <c r="H2371" i="1"/>
  <c r="H2392" i="1"/>
  <c r="H2389" i="1"/>
  <c r="H2390" i="1"/>
  <c r="H2391" i="1"/>
  <c r="H2460" i="1"/>
  <c r="H2455" i="1"/>
  <c r="H1525" i="1"/>
  <c r="H1526" i="1"/>
  <c r="H1527" i="1"/>
  <c r="H1528" i="1"/>
  <c r="H206" i="1"/>
  <c r="H232" i="1"/>
  <c r="H195" i="1"/>
  <c r="H203" i="1"/>
  <c r="H211" i="1"/>
  <c r="H221" i="1"/>
  <c r="H229" i="1"/>
  <c r="H237" i="1"/>
  <c r="H202" i="1"/>
  <c r="H200" i="1"/>
  <c r="H222" i="1"/>
  <c r="H194" i="1"/>
  <c r="H220" i="1"/>
  <c r="H236" i="1"/>
  <c r="H199" i="1"/>
  <c r="H207" i="1"/>
  <c r="H217" i="1"/>
  <c r="H225" i="1"/>
  <c r="H233" i="1"/>
  <c r="H210" i="1"/>
  <c r="H228" i="1"/>
  <c r="H204" i="1"/>
  <c r="H218" i="1"/>
  <c r="H234" i="1"/>
  <c r="H197" i="1"/>
  <c r="H205" i="1"/>
  <c r="H213" i="1"/>
  <c r="H223" i="1"/>
  <c r="H231" i="1"/>
  <c r="H230" i="1"/>
  <c r="H224" i="1"/>
  <c r="H212" i="1"/>
  <c r="H198" i="1"/>
  <c r="H216" i="1"/>
  <c r="H196" i="1"/>
  <c r="H208" i="1"/>
  <c r="H226" i="1"/>
  <c r="H201" i="1"/>
  <c r="H209" i="1"/>
  <c r="H219" i="1"/>
  <c r="H227" i="1"/>
  <c r="H235" i="1"/>
  <c r="H420" i="1"/>
  <c r="H421" i="1"/>
  <c r="H422" i="1"/>
  <c r="H416" i="1"/>
  <c r="H417" i="1"/>
  <c r="H418" i="1"/>
  <c r="H419" i="1"/>
  <c r="H128" i="1"/>
  <c r="H144" i="1"/>
  <c r="H166" i="1"/>
  <c r="H187" i="1"/>
  <c r="H133" i="1"/>
  <c r="H141" i="1"/>
  <c r="H151" i="1"/>
  <c r="H159" i="1"/>
  <c r="H167" i="1"/>
  <c r="H176" i="1"/>
  <c r="H184" i="1"/>
  <c r="H154" i="1"/>
  <c r="H134" i="1"/>
  <c r="H164" i="1"/>
  <c r="H136" i="1"/>
  <c r="H158" i="1"/>
  <c r="H175" i="1"/>
  <c r="H129" i="1"/>
  <c r="H137" i="1"/>
  <c r="H145" i="1"/>
  <c r="H155" i="1"/>
  <c r="H163" i="1"/>
  <c r="H172" i="1"/>
  <c r="H180" i="1"/>
  <c r="H188" i="1"/>
  <c r="H132" i="1"/>
  <c r="H147" i="1"/>
  <c r="H140" i="1"/>
  <c r="H162" i="1"/>
  <c r="H183" i="1"/>
  <c r="H130" i="1"/>
  <c r="H142" i="1"/>
  <c r="H156" i="1"/>
  <c r="H168" i="1"/>
  <c r="H177" i="1"/>
  <c r="H189" i="1"/>
  <c r="H135" i="1"/>
  <c r="H143" i="1"/>
  <c r="H153" i="1"/>
  <c r="H161" i="1"/>
  <c r="H170" i="1"/>
  <c r="H178" i="1"/>
  <c r="H186" i="1"/>
  <c r="H150" i="1"/>
  <c r="H171" i="1"/>
  <c r="H138" i="1"/>
  <c r="H152" i="1"/>
  <c r="H160" i="1"/>
  <c r="H173" i="1"/>
  <c r="H185" i="1"/>
  <c r="H131" i="1"/>
  <c r="H139" i="1"/>
  <c r="H148" i="1"/>
  <c r="H157" i="1"/>
  <c r="H165" i="1"/>
  <c r="H174" i="1"/>
  <c r="H182" i="1"/>
  <c r="H179" i="1"/>
  <c r="H181" i="1"/>
  <c r="H344" i="1"/>
  <c r="H352" i="1"/>
  <c r="H345" i="1"/>
  <c r="H353" i="1"/>
  <c r="H358" i="1"/>
  <c r="H348" i="1"/>
  <c r="H356" i="1"/>
  <c r="H349" i="1"/>
  <c r="H357" i="1"/>
  <c r="H350" i="1"/>
  <c r="H347" i="1"/>
  <c r="H355" i="1"/>
  <c r="H342" i="1"/>
  <c r="H354" i="1"/>
  <c r="H343" i="1"/>
  <c r="H351" i="1"/>
  <c r="H359" i="1"/>
  <c r="H346" i="1"/>
  <c r="H579" i="1"/>
  <c r="H587" i="1"/>
  <c r="H595" i="1"/>
  <c r="H580" i="1"/>
  <c r="H588" i="1"/>
  <c r="H596" i="1"/>
  <c r="H583" i="1"/>
  <c r="H591" i="1"/>
  <c r="H576" i="1"/>
  <c r="H584" i="1"/>
  <c r="H592" i="1"/>
  <c r="H581" i="1"/>
  <c r="H593" i="1"/>
  <c r="H582" i="1"/>
  <c r="H590" i="1"/>
  <c r="H585" i="1"/>
  <c r="H577" i="1"/>
  <c r="H589" i="1"/>
  <c r="H578" i="1"/>
  <c r="H586" i="1"/>
  <c r="H594" i="1"/>
  <c r="H364" i="1"/>
  <c r="H372" i="1"/>
  <c r="H380" i="1"/>
  <c r="H365" i="1"/>
  <c r="H373" i="1"/>
  <c r="H381" i="1"/>
  <c r="H368" i="1"/>
  <c r="H376" i="1"/>
  <c r="H384" i="1"/>
  <c r="H369" i="1"/>
  <c r="H377" i="1"/>
  <c r="H366" i="1"/>
  <c r="H378" i="1"/>
  <c r="H367" i="1"/>
  <c r="H375" i="1"/>
  <c r="H383" i="1"/>
  <c r="H374" i="1"/>
  <c r="H370" i="1"/>
  <c r="H382" i="1"/>
  <c r="H371" i="1"/>
  <c r="H379" i="1"/>
  <c r="H390" i="1"/>
  <c r="H398" i="1"/>
  <c r="H391" i="1"/>
  <c r="H399" i="1"/>
  <c r="H392" i="1"/>
  <c r="H394" i="1"/>
  <c r="H402" i="1"/>
  <c r="H387" i="1"/>
  <c r="H395" i="1"/>
  <c r="H388" i="1"/>
  <c r="H400" i="1"/>
  <c r="H393" i="1"/>
  <c r="H401" i="1"/>
  <c r="H396" i="1"/>
  <c r="H389" i="1"/>
  <c r="H397" i="1"/>
  <c r="H245" i="1"/>
  <c r="H1092" i="1"/>
  <c r="I242" i="1" l="1"/>
  <c r="I240" i="1"/>
  <c r="I239" i="1"/>
  <c r="I238" i="1"/>
  <c r="I241" i="1"/>
  <c r="I1867" i="1"/>
  <c r="I1814" i="1"/>
  <c r="I1853" i="1"/>
  <c r="I1833" i="1"/>
  <c r="I1820" i="1"/>
  <c r="I1835" i="1"/>
  <c r="I1841" i="1"/>
  <c r="I1825" i="1"/>
  <c r="I1851" i="1"/>
  <c r="I1839" i="1"/>
  <c r="I1846" i="1"/>
  <c r="I1847" i="1"/>
  <c r="I1816" i="1"/>
  <c r="I1812" i="1"/>
  <c r="I1848" i="1"/>
  <c r="I1843" i="1"/>
  <c r="I1828" i="1"/>
  <c r="I1845" i="1"/>
  <c r="I1830" i="1"/>
  <c r="I1842" i="1"/>
  <c r="I1849" i="1"/>
  <c r="I1823" i="1"/>
  <c r="I1818" i="1"/>
  <c r="I1813" i="1"/>
  <c r="I1815" i="1"/>
  <c r="I1824" i="1"/>
  <c r="I1836" i="1"/>
  <c r="I1817" i="1"/>
  <c r="I1822" i="1"/>
  <c r="I1821" i="1"/>
  <c r="I1819" i="1"/>
  <c r="I1852" i="1"/>
  <c r="I1834" i="1"/>
  <c r="I1829" i="1"/>
  <c r="I1811" i="1"/>
  <c r="I1854" i="1"/>
  <c r="I1831" i="1"/>
  <c r="I1840" i="1"/>
  <c r="I1838" i="1"/>
  <c r="I1850" i="1"/>
  <c r="I1827" i="1"/>
  <c r="I1832" i="1"/>
  <c r="I1844" i="1"/>
  <c r="I1837" i="1"/>
  <c r="I616" i="1"/>
  <c r="I265" i="1"/>
  <c r="I402" i="1"/>
  <c r="I376" i="1"/>
  <c r="I576" i="1"/>
  <c r="I347" i="1"/>
  <c r="I157" i="1"/>
  <c r="I143" i="1"/>
  <c r="I164" i="1"/>
  <c r="I417" i="1"/>
  <c r="I218" i="1"/>
  <c r="I195" i="1"/>
  <c r="I2389" i="1"/>
  <c r="I2312" i="1"/>
  <c r="I2280" i="1"/>
  <c r="I2283" i="1"/>
  <c r="I2255" i="1"/>
  <c r="I2217" i="1"/>
  <c r="I2148" i="1"/>
  <c r="I2056" i="1"/>
  <c r="I2069" i="1"/>
  <c r="I2067" i="1"/>
  <c r="I2077" i="1"/>
  <c r="I2071" i="1"/>
  <c r="I1898" i="1"/>
  <c r="I1896" i="1"/>
  <c r="I1904" i="1"/>
  <c r="I1893" i="1"/>
  <c r="I1903" i="1"/>
  <c r="I1907" i="1"/>
  <c r="I1622" i="1"/>
  <c r="I1614" i="1"/>
  <c r="I1613" i="1"/>
  <c r="I1520" i="1"/>
  <c r="I2445" i="1"/>
  <c r="I2448" i="1"/>
  <c r="I2444" i="1"/>
  <c r="I2450" i="1"/>
  <c r="I2386" i="1"/>
  <c r="I2363" i="1"/>
  <c r="I2308" i="1"/>
  <c r="I2212" i="1"/>
  <c r="I2134" i="1"/>
  <c r="I2142" i="1"/>
  <c r="I2129" i="1"/>
  <c r="I2145" i="1"/>
  <c r="I2034" i="1"/>
  <c r="I2040" i="1"/>
  <c r="I2045" i="1"/>
  <c r="I2047" i="1"/>
  <c r="I2036" i="1"/>
  <c r="I1880" i="1"/>
  <c r="I1887" i="1"/>
  <c r="I1878" i="1"/>
  <c r="I1885" i="1"/>
  <c r="I1874" i="1"/>
  <c r="I1304" i="1"/>
  <c r="I1303" i="1"/>
  <c r="I869" i="1"/>
  <c r="I861" i="1"/>
  <c r="I868" i="1"/>
  <c r="I2402" i="1"/>
  <c r="I1597" i="1"/>
  <c r="I1595" i="1"/>
  <c r="I1609" i="1"/>
  <c r="I1594" i="1"/>
  <c r="I1607" i="1"/>
  <c r="I2330" i="1"/>
  <c r="I2302" i="1"/>
  <c r="I2304" i="1"/>
  <c r="I2268" i="1"/>
  <c r="I2244" i="1"/>
  <c r="I2099" i="1"/>
  <c r="I1924" i="1"/>
  <c r="I1862" i="1"/>
  <c r="I1578" i="1"/>
  <c r="I1579" i="1"/>
  <c r="I1291" i="1"/>
  <c r="I2395" i="1"/>
  <c r="I2286" i="1"/>
  <c r="I2261" i="1"/>
  <c r="I2222" i="1"/>
  <c r="I2159" i="1"/>
  <c r="I2158" i="1"/>
  <c r="I2085" i="1"/>
  <c r="I2084" i="1"/>
  <c r="I2092" i="1"/>
  <c r="I1921" i="1"/>
  <c r="I1639" i="1"/>
  <c r="I1646" i="1"/>
  <c r="I1644" i="1"/>
  <c r="I1277" i="1"/>
  <c r="I1278" i="1"/>
  <c r="I619" i="1"/>
  <c r="I263" i="1"/>
  <c r="I371" i="1"/>
  <c r="I365" i="1"/>
  <c r="I593" i="1"/>
  <c r="I343" i="1"/>
  <c r="I179" i="1"/>
  <c r="I178" i="1"/>
  <c r="I132" i="1"/>
  <c r="I176" i="1"/>
  <c r="I196" i="1"/>
  <c r="I199" i="1"/>
  <c r="I2066" i="1"/>
  <c r="I617" i="1"/>
  <c r="I618" i="1"/>
  <c r="I266" i="1"/>
  <c r="I245" i="1"/>
  <c r="I246" i="1"/>
  <c r="I264" i="1"/>
  <c r="I255" i="1"/>
  <c r="I259" i="1"/>
  <c r="I396" i="1"/>
  <c r="I388" i="1"/>
  <c r="I394" i="1"/>
  <c r="I398" i="1"/>
  <c r="I382" i="1"/>
  <c r="I375" i="1"/>
  <c r="I377" i="1"/>
  <c r="I368" i="1"/>
  <c r="I380" i="1"/>
  <c r="I586" i="1"/>
  <c r="I585" i="1"/>
  <c r="I581" i="1"/>
  <c r="I591" i="1"/>
  <c r="I580" i="1"/>
  <c r="I346" i="1"/>
  <c r="I354" i="1"/>
  <c r="I350" i="1"/>
  <c r="I348" i="1"/>
  <c r="I352" i="1"/>
  <c r="I182" i="1"/>
  <c r="I148" i="1"/>
  <c r="I173" i="1"/>
  <c r="I171" i="1"/>
  <c r="I170" i="1"/>
  <c r="I135" i="1"/>
  <c r="I156" i="1"/>
  <c r="I162" i="1"/>
  <c r="I188" i="1"/>
  <c r="I155" i="1"/>
  <c r="I175" i="1"/>
  <c r="I134" i="1"/>
  <c r="I167" i="1"/>
  <c r="I133" i="1"/>
  <c r="I128" i="1"/>
  <c r="I416" i="1"/>
  <c r="I235" i="1"/>
  <c r="I201" i="1"/>
  <c r="I216" i="1"/>
  <c r="I230" i="1"/>
  <c r="I205" i="1"/>
  <c r="I204" i="1"/>
  <c r="I225" i="1"/>
  <c r="I236" i="1"/>
  <c r="I200" i="1"/>
  <c r="I221" i="1"/>
  <c r="I232" i="1"/>
  <c r="I1527" i="1"/>
  <c r="I2460" i="1"/>
  <c r="I2392" i="1"/>
  <c r="I2372" i="1"/>
  <c r="I2314" i="1"/>
  <c r="I2316" i="1"/>
  <c r="I2275" i="1"/>
  <c r="I2276" i="1"/>
  <c r="I2254" i="1"/>
  <c r="I2216" i="1"/>
  <c r="I2149" i="1"/>
  <c r="I2154" i="1"/>
  <c r="I2057" i="1"/>
  <c r="I2064" i="1"/>
  <c r="I2072" i="1"/>
  <c r="I2060" i="1"/>
  <c r="I2054" i="1"/>
  <c r="I2068" i="1"/>
  <c r="I2058" i="1"/>
  <c r="I1911" i="1"/>
  <c r="I1914" i="1"/>
  <c r="I1913" i="1"/>
  <c r="I1891" i="1"/>
  <c r="I1909" i="1"/>
  <c r="I1895" i="1"/>
  <c r="I1612" i="1"/>
  <c r="I1619" i="1"/>
  <c r="I1618" i="1"/>
  <c r="I1249" i="1"/>
  <c r="I1251" i="1"/>
  <c r="I2437" i="1"/>
  <c r="I2440" i="1"/>
  <c r="I2446" i="1"/>
  <c r="I2438" i="1"/>
  <c r="I2383" i="1"/>
  <c r="I2366" i="1"/>
  <c r="I2272" i="1"/>
  <c r="I2210" i="1"/>
  <c r="I2139" i="1"/>
  <c r="I2133" i="1"/>
  <c r="I2132" i="1"/>
  <c r="I2136" i="1"/>
  <c r="I2046" i="1"/>
  <c r="I2041" i="1"/>
  <c r="I2037" i="1"/>
  <c r="I2035" i="1"/>
  <c r="I2028" i="1"/>
  <c r="I1872" i="1"/>
  <c r="I1879" i="1"/>
  <c r="I1883" i="1"/>
  <c r="I1873" i="1"/>
  <c r="I1881" i="1"/>
  <c r="I1300" i="1"/>
  <c r="I1302" i="1"/>
  <c r="I866" i="1"/>
  <c r="I857" i="1"/>
  <c r="I864" i="1"/>
  <c r="I2249" i="1"/>
  <c r="I1589" i="1"/>
  <c r="I1605" i="1"/>
  <c r="I1601" i="1"/>
  <c r="I1608" i="1"/>
  <c r="I1598" i="1"/>
  <c r="I2328" i="1"/>
  <c r="I2300" i="1"/>
  <c r="I2267" i="1"/>
  <c r="I2243" i="1"/>
  <c r="I2205" i="1"/>
  <c r="I2097" i="1"/>
  <c r="I1861" i="1"/>
  <c r="I1864" i="1"/>
  <c r="I1580" i="1"/>
  <c r="I1289" i="1"/>
  <c r="I2412" i="1"/>
  <c r="I2377" i="1"/>
  <c r="I2289" i="1"/>
  <c r="I2262" i="1"/>
  <c r="I2221" i="1"/>
  <c r="I2162" i="1"/>
  <c r="I2160" i="1"/>
  <c r="I2090" i="1"/>
  <c r="I2083" i="1"/>
  <c r="I2082" i="1"/>
  <c r="I1918" i="1"/>
  <c r="I1643" i="1"/>
  <c r="I1638" i="1"/>
  <c r="I1636" i="1"/>
  <c r="I1276" i="1"/>
  <c r="I613" i="1"/>
  <c r="I254" i="1"/>
  <c r="I252" i="1"/>
  <c r="I400" i="1"/>
  <c r="I383" i="1"/>
  <c r="I594" i="1"/>
  <c r="I588" i="1"/>
  <c r="I356" i="1"/>
  <c r="I185" i="1"/>
  <c r="I168" i="1"/>
  <c r="I163" i="1"/>
  <c r="I144" i="1"/>
  <c r="I209" i="1"/>
  <c r="I213" i="1"/>
  <c r="I222" i="1"/>
  <c r="I1524" i="1"/>
  <c r="I2370" i="1"/>
  <c r="I2053" i="1"/>
  <c r="I621" i="1"/>
  <c r="I620" i="1"/>
  <c r="I258" i="1"/>
  <c r="I247" i="1"/>
  <c r="I261" i="1"/>
  <c r="I256" i="1"/>
  <c r="I249" i="1"/>
  <c r="I251" i="1"/>
  <c r="I401" i="1"/>
  <c r="I395" i="1"/>
  <c r="I392" i="1"/>
  <c r="I390" i="1"/>
  <c r="I370" i="1"/>
  <c r="I367" i="1"/>
  <c r="I369" i="1"/>
  <c r="I381" i="1"/>
  <c r="I372" i="1"/>
  <c r="I578" i="1"/>
  <c r="I590" i="1"/>
  <c r="I592" i="1"/>
  <c r="I583" i="1"/>
  <c r="I595" i="1"/>
  <c r="I359" i="1"/>
  <c r="I342" i="1"/>
  <c r="I357" i="1"/>
  <c r="I358" i="1"/>
  <c r="I344" i="1"/>
  <c r="I174" i="1"/>
  <c r="I139" i="1"/>
  <c r="I160" i="1"/>
  <c r="I150" i="1"/>
  <c r="I161" i="1"/>
  <c r="I189" i="1"/>
  <c r="I142" i="1"/>
  <c r="I140" i="1"/>
  <c r="I180" i="1"/>
  <c r="I145" i="1"/>
  <c r="I158" i="1"/>
  <c r="I154" i="1"/>
  <c r="I159" i="1"/>
  <c r="I187" i="1"/>
  <c r="I419" i="1"/>
  <c r="I422" i="1"/>
  <c r="I227" i="1"/>
  <c r="I226" i="1"/>
  <c r="I198" i="1"/>
  <c r="I231" i="1"/>
  <c r="I197" i="1"/>
  <c r="I228" i="1"/>
  <c r="I217" i="1"/>
  <c r="I220" i="1"/>
  <c r="I202" i="1"/>
  <c r="I211" i="1"/>
  <c r="I206" i="1"/>
  <c r="I1526" i="1"/>
  <c r="I2391" i="1"/>
  <c r="I2371" i="1"/>
  <c r="I2315" i="1"/>
  <c r="I2318" i="1"/>
  <c r="I2317" i="1"/>
  <c r="I2278" i="1"/>
  <c r="I2281" i="1"/>
  <c r="I2256" i="1"/>
  <c r="I2215" i="1"/>
  <c r="I2152" i="1"/>
  <c r="I2150" i="1"/>
  <c r="I2070" i="1"/>
  <c r="I2073" i="1"/>
  <c r="I2063" i="1"/>
  <c r="I2052" i="1"/>
  <c r="I2076" i="1"/>
  <c r="I2059" i="1"/>
  <c r="I1915" i="1"/>
  <c r="I1902" i="1"/>
  <c r="I1905" i="1"/>
  <c r="I1910" i="1"/>
  <c r="I1912" i="1"/>
  <c r="I1900" i="1"/>
  <c r="I1626" i="1"/>
  <c r="I1625" i="1"/>
  <c r="I1624" i="1"/>
  <c r="I1617" i="1"/>
  <c r="I1248" i="1"/>
  <c r="I2449" i="1"/>
  <c r="I2442" i="1"/>
  <c r="I2447" i="1"/>
  <c r="I2451" i="1"/>
  <c r="I2385" i="1"/>
  <c r="I2365" i="1"/>
  <c r="I2367" i="1"/>
  <c r="I2271" i="1"/>
  <c r="I2209" i="1"/>
  <c r="I2130" i="1"/>
  <c r="I2144" i="1"/>
  <c r="I2140" i="1"/>
  <c r="I2131" i="1"/>
  <c r="I2038" i="1"/>
  <c r="I2033" i="1"/>
  <c r="I2029" i="1"/>
  <c r="I2043" i="1"/>
  <c r="I2039" i="1"/>
  <c r="I1884" i="1"/>
  <c r="I1871" i="1"/>
  <c r="I1875" i="1"/>
  <c r="I1877" i="1"/>
  <c r="I1305" i="1"/>
  <c r="I1307" i="1"/>
  <c r="I858" i="1"/>
  <c r="I862" i="1"/>
  <c r="I860" i="1"/>
  <c r="I867" i="1"/>
  <c r="I2251" i="1"/>
  <c r="I1602" i="1"/>
  <c r="I1596" i="1"/>
  <c r="I1592" i="1"/>
  <c r="I1600" i="1"/>
  <c r="I1590" i="1"/>
  <c r="I2329" i="1"/>
  <c r="I2301" i="1"/>
  <c r="I2266" i="1"/>
  <c r="I2246" i="1"/>
  <c r="I2204" i="1"/>
  <c r="I2098" i="1"/>
  <c r="I1865" i="1"/>
  <c r="I1863" i="1"/>
  <c r="I1577" i="1"/>
  <c r="I1288" i="1"/>
  <c r="I2413" i="1"/>
  <c r="I2376" i="1"/>
  <c r="I2288" i="1"/>
  <c r="I2260" i="1"/>
  <c r="I2224" i="1"/>
  <c r="I2164" i="1"/>
  <c r="I2157" i="1"/>
  <c r="I2081" i="1"/>
  <c r="I2089" i="1"/>
  <c r="I2087" i="1"/>
  <c r="I1920" i="1"/>
  <c r="I1635" i="1"/>
  <c r="I1645" i="1"/>
  <c r="I1641" i="1"/>
  <c r="I1275" i="1"/>
  <c r="I257" i="1"/>
  <c r="I389" i="1"/>
  <c r="I391" i="1"/>
  <c r="I366" i="1"/>
  <c r="I577" i="1"/>
  <c r="I579" i="1"/>
  <c r="I345" i="1"/>
  <c r="I138" i="1"/>
  <c r="I183" i="1"/>
  <c r="I129" i="1"/>
  <c r="I141" i="1"/>
  <c r="I420" i="1"/>
  <c r="I224" i="1"/>
  <c r="I233" i="1"/>
  <c r="I229" i="1"/>
  <c r="I2455" i="1"/>
  <c r="I2321" i="1"/>
  <c r="I2153" i="1"/>
  <c r="I614" i="1"/>
  <c r="I615" i="1"/>
  <c r="I250" i="1"/>
  <c r="I262" i="1"/>
  <c r="I253" i="1"/>
  <c r="I248" i="1"/>
  <c r="I260" i="1"/>
  <c r="I397" i="1"/>
  <c r="I393" i="1"/>
  <c r="I387" i="1"/>
  <c r="I399" i="1"/>
  <c r="I379" i="1"/>
  <c r="I374" i="1"/>
  <c r="I378" i="1"/>
  <c r="I384" i="1"/>
  <c r="I373" i="1"/>
  <c r="I364" i="1"/>
  <c r="I589" i="1"/>
  <c r="I582" i="1"/>
  <c r="I584" i="1"/>
  <c r="I596" i="1"/>
  <c r="I587" i="1"/>
  <c r="I351" i="1"/>
  <c r="I355" i="1"/>
  <c r="I349" i="1"/>
  <c r="I353" i="1"/>
  <c r="I181" i="1"/>
  <c r="I165" i="1"/>
  <c r="I131" i="1"/>
  <c r="I152" i="1"/>
  <c r="I186" i="1"/>
  <c r="I153" i="1"/>
  <c r="I177" i="1"/>
  <c r="I130" i="1"/>
  <c r="I147" i="1"/>
  <c r="I172" i="1"/>
  <c r="I137" i="1"/>
  <c r="I136" i="1"/>
  <c r="I184" i="1"/>
  <c r="I151" i="1"/>
  <c r="I166" i="1"/>
  <c r="I418" i="1"/>
  <c r="I421" i="1"/>
  <c r="I219" i="1"/>
  <c r="I208" i="1"/>
  <c r="I212" i="1"/>
  <c r="I223" i="1"/>
  <c r="I234" i="1"/>
  <c r="I210" i="1"/>
  <c r="I207" i="1"/>
  <c r="I194" i="1"/>
  <c r="I237" i="1"/>
  <c r="I203" i="1"/>
  <c r="I1528" i="1"/>
  <c r="I1525" i="1"/>
  <c r="I2390" i="1"/>
  <c r="I2373" i="1"/>
  <c r="I2319" i="1"/>
  <c r="I2313" i="1"/>
  <c r="I2320" i="1"/>
  <c r="I2279" i="1"/>
  <c r="I2282" i="1"/>
  <c r="I2257" i="1"/>
  <c r="I2218" i="1"/>
  <c r="I2151" i="1"/>
  <c r="I2075" i="1"/>
  <c r="I2061" i="1"/>
  <c r="I2065" i="1"/>
  <c r="I2078" i="1"/>
  <c r="I2055" i="1"/>
  <c r="I2050" i="1"/>
  <c r="I2051" i="1"/>
  <c r="I1906" i="1"/>
  <c r="I1894" i="1"/>
  <c r="I1897" i="1"/>
  <c r="I1901" i="1"/>
  <c r="I1899" i="1"/>
  <c r="I1892" i="1"/>
  <c r="I1616" i="1"/>
  <c r="I1615" i="1"/>
  <c r="I1623" i="1"/>
  <c r="I1521" i="1"/>
  <c r="I1252" i="1"/>
  <c r="I2441" i="1"/>
  <c r="I2439" i="1"/>
  <c r="I2452" i="1"/>
  <c r="I2443" i="1"/>
  <c r="I2384" i="1"/>
  <c r="I2364" i="1"/>
  <c r="I2309" i="1"/>
  <c r="I2211" i="1"/>
  <c r="I2143" i="1"/>
  <c r="I2141" i="1"/>
  <c r="I2138" i="1"/>
  <c r="I2135" i="1"/>
  <c r="I2042" i="1"/>
  <c r="I2030" i="1"/>
  <c r="I2031" i="1"/>
  <c r="I2032" i="1"/>
  <c r="I2044" i="1"/>
  <c r="I1888" i="1"/>
  <c r="I1876" i="1"/>
  <c r="I1870" i="1"/>
  <c r="I1886" i="1"/>
  <c r="I1882" i="1"/>
  <c r="I1301" i="1"/>
  <c r="I1306" i="1"/>
  <c r="I859" i="1"/>
  <c r="I865" i="1"/>
  <c r="I863" i="1"/>
  <c r="I2403" i="1"/>
  <c r="I1606" i="1"/>
  <c r="I1593" i="1"/>
  <c r="I1604" i="1"/>
  <c r="I1603" i="1"/>
  <c r="I1591" i="1"/>
  <c r="I2327" i="1"/>
  <c r="I2303" i="1"/>
  <c r="I2305" i="1"/>
  <c r="I2265" i="1"/>
  <c r="I2245" i="1"/>
  <c r="I2206" i="1"/>
  <c r="I1925" i="1"/>
  <c r="I1860" i="1"/>
  <c r="I1866" i="1"/>
  <c r="I1290" i="1"/>
  <c r="I2396" i="1"/>
  <c r="I2290" i="1"/>
  <c r="I2287" i="1"/>
  <c r="I2223" i="1"/>
  <c r="I2163" i="1"/>
  <c r="I2161" i="1"/>
  <c r="I2094" i="1"/>
  <c r="I2093" i="1"/>
  <c r="I2091" i="1"/>
  <c r="I2086" i="1"/>
  <c r="I1919" i="1"/>
  <c r="I1637" i="1"/>
  <c r="I1642" i="1"/>
  <c r="I1640" i="1"/>
  <c r="I1279" i="1"/>
  <c r="I1092" i="1"/>
  <c r="H2250" i="1" l="1"/>
  <c r="H1079" i="1"/>
  <c r="I2250" i="1" l="1"/>
  <c r="I1079" i="1"/>
  <c r="H7" i="1" l="1"/>
  <c r="I7" i="1" l="1"/>
</calcChain>
</file>

<file path=xl/sharedStrings.xml><?xml version="1.0" encoding="utf-8"?>
<sst xmlns="http://schemas.openxmlformats.org/spreadsheetml/2006/main" count="5142" uniqueCount="3022">
  <si>
    <t>Kód</t>
  </si>
  <si>
    <t>Název</t>
  </si>
  <si>
    <t>Balení ks</t>
  </si>
  <si>
    <t>Jednotka</t>
  </si>
  <si>
    <t xml:space="preserve">ks </t>
  </si>
  <si>
    <t xml:space="preserve">Objímka dvoušroubová M8/M10 60–64 2“ </t>
  </si>
  <si>
    <t xml:space="preserve">Objímka dvoušroubová M8/M10 67–71 </t>
  </si>
  <si>
    <t xml:space="preserve">Objímka dvoušroubová M8/M10 81–86 </t>
  </si>
  <si>
    <t xml:space="preserve">Objímka dvoušroubová M8/M10 87–92 3“ </t>
  </si>
  <si>
    <t xml:space="preserve">Objímka dvoušroubová M8/M10 95–103 </t>
  </si>
  <si>
    <t xml:space="preserve">Objímka dvoušroubová M8/M10 102–116 4“ </t>
  </si>
  <si>
    <t xml:space="preserve">Objímka dvoušroubová M8/M10 121–127 </t>
  </si>
  <si>
    <t xml:space="preserve">Objímka dvoušroubová M8/M10 133–141 5“ </t>
  </si>
  <si>
    <t xml:space="preserve">Objímka dvoušroubová M8/M10 159–168 6“ </t>
  </si>
  <si>
    <t xml:space="preserve">Objímka dvoušroubová M8/M10 204–210 8“ </t>
  </si>
  <si>
    <t xml:space="preserve">Objímka dvoušroubová M8/M10 210–219 </t>
  </si>
  <si>
    <t xml:space="preserve">Nosník 27/18 × 2000 mm 1.25 pozink </t>
  </si>
  <si>
    <t xml:space="preserve">Nosník 27/18 × 3000 mm 1.25 pozink </t>
  </si>
  <si>
    <t xml:space="preserve">Nosník 28/30 × 2000 mm 1.75 pozink </t>
  </si>
  <si>
    <t xml:space="preserve">Nosník 28/30 × 3000 mm 1.75 pozink </t>
  </si>
  <si>
    <t xml:space="preserve">Nosník 28/30 × 6000 mm 1.75 pozink </t>
  </si>
  <si>
    <t xml:space="preserve">Nosník 38/40 × 2000 mm 2.00 pozink </t>
  </si>
  <si>
    <t xml:space="preserve">Nosník 38/40 × 3000 mm 2.00 pozink </t>
  </si>
  <si>
    <t xml:space="preserve">Nosník 38/40 × 6000 mm 2.00 pozink </t>
  </si>
  <si>
    <t xml:space="preserve">Nosník ST 41/21 2000 mm 2.5 pozink </t>
  </si>
  <si>
    <t xml:space="preserve">Nosník ST 41/21 3000 mm 2.5 pozink </t>
  </si>
  <si>
    <t xml:space="preserve">Nosník ST 41/21 6000 mm 2.5 pozink </t>
  </si>
  <si>
    <t xml:space="preserve">Nosník ST 41/41 2000 mm 2.5 pozink </t>
  </si>
  <si>
    <t xml:space="preserve">Nosník ST 41/41 3000 mm 2.5 pozink </t>
  </si>
  <si>
    <t xml:space="preserve">Nosník ST 41/41 6000 mm 2.5 pozink </t>
  </si>
  <si>
    <t>Sleva</t>
  </si>
  <si>
    <t>Hmoždinka natloukací 8x80</t>
  </si>
  <si>
    <t>Hmoždinka natloukací 8x100</t>
  </si>
  <si>
    <t>Hmoždinka natloukací 6x80</t>
  </si>
  <si>
    <t>Hmoždinka natloukací 6x60</t>
  </si>
  <si>
    <t>Hmoždinka natloukací 6x40 FZM6</t>
  </si>
  <si>
    <t>Hmoždinka NYLON D6</t>
  </si>
  <si>
    <t>Hmoždinka NYLON D8</t>
  </si>
  <si>
    <t>Hmoždinka NYLON D10</t>
  </si>
  <si>
    <t>Hmoždinka NYLON D12</t>
  </si>
  <si>
    <t>Hmoždinka NYLON D14</t>
  </si>
  <si>
    <t>Hmoždinka TX-PA 6</t>
  </si>
  <si>
    <t>Hmoždinka TX-PA 8</t>
  </si>
  <si>
    <t>Hmoždinka TX-PA 10</t>
  </si>
  <si>
    <t>Hmoždinka TX-PA 12</t>
  </si>
  <si>
    <t>Turbo hmoždinka kovová, rozměr 10 x 35, slitina zinku</t>
  </si>
  <si>
    <t>Hmoždinky Turbo do sádrokartonu, rozměr 10 x 35 nylon</t>
  </si>
  <si>
    <t>Hmoždinky TURBO</t>
  </si>
  <si>
    <t>plato</t>
  </si>
  <si>
    <t xml:space="preserve">Objímka jednošroubová M8 12–16 1/4“ </t>
  </si>
  <si>
    <t xml:space="preserve">Objímka jednošroubová M8 17–19 3/8“ </t>
  </si>
  <si>
    <t xml:space="preserve">Objímka jednošroubová M8 20–23 1/2“ </t>
  </si>
  <si>
    <t xml:space="preserve">Objímka jednošroubová M8 25–30 3/4“ </t>
  </si>
  <si>
    <t xml:space="preserve">Objímka jednošroubová M8 31–38 1“ </t>
  </si>
  <si>
    <t xml:space="preserve">Objímka jednošroubová M8 40–46 5/4“ </t>
  </si>
  <si>
    <t xml:space="preserve">Objímka jednošroubová M8 48–53 6/4“ </t>
  </si>
  <si>
    <t xml:space="preserve">Objímka jednošroubová M8 60–64 2” </t>
  </si>
  <si>
    <t xml:space="preserve">Objímka jednošroubová M8/M10 72–78 2 1/2” </t>
  </si>
  <si>
    <t xml:space="preserve">Objímka jednošroubová M8/M10 87-92 3" </t>
  </si>
  <si>
    <t xml:space="preserve">Objímka dvoušroubová M8 12–16 1/4“ </t>
  </si>
  <si>
    <t xml:space="preserve">Objímka dvoušroubová M8 17–19 3/8“ </t>
  </si>
  <si>
    <t xml:space="preserve">Objímka dvoušroubová M8 25–30 3/4“ </t>
  </si>
  <si>
    <t xml:space="preserve">Objímka dvoušroubová M8 31–38 1“ </t>
  </si>
  <si>
    <t xml:space="preserve">Objímka dvoušroubová M8 40–46 5/4“ </t>
  </si>
  <si>
    <t xml:space="preserve">Objímka dvoušroubová M8 48–53 6/4“ </t>
  </si>
  <si>
    <t xml:space="preserve">Objímka dvoušroubová M8/M10 54–59 </t>
  </si>
  <si>
    <t xml:space="preserve">Objímka dvoušroubová M8/M10 72–78 2 1/2“ </t>
  </si>
  <si>
    <t>Objímka dvoušroubová M8 12-16 CLIP</t>
  </si>
  <si>
    <t>Objímka dvoušroubová M8 17-19 CLIP</t>
  </si>
  <si>
    <t>Objímka dvoušroubová M8 40-46 CLIP</t>
  </si>
  <si>
    <t>Objímka dvoušroubová M8 48-53 CLIP</t>
  </si>
  <si>
    <t>Objímka dvoušroubová M8/M10 54-59 CLIP</t>
  </si>
  <si>
    <t>Objímka dvoušroubová M8/M10 60-64 CLIP</t>
  </si>
  <si>
    <t>Objímka dvoušroubová M8/M10 72-78 CLIP</t>
  </si>
  <si>
    <t>Objímka dvoušroubová M8/M10 87-92 CLIP</t>
  </si>
  <si>
    <t>Objímka dvoušroubová M8/M10 102-116 CLIP</t>
  </si>
  <si>
    <t xml:space="preserve">Objímka kluzná jednošroubová M8 16mm </t>
  </si>
  <si>
    <t xml:space="preserve">Objímka kluzná jednošroubová M8 20mm 1/2“ </t>
  </si>
  <si>
    <t xml:space="preserve">Objímka kluzná jednošroubová M8 25mm 3/4“ </t>
  </si>
  <si>
    <t xml:space="preserve">Objímka kluzná jednošroubová M8 32mm 1“ </t>
  </si>
  <si>
    <t xml:space="preserve">Objímka kluzná jednošroubová M8 42mm 5/4“ </t>
  </si>
  <si>
    <t xml:space="preserve">Objímka kluzná jednošroubová M8 50mm 6/4“ </t>
  </si>
  <si>
    <t xml:space="preserve">Objímka kluzná dvoušroubová M8/M10 56 mm </t>
  </si>
  <si>
    <t xml:space="preserve">Objímka kluzná dvoušroubová M8/M8/M10 63 2“ </t>
  </si>
  <si>
    <t xml:space="preserve">Objímka kluzná dvoušroubová M8/M10 68 mm </t>
  </si>
  <si>
    <t xml:space="preserve">Objímka kluzná dvoušroubová M8/M10 75mm (67–71) </t>
  </si>
  <si>
    <t xml:space="preserve">Objímka kluzná dvoušroubová M8/M10 83 mm </t>
  </si>
  <si>
    <t xml:space="preserve">Objímka kluzná dvoušroubová M8/M10 90mm 3“ </t>
  </si>
  <si>
    <t xml:space="preserve">Objímka kluzná dvoušroubová M8/M10 110mm 4“ </t>
  </si>
  <si>
    <t xml:space="preserve">Obj.dvoušroubová M8 22–28* (12–16)** bez tl.vl. </t>
  </si>
  <si>
    <t xml:space="preserve">Obj.dvoušroubová M8 29–31* (17–19)** bez tl.vl. </t>
  </si>
  <si>
    <t xml:space="preserve">Obj.dvoušroubová M8 32–35* (20–23)** bez tl.vl. </t>
  </si>
  <si>
    <t xml:space="preserve">Obj.dvoušroubová M8 37–42* (25–30)** bez tl.vl. </t>
  </si>
  <si>
    <t xml:space="preserve">Obj.dvoušroubová M8 43–50* (31–38)** bez tl.vl. </t>
  </si>
  <si>
    <t xml:space="preserve">Obj.dvoušroubová M8 52–58* (40–46)** bez tl.vl. </t>
  </si>
  <si>
    <t xml:space="preserve">Obj.dvoušroubová M8 60–65* (48–53)** bez tl.vl. </t>
  </si>
  <si>
    <t xml:space="preserve">Obj.dvoušroubová M8/M10 66–71* (54–59)** bez tl.vl. </t>
  </si>
  <si>
    <t xml:space="preserve">Obj.dvoušroubová M8/M10 72–76* (60–64)** bez tl.vl. </t>
  </si>
  <si>
    <t xml:space="preserve">Obj.dvoušroubová M8/M10 79–83* (67–71)** bez tl.vl. </t>
  </si>
  <si>
    <t xml:space="preserve">Obj.dvoušroubová M8/M10 84–90* (72–78)** bez tl.vl. </t>
  </si>
  <si>
    <t xml:space="preserve">Obj.dvoušroubová M8/M10 93–98* (81–86)** bez tl.vl. </t>
  </si>
  <si>
    <t xml:space="preserve">Obj.dvoušroubová M8/M10 99–104* (87–92)** bez tl.vl. </t>
  </si>
  <si>
    <t xml:space="preserve">Obj.dvoušroubová M8/M10 110–118* (95–103)** bez tl.vl. </t>
  </si>
  <si>
    <t xml:space="preserve">Obj.dvoušroubová M8/M10 114–128* (102–116)** bez tl.vl. </t>
  </si>
  <si>
    <t xml:space="preserve">Obj.dvoušroubová M8/M10 131–137* (121–127)** bez tl.vl. </t>
  </si>
  <si>
    <t xml:space="preserve">Obj.dvoušroubová M8/M10 143–151* (133–141)** bez tl.vl. </t>
  </si>
  <si>
    <t xml:space="preserve">Obj.dvoušroubová M8/M10 169–178* (159–168)** bez tl.vl. </t>
  </si>
  <si>
    <t xml:space="preserve">Obj.dvoušroubová M8/M10 220–229* (210–219)** bez tl.vl. </t>
  </si>
  <si>
    <t xml:space="preserve">Objímka dvoušroubová 31–38 1“ V2A M8 </t>
  </si>
  <si>
    <t xml:space="preserve">Objímka dvoušroubová 54–59 V2A M8 </t>
  </si>
  <si>
    <t xml:space="preserve">Objímka dvoušroubová 60–64 2“ V2A M8 </t>
  </si>
  <si>
    <t xml:space="preserve">Objímka dvoušroubová 67–71 V2A M8 </t>
  </si>
  <si>
    <t xml:space="preserve">Objímka dvoušroubová 81–86 V2A M10 </t>
  </si>
  <si>
    <t xml:space="preserve">Objímka dvoušroubová 87–92 3“ V2A M10 </t>
  </si>
  <si>
    <t xml:space="preserve">Objímka dvoušroubová 95–103 V2A M10 </t>
  </si>
  <si>
    <t xml:space="preserve">Objímka dvoušroubová 121–127 V2A M10 </t>
  </si>
  <si>
    <t xml:space="preserve">Objímka dvoušroubová 204–210 V2A M10 </t>
  </si>
  <si>
    <t xml:space="preserve">Objímka dvoušroubová 210–219 V2A M10 </t>
  </si>
  <si>
    <t xml:space="preserve">Objímka dvoušroubová 95–103 V4A M10 </t>
  </si>
  <si>
    <t xml:space="preserve">Objímka dvoušroubová 121–127 V4A M10 </t>
  </si>
  <si>
    <t xml:space="preserve">Objímka dvoušroubová133–142 5“ V4A M10 </t>
  </si>
  <si>
    <t xml:space="preserve">Objímka dvoušroubová159–168 6“ V4A M10 </t>
  </si>
  <si>
    <t xml:space="preserve">Objímka dvoušroubová 210–219 V4A M10 </t>
  </si>
  <si>
    <t>Objímka MASIV 40-46 mm matice UNI (M12,M16,1/2")</t>
  </si>
  <si>
    <t>Objímka MASIV 48-53 mm matice UNI (M12,M16,1/2")</t>
  </si>
  <si>
    <t>Objímka MASIV 60-64 mm matice UNI (M12,M16,1/2")</t>
  </si>
  <si>
    <t>Objímka MASIV 67-71 mm matice UNI (M12,M16,1/2")</t>
  </si>
  <si>
    <t xml:space="preserve">Objímka MASIV 72–78 mm matice UNI (M12,M16,1/2") </t>
  </si>
  <si>
    <t xml:space="preserve">Objímka MASIV 87–92 mm matice UNI (M12,M16,1/2") </t>
  </si>
  <si>
    <t xml:space="preserve">Objímka MASIV 108–118 mm matice UNI (M12,M16,1/2") </t>
  </si>
  <si>
    <t xml:space="preserve">Objímka MASIV 125–130 mm matice UNI (M12,M16,1/2") </t>
  </si>
  <si>
    <t xml:space="preserve">Objímka MASIV 133–137 mm matice UNI (M12,M16,1/2") </t>
  </si>
  <si>
    <t xml:space="preserve">Objímka MASIV 138–144 mm matice UNI (M12,M16,1/2") </t>
  </si>
  <si>
    <t xml:space="preserve">Objímka MASIV 159–165 mm matice UNI (M12,M16,1/2") </t>
  </si>
  <si>
    <t xml:space="preserve">Objímka MASIV 182–188 mm matice UNI (M12,M16,1/2") </t>
  </si>
  <si>
    <t xml:space="preserve">Objímka MASIV 193–203 mm matice UNI (M12,M16,1/2") </t>
  </si>
  <si>
    <t xml:space="preserve">Objímka MASIV 208–214 mm matice UNI (M12,M16,1/2") </t>
  </si>
  <si>
    <t xml:space="preserve">Objímka MASIV 217–224 mm matice UNI (M12,M16,1/2") </t>
  </si>
  <si>
    <t xml:space="preserve">Objímka MASIV 244–254 mm matice UNI (M12,M16,1/2") </t>
  </si>
  <si>
    <t xml:space="preserve">Objímka MASIV 267–277 mm matice UNI (M12,M16,1/2") </t>
  </si>
  <si>
    <t xml:space="preserve">Objímka MASIV 278–282 mm matice UNI (M12,M16,1/2") </t>
  </si>
  <si>
    <t xml:space="preserve">Objímka MASIV 313–318 mm matice UNI (M12,M16,1/2") </t>
  </si>
  <si>
    <t xml:space="preserve">Objímka MASIV 320–326 mm matice UNI (M12,M16,1/2") </t>
  </si>
  <si>
    <t xml:space="preserve">Objímka MASIV 353–360 mm matice UNI (M12,M16,1/2") </t>
  </si>
  <si>
    <t xml:space="preserve">Objímka MASIV 72–78 mm M12 </t>
  </si>
  <si>
    <t xml:space="preserve">Objímka MASIV 87–92 mm M12 </t>
  </si>
  <si>
    <t xml:space="preserve">Objímka MASIV 108–118 mm M12 </t>
  </si>
  <si>
    <t xml:space="preserve">Objímka MASIV 125–130 mm M12 </t>
  </si>
  <si>
    <t xml:space="preserve">Objímka MASIV 133–137 mm M12 </t>
  </si>
  <si>
    <t xml:space="preserve">Objímka MASIV 138–144 mm M12 </t>
  </si>
  <si>
    <t xml:space="preserve">Objímka MASIV 159–165 mm M12 </t>
  </si>
  <si>
    <t xml:space="preserve">Objímka MASIV 182–188 mm M12 </t>
  </si>
  <si>
    <t xml:space="preserve">Objímka MASIV 193–203 mm M12 </t>
  </si>
  <si>
    <t xml:space="preserve">Objímka MASIV 208–214 mm M12 </t>
  </si>
  <si>
    <t xml:space="preserve">Objímka MASIV 217–224 mm M12 </t>
  </si>
  <si>
    <t xml:space="preserve">Objímka MASIV 244–254 mm M12 </t>
  </si>
  <si>
    <t xml:space="preserve">Objímka MASIV 267–277 mm M12 </t>
  </si>
  <si>
    <t xml:space="preserve">Objímka MASIV 278–282 mm M12 </t>
  </si>
  <si>
    <t xml:space="preserve">Objímka MASIV 313–318 mm M12 </t>
  </si>
  <si>
    <t xml:space="preserve">Šroub KOMBI M8 × 60 mm TORX </t>
  </si>
  <si>
    <t xml:space="preserve">Šroub KOMBI M8 × 80 mm TORX </t>
  </si>
  <si>
    <t xml:space="preserve">Šroub KOMBI M8 × 100 mm TORX </t>
  </si>
  <si>
    <t xml:space="preserve">Šroub KOMBI M8 × 120 mm TORX </t>
  </si>
  <si>
    <t xml:space="preserve">Šroub KOMBI M8 × 140 mm TORX </t>
  </si>
  <si>
    <t xml:space="preserve">Šroub KOMBI M10 × 80 mm TORX </t>
  </si>
  <si>
    <t xml:space="preserve">Šroub KOMBI M10 × 100 mm TORX </t>
  </si>
  <si>
    <t xml:space="preserve">Šroub KOMBI M10 × 120 mm TORX </t>
  </si>
  <si>
    <t xml:space="preserve">Šroub KOMBI M10 × 140 mm TORX </t>
  </si>
  <si>
    <t xml:space="preserve">Spojovací matice M6 × 10 × 18 DIN 6334 </t>
  </si>
  <si>
    <t xml:space="preserve">Spojovací matice M8 × 13 × 24 DIN 6334 </t>
  </si>
  <si>
    <t xml:space="preserve">Spojovací matice M8 × 13 × 30 DIN 6334 </t>
  </si>
  <si>
    <t xml:space="preserve">Spojovací matice M10 × 13 × 25 DIN 6334 </t>
  </si>
  <si>
    <t xml:space="preserve">Spojovací matice M10 × 17 × 30 DIN 6334 </t>
  </si>
  <si>
    <t xml:space="preserve">Trubkový závěs M8 </t>
  </si>
  <si>
    <t xml:space="preserve">Trubkový závěs M10 </t>
  </si>
  <si>
    <t xml:space="preserve">Trubkový závěs M12 </t>
  </si>
  <si>
    <t>Nosná svěrka M10 0–20 mm  (nosnost 2 500N)</t>
  </si>
  <si>
    <t>Nosná svěrka M12 0–26 mm  (nosnost 3 500N)</t>
  </si>
  <si>
    <t>Nosná svěrka M8 0–18 mm - malá  (nosnost 1 200N)</t>
  </si>
  <si>
    <t xml:space="preserve">Pojistný držák pro nosnou svěrku M8,10,12 l=350 mm </t>
  </si>
  <si>
    <t xml:space="preserve">Trapézový závěs TZ M8 regulační matice </t>
  </si>
  <si>
    <t xml:space="preserve">Trapézový závěs TZ M10 regulační matice </t>
  </si>
  <si>
    <t xml:space="preserve">Trapézový závěs TZ M8 pevná matice </t>
  </si>
  <si>
    <t xml:space="preserve">Trapézový závěs TZ M10 pevná matice </t>
  </si>
  <si>
    <t xml:space="preserve">Trapézový závěs TZ otvor 13 mm </t>
  </si>
  <si>
    <t xml:space="preserve">Trapézový závěs TZ s tlumičem </t>
  </si>
  <si>
    <t xml:space="preserve">Příčný čep pro TZ M8 × 120 mm </t>
  </si>
  <si>
    <t xml:space="preserve">Třmen ZnB 1/2“ M6 mm pozink 22mm </t>
  </si>
  <si>
    <t xml:space="preserve">Třmen ZnB 3/4“ M6 mm pozink 28mm </t>
  </si>
  <si>
    <t xml:space="preserve">Třmen ZnB 1“ M6 mm pozink 36mm </t>
  </si>
  <si>
    <t xml:space="preserve">Třmen ZnB 5/4“ M6 mm pozink 43mm </t>
  </si>
  <si>
    <t xml:space="preserve">Třmen ZnB 6/4“ M8 mm pozink 49mm </t>
  </si>
  <si>
    <t xml:space="preserve">Třmen ZnB 2“ M8 mm pozink 63mm </t>
  </si>
  <si>
    <t xml:space="preserve">Třmen ZnB 3“ M8 mm pozink 91 mm </t>
  </si>
  <si>
    <t xml:space="preserve">Třmen ZnB 4“ M8 mm pozink 115mm </t>
  </si>
  <si>
    <t xml:space="preserve">Snímatelná čepička 27/18 </t>
  </si>
  <si>
    <t xml:space="preserve">Snímatelná čepička 28/30 </t>
  </si>
  <si>
    <t xml:space="preserve">Snímatelná čepička 38/40, 41/41 </t>
  </si>
  <si>
    <t xml:space="preserve">Konzole KLS 27/18–300 (bílá) </t>
  </si>
  <si>
    <t xml:space="preserve">Konzole KLS 28/30–400 </t>
  </si>
  <si>
    <t xml:space="preserve">Konzole KLS 28/30–600 </t>
  </si>
  <si>
    <t xml:space="preserve">Konzole KLS 38/40–400 </t>
  </si>
  <si>
    <t xml:space="preserve">Konzole KLS 38/40–600 </t>
  </si>
  <si>
    <t xml:space="preserve">Konzole KLS 38/40–770 </t>
  </si>
  <si>
    <t xml:space="preserve">Spojka nosníků 27/18, 28/30 </t>
  </si>
  <si>
    <t xml:space="preserve">Spojka nosníků 38/40, 40/60 </t>
  </si>
  <si>
    <t xml:space="preserve">Sestava M8 × 20 mm 27/18+28/30 </t>
  </si>
  <si>
    <t xml:space="preserve">Sestava M8 × 30 mm 27/18+28/30 </t>
  </si>
  <si>
    <t xml:space="preserve">Sestava M8 × 50 mm 27/18+28/30 </t>
  </si>
  <si>
    <t xml:space="preserve">Sestava M8 × 80 mm 27/18+28/30 </t>
  </si>
  <si>
    <t xml:space="preserve">Sestava M8 × 100 mm 27/18+28/30 </t>
  </si>
  <si>
    <t xml:space="preserve">Sestava M10 × 30 mm 38/40+40/60 </t>
  </si>
  <si>
    <t xml:space="preserve">Sestava M10 × 50 mm 38/40+40/60 </t>
  </si>
  <si>
    <t xml:space="preserve">Sestava M10 × 80 mm 38/40+40/60 </t>
  </si>
  <si>
    <t xml:space="preserve">Sestava M10 × 100 mm 38/40+40/60 </t>
  </si>
  <si>
    <t xml:space="preserve">Sestava M8 × 30 mm 38/40+40/60 </t>
  </si>
  <si>
    <t xml:space="preserve">Sestava M8 × 50 mm 38/40+40/60 </t>
  </si>
  <si>
    <t xml:space="preserve">Sestava M8 × 80 mm 38/40+40/60 </t>
  </si>
  <si>
    <t xml:space="preserve">Sestava ST M8 × 40 mm </t>
  </si>
  <si>
    <t xml:space="preserve">Sestava ST M8 × 50 mm </t>
  </si>
  <si>
    <t xml:space="preserve">Sestava ST M8 × 80 mm </t>
  </si>
  <si>
    <t xml:space="preserve">Sestava ST M10 × 40 mm </t>
  </si>
  <si>
    <t xml:space="preserve">Sestava ST M10 × 60 mm </t>
  </si>
  <si>
    <t xml:space="preserve">Sestava ST M10 × 80 mm </t>
  </si>
  <si>
    <t xml:space="preserve">Sestava ST M12 × 40 mm </t>
  </si>
  <si>
    <t xml:space="preserve">Jezdec pro nosník M6 27/18+28/30 </t>
  </si>
  <si>
    <t xml:space="preserve">Jezdec pro nosník M10 27/18+28/30 </t>
  </si>
  <si>
    <t xml:space="preserve">Jezdec pro nosník M8 38/40+40/60 </t>
  </si>
  <si>
    <t xml:space="preserve">Jezdec pro nosník M10 38/40+40/60 </t>
  </si>
  <si>
    <t xml:space="preserve">Jezdec pro nosník ST M8 </t>
  </si>
  <si>
    <t xml:space="preserve">Jezdec pro nosník ST M10 </t>
  </si>
  <si>
    <t xml:space="preserve">Jezdec pro nosník ST M12 </t>
  </si>
  <si>
    <t xml:space="preserve">Podložka 8 DIN125 A2–NEREZ </t>
  </si>
  <si>
    <t xml:space="preserve">Podložka 10 DIN125 A2–NEREZ </t>
  </si>
  <si>
    <t xml:space="preserve">Podložka 12 DIN125 A2–NEREZ </t>
  </si>
  <si>
    <t xml:space="preserve">Podložka pružná M6 DIN 7980 ZB </t>
  </si>
  <si>
    <t xml:space="preserve">Podložka pružná M8 DIN 7980 ZB </t>
  </si>
  <si>
    <t xml:space="preserve">Podložka pružná M10 DIN 7980 ZB </t>
  </si>
  <si>
    <t xml:space="preserve">Podložka pružná M12 DIN 7980 ZB </t>
  </si>
  <si>
    <t xml:space="preserve">Podložka pružná M14 DIN 7980 ZB </t>
  </si>
  <si>
    <t xml:space="preserve">Podložka 6 DIN 6798–A ZB vějířová </t>
  </si>
  <si>
    <t xml:space="preserve">Podložka 8 DIN 6798–A ZB vějířová </t>
  </si>
  <si>
    <t xml:space="preserve">Podložka 10 DIN 6798–A ZB vějířová </t>
  </si>
  <si>
    <t xml:space="preserve">Podložka 12 DIN 6798–A ZB vějířová </t>
  </si>
  <si>
    <t xml:space="preserve">Podložka k nosníku 8,5 × 27 × 2 ZB </t>
  </si>
  <si>
    <t xml:space="preserve">Podložka k nosníku 10,3 × 27 × 2 ZB </t>
  </si>
  <si>
    <t xml:space="preserve">Podložka k nosníku ST 8,5 × 36,2 × 3,0 ZB </t>
  </si>
  <si>
    <t xml:space="preserve">Podložka k nosníku ST 10,5 × 40,0 × 3,0 ZB </t>
  </si>
  <si>
    <t xml:space="preserve">Podložka k nosníku ST 12,5 × 40,0 × 3,0 ZB </t>
  </si>
  <si>
    <t xml:space="preserve">Matice M6 DIN 934 ZB </t>
  </si>
  <si>
    <t xml:space="preserve">Matice M8 DIN 934 ZB </t>
  </si>
  <si>
    <t xml:space="preserve">Matice M10 DIN 934 ZB </t>
  </si>
  <si>
    <t xml:space="preserve">Matice M12 DIN 934 ZB </t>
  </si>
  <si>
    <t xml:space="preserve">Matice M 6 (DIN934) A2–NEREZ </t>
  </si>
  <si>
    <t xml:space="preserve">Matice M 8 (DIN934) A2–NEREZ </t>
  </si>
  <si>
    <t xml:space="preserve">Matice M10 (DIN934) A2–NEREZ </t>
  </si>
  <si>
    <t xml:space="preserve">Matice M12 (DIN934) A2–NEREZ </t>
  </si>
  <si>
    <t xml:space="preserve">Pryžový profil S 20 × 6 10–71mm </t>
  </si>
  <si>
    <t xml:space="preserve">bm </t>
  </si>
  <si>
    <t xml:space="preserve">Pryžový profil S 25 × 6 72–219mm </t>
  </si>
  <si>
    <t xml:space="preserve">Pryžový profil S 40 × 4 MASIV </t>
  </si>
  <si>
    <t xml:space="preserve">Rozpěrka plochá 1“ 250 dlouhá </t>
  </si>
  <si>
    <t xml:space="preserve">Rozpěrka plochá 1“ 100 krátká </t>
  </si>
  <si>
    <t xml:space="preserve">Rozpěrka regulační 1“ dlouhá </t>
  </si>
  <si>
    <t xml:space="preserve">Rozpěrka regulační 1“ krátká </t>
  </si>
  <si>
    <t xml:space="preserve">Rozpěrka regulační 5/4“ krátká </t>
  </si>
  <si>
    <t xml:space="preserve">Přípravek upevnění přes zeď M8 × 120 </t>
  </si>
  <si>
    <t xml:space="preserve">Přípravek upevnění přes zeď M10 × 120 </t>
  </si>
  <si>
    <t xml:space="preserve">Přípravek upevnění přes zeď M8 </t>
  </si>
  <si>
    <t xml:space="preserve">Přípravek upevnění přes zeď M10 </t>
  </si>
  <si>
    <t xml:space="preserve">Svorníková kotva 8/10+23/76 </t>
  </si>
  <si>
    <t xml:space="preserve">Svorníková kotva 8/30+43/96 </t>
  </si>
  <si>
    <t xml:space="preserve">Svorníková kotva 10/5/69 </t>
  </si>
  <si>
    <t xml:space="preserve">Svorníková kotva 10/15+23/89 </t>
  </si>
  <si>
    <t xml:space="preserve">Svorníková kotva 10/35+43/109 </t>
  </si>
  <si>
    <t xml:space="preserve">Svorníková kotva 12/5/83 </t>
  </si>
  <si>
    <t xml:space="preserve">Spona hadicová 9 mm 8–12 - pozink </t>
  </si>
  <si>
    <t xml:space="preserve">Spona hadicová 9 mm 10–16 - pozink </t>
  </si>
  <si>
    <t xml:space="preserve">Spona hadicová 9 mm 12–20 - pozink </t>
  </si>
  <si>
    <t xml:space="preserve">Spona hadicová 9 mm 16–25 - pozink </t>
  </si>
  <si>
    <t xml:space="preserve">Spona hadicová 9 mm 20–32 - pozink </t>
  </si>
  <si>
    <t xml:space="preserve">Spona hadicová 9 mm 25–40 - pozink </t>
  </si>
  <si>
    <t xml:space="preserve">Spona hadicová 9 mm 32–50 - pozink </t>
  </si>
  <si>
    <t xml:space="preserve">Spona hadicová 9 mm 40–60 - pozink </t>
  </si>
  <si>
    <t xml:space="preserve">Spona hadicová 9 mm 50–70 - pozink </t>
  </si>
  <si>
    <t xml:space="preserve">Závěs ZZ </t>
  </si>
  <si>
    <t xml:space="preserve">Závěs ZL </t>
  </si>
  <si>
    <t xml:space="preserve">Závěs ZV </t>
  </si>
  <si>
    <t xml:space="preserve">Hmoždinka sklopná s hákem M5 x 60 ZB      </t>
  </si>
  <si>
    <t xml:space="preserve">Hmoždinka sklopná s hákem M4 x 60 ZB      </t>
  </si>
  <si>
    <t>Hmoždinka sklopná dutinová s okem M4</t>
  </si>
  <si>
    <t>Hmoždinka sklopná dutinová s okem M5</t>
  </si>
  <si>
    <t>Hmoždinka sklopná dutinová s okem M6</t>
  </si>
  <si>
    <t>Hmoždinka sklopná dutinová se šroubem M5</t>
  </si>
  <si>
    <t>Hmoždinka sklopná dutinová se šroubem M6</t>
  </si>
  <si>
    <t>OBJÍMKA KLUZNÁ JEDNOŠROUBOVÁ M8 A DVOUŠROUBOVÁ M8/M10</t>
  </si>
  <si>
    <t>CLIP - OBJÍMKA DVOUŠROUBOVÁ M8, M8/M10</t>
  </si>
  <si>
    <t>OZ - OBJÍMKA DVOUŠROUBOVÁ M8, M8/M10 BEZ TLUMÍCÍ VLOŽKY</t>
  </si>
  <si>
    <t>NEREZ - OBJÍMKA DVOUŠROUBOVÁ M8, M10 - V2A-AISI 304, V4A - AISI 316</t>
  </si>
  <si>
    <t>OBJÍMKA DVOUŠROUBOVÁ PRO VYSOKÉ TEPLOTY</t>
  </si>
  <si>
    <t xml:space="preserve">Objímka dvoušroubová 72–78 2 1/2“ V2A M10 </t>
  </si>
  <si>
    <t xml:space="preserve">Objímka dvoušroubová 12–16 1/4“ V2A M8 </t>
  </si>
  <si>
    <t xml:space="preserve">Objímka dvoušroubová 17–19 3/8“ V2A M8 </t>
  </si>
  <si>
    <t xml:space="preserve">Objímka dvoušroubová 20–23 1/2“ V2A M8 </t>
  </si>
  <si>
    <t xml:space="preserve">Objímka dvoušroubová 25–30 3/4“ V2A M8 </t>
  </si>
  <si>
    <t xml:space="preserve">Objímka dvoušroubová 40–46 5/4“ V2A M8 </t>
  </si>
  <si>
    <t xml:space="preserve">Objímka dvoušroubová 48–53 6/4“ V2A M8 </t>
  </si>
  <si>
    <t xml:space="preserve">Objímka dvoušroubová 102–116 4“ V2A M10 </t>
  </si>
  <si>
    <t xml:space="preserve">Objímka dvoušroubová 133–141 5“ V2A M10 </t>
  </si>
  <si>
    <t xml:space="preserve">Objímka dvoušroubová 159–168 6“ V2A M10 </t>
  </si>
  <si>
    <t xml:space="preserve">Objímka dvoušroubová 102–116 4“ V4A M10 </t>
  </si>
  <si>
    <t xml:space="preserve">Objímka MASIV 320–326 mm M12 </t>
  </si>
  <si>
    <t xml:space="preserve">Objímka MASIV 353–360 mm M12 </t>
  </si>
  <si>
    <t>Objímka MASIV 133–137 mm matice UNI (M12,M16,1/2") bez tlum. vložky</t>
  </si>
  <si>
    <t>Objímka MASIV 125–130 mm matice UNI (M12,M16,1/2") bez tlum. vložky</t>
  </si>
  <si>
    <t>Objímka MASIV 108–118 mm matice UNI (M12,M16,1/2") bez tlum. vložky</t>
  </si>
  <si>
    <t>Objímka MASIV 87–92 mm matice UNI (M12,M16,1/2") bez tlum. vložky</t>
  </si>
  <si>
    <t>Objímka MASIV 72–78 mm matice UNI (M12,M16,1/2") bez tlum. vložky</t>
  </si>
  <si>
    <t>Objímka MASIV 159–165 mm matice UNI (M12,M16,1/2") bez tlum. vložky</t>
  </si>
  <si>
    <t>Objímka MASIV 138–144 mm matice UNI (M12,M16,1/2") bez tlum. vložky</t>
  </si>
  <si>
    <t>Objímka MASIV 164–170 mm matice UNI (M12,M16,1/2") bez tlum. vložky</t>
  </si>
  <si>
    <t>Objímka MASIV 182–188 mm matice UNI (M12,M16,1/2") bez tlum. vložky</t>
  </si>
  <si>
    <t>Objímka MASIV 193–203 mm matice UNI (M12,M16,1/2") bez tlum. vložky</t>
  </si>
  <si>
    <t>Objímka MASIV 208–214 mm matice UNI (M12,M16,1/2") bez tlum. vložky</t>
  </si>
  <si>
    <t>Objímka MASIV 353–360 mm matice UNI (M12,M16,1/2") bez tlum. vložky</t>
  </si>
  <si>
    <t>Objímka MASIV 320–326 mm matice UNI (M12,M16,1/2") bez tlum. vložky</t>
  </si>
  <si>
    <t>Objímka MASIV 313–318 mm matice UNI (M12,M16,1/2") bez tlum. vložky</t>
  </si>
  <si>
    <t>Objímka MASIV 278–282 mm matice UNI (M12,M16,1/2") bez tlum. vložky</t>
  </si>
  <si>
    <t>Objímka MASIV 267–277 mm matice UNI (M12,M16,1/2") bez tlum. vložky</t>
  </si>
  <si>
    <t>Objímka MASIV 244–254 mm matice UNI (M12,M16,1/2") bez tlum. vložky</t>
  </si>
  <si>
    <t>Objímka MASIV 217–224 mm matice UNI (M12,M16,1/2") bez tlum. vložky</t>
  </si>
  <si>
    <t xml:space="preserve">Objímka MASIV 182–188 mm M12 bez tlum. vložky </t>
  </si>
  <si>
    <t>Objímka MASIV 72–78 mm M12 bez tlum. vložky</t>
  </si>
  <si>
    <t>Objímka MASIV 87–92 mm M12 bez tlum. vložky</t>
  </si>
  <si>
    <t>Objímka MASIV 108–118 mm M12 bez tlum. vložky</t>
  </si>
  <si>
    <t>Objímka MASIV 125–130 mm M12 bez tlum. vložky</t>
  </si>
  <si>
    <t>Objímka MASIV 133–137 mm M12 bez tlum. vložky</t>
  </si>
  <si>
    <t>Objímka MASIV 138–144 mm M12 bez tlum. vložky</t>
  </si>
  <si>
    <t>Objímka MASIV 159–165 mm M12 bez tlum. vložky</t>
  </si>
  <si>
    <t>Objímka MASIV 193–203 mm M12 bez tlum. vložky</t>
  </si>
  <si>
    <t>Objímka MASIV 208–214 mm M12 bez tlum. vložky</t>
  </si>
  <si>
    <t>Objímka MASIV 217–224 mm M12 bez tlum. vložky</t>
  </si>
  <si>
    <t>Objímka MASIV 244–254 mm M12 bez tlum. vložky</t>
  </si>
  <si>
    <t>Objímka MASIV 267–277 mm M12 bez tlum. vložky</t>
  </si>
  <si>
    <t>Objímka MASIV 278–282 mm M12 bez tlum. vložky</t>
  </si>
  <si>
    <t>Objímka MASIV 313–318 mm M12 bez tlum. vložky</t>
  </si>
  <si>
    <t>SPOJOVACÍ MATICE</t>
  </si>
  <si>
    <t xml:space="preserve">Spojovací matice M12 × 19 × 36 DIN 6334 </t>
  </si>
  <si>
    <t xml:space="preserve">Spojovací matice M16 × 24 × 48 DIN 6334 </t>
  </si>
  <si>
    <t xml:space="preserve">Spojovací matice M20 × 30 × 60 DIN 6334 </t>
  </si>
  <si>
    <t>TRUBKOVÝ ZÁVĚS</t>
  </si>
  <si>
    <t>HMOŽDINKA NYLONOVÁ</t>
  </si>
  <si>
    <t>Trubkový závěs M6</t>
  </si>
  <si>
    <t xml:space="preserve">Úchytka 1/2“ pozink 80 × 30 mm </t>
  </si>
  <si>
    <t>NOSNÁ SVĚRKA</t>
  </si>
  <si>
    <t>DĚROVANÁ PÁSKA</t>
  </si>
  <si>
    <t>TŘMEN Z KRUHOVÉ OCELI PRO MÉNĚ NÁROČNÉ APLIKACE - ZnB</t>
  </si>
  <si>
    <t>KONZOLA</t>
  </si>
  <si>
    <t>KONZOLA ST</t>
  </si>
  <si>
    <t xml:space="preserve">Třmen ZnB 2 1/2“ M8 mm pozink 77mm </t>
  </si>
  <si>
    <t xml:space="preserve">Třmen ZnB 5“ M8 mm pozink 137mm </t>
  </si>
  <si>
    <t xml:space="preserve">Třmen ZnB 6“ M8 mm pozink 160mm </t>
  </si>
  <si>
    <t xml:space="preserve">Nosník 27/18 × 200 mm 1.25 pozink </t>
  </si>
  <si>
    <t xml:space="preserve">Nosník 27/18 × 400 mm 1.25 pozink </t>
  </si>
  <si>
    <t xml:space="preserve">Nosník 27/18 × 600 mm 1.25 pozink </t>
  </si>
  <si>
    <t xml:space="preserve">Nosník ST 41/41 6000 mm 1.8 pozink </t>
  </si>
  <si>
    <t xml:space="preserve">Nosník ST 41/41 2000 mm 1.8 pozink </t>
  </si>
  <si>
    <t xml:space="preserve">Nosník ST 41/41 3000 mm 1.8 pozink </t>
  </si>
  <si>
    <t xml:space="preserve">Objímka dvoušroubová M8 20–23 1/2“ </t>
  </si>
  <si>
    <t>Konzola 27/18 × 200 mm 1.25 pozink + krytka</t>
  </si>
  <si>
    <t>Konzola 27/18 × 300 mm 1.25 pozink + krytka</t>
  </si>
  <si>
    <t>Konzola 27/18 × 500 mm 1.25 pozink + krytka</t>
  </si>
  <si>
    <t>Konzola 27/18 × 600 mm 1.25 pozink + krytka</t>
  </si>
  <si>
    <t>Konzola 28/30 × 200 mm 1.75 pozink + krytka</t>
  </si>
  <si>
    <t>Konzola 28/30 × 300 mm 1.75 pozink + krytka</t>
  </si>
  <si>
    <t>Konzola 28/30 × 440 mm 1.75 pozink + krytka</t>
  </si>
  <si>
    <t>Konzola 28/30 × 500 mm 1.75 pozink + krytka</t>
  </si>
  <si>
    <t>Konzola 28/30 × 600 mm 1.75 pozink + krytka</t>
  </si>
  <si>
    <t>Konzola 28/30 × 750 mm 1.75 pozink + krytka</t>
  </si>
  <si>
    <t>Konzola 28/30 × 900 mm 1.75 pozink + krytka</t>
  </si>
  <si>
    <t>Konzola 38/40 × 200 mm 2.00 pozink + krytka</t>
  </si>
  <si>
    <t>Konzola 38/40 × 400 mm 2.00 pozink + krytka</t>
  </si>
  <si>
    <t>Konzola 38/40 × 500 mm 2.00 pozink + krytka</t>
  </si>
  <si>
    <t>Konzola 38/40 × 600 mm 2.00 pozink + krytka</t>
  </si>
  <si>
    <t>Konzola 38/40 × 700 mm 2.00 pozink + krytka</t>
  </si>
  <si>
    <t>Konzola 38/40 × 750 mm 2.00 pozink + krytka</t>
  </si>
  <si>
    <t>Konzola 38/40 × 800 mm 2.00 pozink + krytka</t>
  </si>
  <si>
    <t>Konzola 38/40 × 900 mm 2.00 pozink + krytka</t>
  </si>
  <si>
    <t>Konzola 38/40 × 950 mm 2.00 pozink + krytka</t>
  </si>
  <si>
    <t>Konzola ST 41/41 × 300 mm 2.5 pozink + krytka</t>
  </si>
  <si>
    <t>Konzola ST 41/41 × 450 mm 2.5 pozink + krytka</t>
  </si>
  <si>
    <t>Konzola ST 41/41 × 500 mm 2.5 pozink + krytka</t>
  </si>
  <si>
    <t>Konzola ST 41/41 × 600 mm 2.5 pozink + krytka</t>
  </si>
  <si>
    <t>Konzola ST 41/41 × 750 mm 2.5 pozink + krytka</t>
  </si>
  <si>
    <t>Konzola ST 41/62 × 500 mm 2.5 pozink + krytka</t>
  </si>
  <si>
    <t>Konzola ST 41/62 × 900 mm 2.5 pozink + krytka</t>
  </si>
  <si>
    <t>Snímatelná čepička 40/60, 41/62</t>
  </si>
  <si>
    <t>SNÍMATELNÁ ČEPIČKA</t>
  </si>
  <si>
    <t>Snímatelná čepička 41/21</t>
  </si>
  <si>
    <t>SEDLOVÝ ÚCHYT US L+Q</t>
  </si>
  <si>
    <t>KONZOLE LIŠTOVÁ KLS</t>
  </si>
  <si>
    <t>Sedlový úchyt ST kloubový</t>
  </si>
  <si>
    <t>MONTÁŽNÍ ÚHELNÍK</t>
  </si>
  <si>
    <t>SPOJKA NOSNÍKŮ</t>
  </si>
  <si>
    <t>Spojka nosníků ST</t>
  </si>
  <si>
    <t>SESTAVA</t>
  </si>
  <si>
    <t>HMOŽDINKA TX-PA</t>
  </si>
  <si>
    <t>NATLOUKACÍ HMOŽDINKA TYP N</t>
  </si>
  <si>
    <t>HMOŽDINKA SKLOPNÁ</t>
  </si>
  <si>
    <t>Hmoždinka 8 mm (černá plato 10 ks)</t>
  </si>
  <si>
    <t>Hmoždinka 6 mm (černá plato 10 ks)</t>
  </si>
  <si>
    <t>Hmoždinka 10 mm (černá plato 10 ks)</t>
  </si>
  <si>
    <t>Hmoždinka 14 mm (černá plato 10 ks)</t>
  </si>
  <si>
    <t>Hmoždinka 12 mm (černá plato 10 ks)</t>
  </si>
  <si>
    <t>PODLOŽKA DIN 125-A</t>
  </si>
  <si>
    <t>PODLOŽKA DIN 440</t>
  </si>
  <si>
    <t>Nosná svěrka M8 0–23 mm (nosnost 2 500N)</t>
  </si>
  <si>
    <t>PODLOŽKA PRUŽNÁ DIN 7980</t>
  </si>
  <si>
    <t>PODLOŽKA VĚJÍŘOVÁ DIN 6798</t>
  </si>
  <si>
    <t>PODLOŽKA K NOSNÍKU</t>
  </si>
  <si>
    <t xml:space="preserve">Podložka pružná M16 DIN 7980 ZB </t>
  </si>
  <si>
    <t xml:space="preserve">Podložka 14 DIN 6798–A ZB vějířová </t>
  </si>
  <si>
    <t xml:space="preserve">Podložka 16 DIN 6798–A ZB vějířová </t>
  </si>
  <si>
    <t xml:space="preserve">Podložka velkoplošná 4,3 × 20 × 1,25 ZB </t>
  </si>
  <si>
    <t>PODLOŽKA VELKOPLOŠNÁ (KAROSÁŘSKÁ)</t>
  </si>
  <si>
    <t xml:space="preserve">Podložka velkoplošná 4,5 × 30 × 1,5 ZB </t>
  </si>
  <si>
    <t xml:space="preserve">Podložka velkoplošná 5,5 × 30 × 1,5 ZB </t>
  </si>
  <si>
    <t xml:space="preserve">Podložka velkoplošná 6,6 × 22 × 2,0 ZB </t>
  </si>
  <si>
    <t xml:space="preserve">Podložka velkoplošná 6,6 × 30 × 1,5 ZB </t>
  </si>
  <si>
    <t xml:space="preserve">Podložka velkoplošná 8,4 × 30 × 1,5 ZB </t>
  </si>
  <si>
    <t xml:space="preserve">Podložka velkoplošná 10,5 × 30 × 1,5 ZB </t>
  </si>
  <si>
    <t xml:space="preserve">Podložka velkoplošná 12,5 × 30 × 1,5 ZB </t>
  </si>
  <si>
    <t>MATICE DIN 934</t>
  </si>
  <si>
    <t xml:space="preserve">Matice M14 DIN 934 ZB </t>
  </si>
  <si>
    <t xml:space="preserve">Matice M16 DIN 934 ZB </t>
  </si>
  <si>
    <t xml:space="preserve">Matice M20 DIN 934 ZB </t>
  </si>
  <si>
    <t xml:space="preserve">Matice M16 (DIN934) A2–NEREZ </t>
  </si>
  <si>
    <t>MATICE SAMOJISTÍCÍ DIN 985</t>
  </si>
  <si>
    <t>Matice M6 DIN 985 ZB samojistící</t>
  </si>
  <si>
    <t>Matice M8 DIN 985 ZB samojistící</t>
  </si>
  <si>
    <t>Matice M10 DIN 985 ZB samojistící</t>
  </si>
  <si>
    <t>Matice M12 DIN 985 ZB samojistící</t>
  </si>
  <si>
    <t>Matice M6 DIN 6923 přírubová</t>
  </si>
  <si>
    <t>Matice M8 DIN 6923 přírubová</t>
  </si>
  <si>
    <t>Matice M10 DIN 6923 přírubová</t>
  </si>
  <si>
    <t>PRYŽOVÝ PROFIL</t>
  </si>
  <si>
    <t>ROZPĚRKA PRO PLYNOMĚR PLOCHÁ</t>
  </si>
  <si>
    <t>ROZPĚRKA PRO PLYNOMĚR REGULAČNÍ</t>
  </si>
  <si>
    <t>PŘÍPRAVEK PRO UPEVNĚNÍ PŘES ZEĎ</t>
  </si>
  <si>
    <t>SADA ŠROUBŮ NA UPEVNĚNÍ WC A BIDETŮ</t>
  </si>
  <si>
    <t>Sada na upevnění WC M6x80 bílá</t>
  </si>
  <si>
    <t>Sada na upevnění WC M6x70 bílá</t>
  </si>
  <si>
    <t>Sada na upevnění WC M6x70 NEREZ</t>
  </si>
  <si>
    <t>Sada na upevnění WC M6x80 NEREZ</t>
  </si>
  <si>
    <t>Sada k upevnění umyvadel 8x120 H10 mm NY</t>
  </si>
  <si>
    <t>Sada k upevnění umyvadel 10x120 H12 mm NY</t>
  </si>
  <si>
    <t>Sada k upevnění umyvadel 10x140 H12 mm NY</t>
  </si>
  <si>
    <t>SADA ŠROUBŮ NA UPEVNĚNÍ PISOÁRŮ, NÁSTĚNNÝCH BIDETŮ A WC</t>
  </si>
  <si>
    <t>SADA NA UPEVNĚNÍ UMYVADEL A BOJLERŮ PŘES ZEĎ</t>
  </si>
  <si>
    <t>Sada bojler přes zeď M8×120</t>
  </si>
  <si>
    <t>Sada bojler přes zeď M10×120</t>
  </si>
  <si>
    <t>Popisný štítek M8 kompletní (štítek, samolepka, plastová krytka)</t>
  </si>
  <si>
    <t>OZNAČOVÁNÍ POTRUBÍ - POPISNÝ ŠTÍTEK M8</t>
  </si>
  <si>
    <t xml:space="preserve">Samolepka (náhradní) pro popisný štítek   </t>
  </si>
  <si>
    <t>ZÁVITOVÝ KOLÍK</t>
  </si>
  <si>
    <t>Závitový kolík M8/25 ZB</t>
  </si>
  <si>
    <t>Závitový kolík M8/40 ZB</t>
  </si>
  <si>
    <t>Závitový kolík M8/50 ZB</t>
  </si>
  <si>
    <t>Závitový kolík M8/60 ZB</t>
  </si>
  <si>
    <t>Závitový kolík M8/70 ZB</t>
  </si>
  <si>
    <t>Závitový kolík M8/80 ZB</t>
  </si>
  <si>
    <t>Závitový kolík M8/90 ZB</t>
  </si>
  <si>
    <t>Závitový kolík M8/100 ZB</t>
  </si>
  <si>
    <t>Závitový kolík M8/150 ZB</t>
  </si>
  <si>
    <t>Závitový kolík M8/200 ZB</t>
  </si>
  <si>
    <t>Závitový kolík M10/25 ZB</t>
  </si>
  <si>
    <t>Závitový kolík M10/40 ZB</t>
  </si>
  <si>
    <t>Závitový kolík M10/60 ZB</t>
  </si>
  <si>
    <t>Závitový kolík M10/80 ZB</t>
  </si>
  <si>
    <t>Závitový kolík M10/100 ZB</t>
  </si>
  <si>
    <t>Závitový kolík M10/120 ZB</t>
  </si>
  <si>
    <t>Závitový kolík M10/150 ZB</t>
  </si>
  <si>
    <t>Závitový kolík M10/200 ZB</t>
  </si>
  <si>
    <t>SADA ŠROUBŮ NA UPEVNĚNÍ UMYVADEL</t>
  </si>
  <si>
    <t>HMOŽDINKA KOVOVÁ DO DUTIN</t>
  </si>
  <si>
    <t>Zarážecí nástroj na kotvy M8</t>
  </si>
  <si>
    <t>Zarážecí nástroj na kotvy M6</t>
  </si>
  <si>
    <t>Zarážecí nástroj na kotvy M10</t>
  </si>
  <si>
    <t>Zarážecí nástroj na kotvy M12</t>
  </si>
  <si>
    <t>HMOŽDINKA KOVOVÁ</t>
  </si>
  <si>
    <t>Hmoždinka kovová 6×32</t>
  </si>
  <si>
    <t>Hmoždinka kovová 8×38</t>
  </si>
  <si>
    <t>Hmoždinka kovová 8×60</t>
  </si>
  <si>
    <t>Hmoždinka kovová 10×60</t>
  </si>
  <si>
    <t>SVORNÍKOVÁ KOTVA</t>
  </si>
  <si>
    <t>HMOŽDINKY DO SÁDROKARTONU</t>
  </si>
  <si>
    <t>Hmoždinka 14x32 plastová do sádrokartonu</t>
  </si>
  <si>
    <t>Šroub metrický M6x20 6Hr DIN 933</t>
  </si>
  <si>
    <t>Šroub metrický M6x40 6Hr DIN 933</t>
  </si>
  <si>
    <t>Šroub metrický M8x16 6Hr DIN 933</t>
  </si>
  <si>
    <t>Šroub metrický M8x20 6Hr DIN 933</t>
  </si>
  <si>
    <t>Šroub metrický M8x30 6Hr DIN 933</t>
  </si>
  <si>
    <t>Šroub metrický M10x25 6Hr DIN 933</t>
  </si>
  <si>
    <t>Šroub metrický M10x40 6Hr  DIN 933</t>
  </si>
  <si>
    <t>Šroub metrický M10x50 6Hr  DIN 933</t>
  </si>
  <si>
    <t>Šroub metrický M10x60 6Hr  DIN 933</t>
  </si>
  <si>
    <t>Šroub metrický M10x80 6Hr DIN 933</t>
  </si>
  <si>
    <t>Šroub metrický M10x100 6Hr DIN 933</t>
  </si>
  <si>
    <t>Šroub metrický M12x20 6Hr DIN 933</t>
  </si>
  <si>
    <t>Šroub metrický M12x40 6Hr  DIN933</t>
  </si>
  <si>
    <t>Šroub metrický M12x50 6Hr  DIN933</t>
  </si>
  <si>
    <t>Šroub metrický M12x55 6Hr  DIN 933</t>
  </si>
  <si>
    <t>Šroub metrický M12x70 6Hr  DIN933</t>
  </si>
  <si>
    <t>Šroub metrický M12x80 6Hr  DIN933</t>
  </si>
  <si>
    <t>Šroub metrický M16x60 6Hr DIN 933</t>
  </si>
  <si>
    <t>Šroub metrický M16x70 6Hr  DIN 933</t>
  </si>
  <si>
    <t>Šroub metrický M16x75 6Hr DIN 933</t>
  </si>
  <si>
    <t>Šroub metrický  M16x80 6Hr DIN 933</t>
  </si>
  <si>
    <t>Šroub metrický M16x90 6Hr DIN 933</t>
  </si>
  <si>
    <t>Šroub metrický M16x100 6Hr DIN 933</t>
  </si>
  <si>
    <t>Šroub metrický M20x70 6Hr  DIN 933</t>
  </si>
  <si>
    <t>Šroub metrický M20x120 6Hr DIN 931</t>
  </si>
  <si>
    <t>JEZDEC</t>
  </si>
  <si>
    <t>SESTAVA ST</t>
  </si>
  <si>
    <t>SESTAVA ST PLUS</t>
  </si>
  <si>
    <t xml:space="preserve">Sestava ST PLUS s pružinou M8 × 40 mm </t>
  </si>
  <si>
    <t xml:space="preserve">Sestava ST PLUS s pružinou M8 × 50 mm </t>
  </si>
  <si>
    <t xml:space="preserve">Sestava ST PLUS s pružinou M8 × 80 mm </t>
  </si>
  <si>
    <t xml:space="preserve">Sestava ST PLUS s pružinou M10 × 40 mm </t>
  </si>
  <si>
    <t xml:space="preserve">Sestava ST PLUS s pružinou M10 × 60 mm </t>
  </si>
  <si>
    <t xml:space="preserve">Sestava ST PLUS s pružinou M10 × 80 mm </t>
  </si>
  <si>
    <t xml:space="preserve">Sestava ST PLUS s pružinou M12 × 40 mm </t>
  </si>
  <si>
    <t>Sestava PLUS M8 × 80 mm 27/18+28/30 s pružinou</t>
  </si>
  <si>
    <t>SESTAVA PLUS S PRUŽINOU</t>
  </si>
  <si>
    <t>Sestava PLUS M8 × 100 mm 27/18+28/30 s pružinou</t>
  </si>
  <si>
    <t>Sestava PLUS M10 × 30 mm 38/40+40/60 s pružinou</t>
  </si>
  <si>
    <t>Sestava PLUS M8 × 50 mm 27/18+28/30 s pružinou</t>
  </si>
  <si>
    <t>Sestava PLUS M8 × 30 mm 27/18+28/30 s pružinou</t>
  </si>
  <si>
    <t>Sestava PLUS M8 × 20 mm 27/18+28/30 s pružinou</t>
  </si>
  <si>
    <t>Sestava PLUS M10 × 50 mm 38/40+40/60 s pružinou</t>
  </si>
  <si>
    <t>Sestava PLUS M10 × 80 mm 38/40+40/60 s pružinou</t>
  </si>
  <si>
    <t>Sestava PLUS M10 × 100 mm 38/40+40/60 s pružinou</t>
  </si>
  <si>
    <t>Sestava PLUS M12 × 30 mm 38/40+40/60 s pružinou</t>
  </si>
  <si>
    <t>Sestava PLUS M12 × 40 mm 38/40+40/60 s pružinou</t>
  </si>
  <si>
    <t>Sestava PLUS M8 × 30 mm 38/40+40/60 s pružinou</t>
  </si>
  <si>
    <t>Sestava PLUS M8 × 50 mm 38/40+40/60 s pružinou</t>
  </si>
  <si>
    <t>Sestava PLUS M8 × 80 mm 38/40+40/60 s pružinou</t>
  </si>
  <si>
    <t>Sestava PLUS M8 × 100 mm 38/40+40/60 s pružinou</t>
  </si>
  <si>
    <t xml:space="preserve">Sestava M12 × 30 mm 38/40+40/60 </t>
  </si>
  <si>
    <t xml:space="preserve">Sestava M12 × 40 mm 38/40+40/60 </t>
  </si>
  <si>
    <t>JEZDEC ST</t>
  </si>
  <si>
    <t>Jezdec pro nosník ST M6</t>
  </si>
  <si>
    <t>Spojka nosníků L/28 (27/18+28/30)</t>
  </si>
  <si>
    <t>Spojka nosníků T/28 (27/18+28/30)</t>
  </si>
  <si>
    <t>Spojka nosníků L/40 (38/40+40/60)</t>
  </si>
  <si>
    <t>Spojka nosníků T/40 (38/40+40/60)</t>
  </si>
  <si>
    <t>SPOJKA NOSNÍKŮ L , T</t>
  </si>
  <si>
    <t>OBJÍMKA PRO VENTILACI S TLUMÍCÍ VLOŽKOU M8/M10</t>
  </si>
  <si>
    <t>STAHOVACÍ PÁSEK Z UMĚLÉ HMOTY - ZIP</t>
  </si>
  <si>
    <t>Pásek ZIP 2.5×100 bílý</t>
  </si>
  <si>
    <t>Pásek ZIP 2.5×120 bílý</t>
  </si>
  <si>
    <t>Pásek ZIP 2.5×160 bílý</t>
  </si>
  <si>
    <t>Pásek ZIP 2.5×200 bílý</t>
  </si>
  <si>
    <t>Pásek ZIP 3.5×150 bílý</t>
  </si>
  <si>
    <t>Pásek ZIP 3.5×200 bílý</t>
  </si>
  <si>
    <t>Pásek ZIP 3.5×250 bílý</t>
  </si>
  <si>
    <t>Pásek ZIP 3.5×300 bílý</t>
  </si>
  <si>
    <t>Pásek ZIP 3.5×370 bílý</t>
  </si>
  <si>
    <t>Pásek ZIP 4.8×190 bílý</t>
  </si>
  <si>
    <t>Pásek ZIP 4.8×280 bílý</t>
  </si>
  <si>
    <t>Pásek ZIP 4.8×380 bílý</t>
  </si>
  <si>
    <t>Pásek ZIP 4.8×430 bílý</t>
  </si>
  <si>
    <t>Pásek ZIP 2.5×100 černý s UV</t>
  </si>
  <si>
    <t>Pásek ZIP 2.5×120 černý s UV</t>
  </si>
  <si>
    <t>Pásek ZIP 2.5×160 černý s UV</t>
  </si>
  <si>
    <t>Pásek ZIP 2.5×200 černý s UV</t>
  </si>
  <si>
    <t>Pásek ZIP 3.5×150 černý s UV</t>
  </si>
  <si>
    <t>Pásek ZIP 3.5×200 černý s UV</t>
  </si>
  <si>
    <t>Pásek ZIP 3.5×250 černý s UV</t>
  </si>
  <si>
    <t>Pásek ZIP 3.5×300 černý s UV</t>
  </si>
  <si>
    <t>Pásek ZIP 3.5×370 černý s UV</t>
  </si>
  <si>
    <t>Pásek ZIP 4.8×190 černý s UV</t>
  </si>
  <si>
    <t>Pásek ZIP 4.8×280 černý s UV</t>
  </si>
  <si>
    <t>Pásek ZIP 4.8×380 černý s UV</t>
  </si>
  <si>
    <t>Pásek ZIP 4.8×430 černý s UV</t>
  </si>
  <si>
    <t>ŠROUB KOMBI, KOMBI TORX</t>
  </si>
  <si>
    <t xml:space="preserve">Šroub KOMBI M8 × 50 mm TORX </t>
  </si>
  <si>
    <t xml:space="preserve">Šroub KOMBI M8 × 160 mm TORX </t>
  </si>
  <si>
    <t xml:space="preserve">Šroub KOMBI M8 × 180 mm TORX </t>
  </si>
  <si>
    <t xml:space="preserve">Šroub KOMBI M12 × 140 mm TORX </t>
  </si>
  <si>
    <t xml:space="preserve">Šroub KOMBI M12 × 180 mm TORX </t>
  </si>
  <si>
    <t xml:space="preserve">Šroub KOMBI M8 × 70 mm TORX </t>
  </si>
  <si>
    <t xml:space="preserve">Šroub KOMBI M10 × 60 mm TORX </t>
  </si>
  <si>
    <t>Šroub KOMBI M6 × 50 mm</t>
  </si>
  <si>
    <t>Šroub KOMBI M6 × 60 mm</t>
  </si>
  <si>
    <t>Šroub KOMBI M6 × 70 mm</t>
  </si>
  <si>
    <t>Šroub KOMBI M6 × 80 mm</t>
  </si>
  <si>
    <t>Šroub KOMBI M6 × 100 mm</t>
  </si>
  <si>
    <t>Šroub KOMBI M6 × 120 mm</t>
  </si>
  <si>
    <t>Podpůrný žlab pr.20×2000mm pozink</t>
  </si>
  <si>
    <t>Podpůrný žlab pr.25×2000mm pozink</t>
  </si>
  <si>
    <t>Podpůrný žlab pr.32×2000mm pozink</t>
  </si>
  <si>
    <t>Podpůrný žlab pr.40×2000mm pozink</t>
  </si>
  <si>
    <t>Podpůrný žlab pr.50×2000mm pozink</t>
  </si>
  <si>
    <t>Podpůrný žlab pr.63×2000mm pozink</t>
  </si>
  <si>
    <t>Podpůrný žlab pr.75×2000mm pozink</t>
  </si>
  <si>
    <t>REDUKČNÍ MATICE</t>
  </si>
  <si>
    <t>ŠROUB S OKEM</t>
  </si>
  <si>
    <t>Šroub s okem 6×20</t>
  </si>
  <si>
    <t>Šroub s okem 8×25</t>
  </si>
  <si>
    <t>Šroub s okem 10×25</t>
  </si>
  <si>
    <t>PŘÍCHYTKA PRO PLASTOVÉ TRUBKY</t>
  </si>
  <si>
    <t>DVOJPŘÍCHYTKA PRO PLASTOVÉ TRUBKY</t>
  </si>
  <si>
    <t>PŘÍCHYTKA PRO PLASTOVÉ TRUBKY S KLIPEM</t>
  </si>
  <si>
    <t>DVOJPŘÍCHYTKA PRO PLASTOVÉ TRUBKY S KLIPEM</t>
  </si>
  <si>
    <t>PŘÍCHYTKA PRO PLASTOVÉ TRUBKY S TŘMENEM</t>
  </si>
  <si>
    <t>DVOJPŘÍCHYTKA PRO PLASTOVÉ TRUBKY S TŘMENEM</t>
  </si>
  <si>
    <t>PŘÍCHYTKA PRO MĚDĚNÉ ROZVODY</t>
  </si>
  <si>
    <t>DVOJPŘÍCHYTKA PRO MĚDĚNÉ ROZVODY</t>
  </si>
  <si>
    <t>PŘÍCHYTKA PRO MĚDĚNÉ ROZVODY S TŘMENEM</t>
  </si>
  <si>
    <t>DVOJPŘÍCHYTKA PRO MĚDĚNÉ ROZVODY S TŘMENEM</t>
  </si>
  <si>
    <t>Dvojpříchytka D 2x28 Cu s třmenem a maticí  M6</t>
  </si>
  <si>
    <t>DVOJPŘÍCHYTKA PRO MĚDĚNÉ ROZVODY S TŘMENEM A KOVOVOU MATICÍ M6</t>
  </si>
  <si>
    <t>PŘÍCHYTKA PRO MĚDĚNÉ ROZVODY S TŘMENEM A KOVOVOU MATICÍ M6</t>
  </si>
  <si>
    <t>DVOJPŘÍCHYTKA PRO MĚDĚNÉ ROZVODY S KOVOVOU MATICÍ M6</t>
  </si>
  <si>
    <t>PŘÍCHYTKA PRO MĚDĚNÉ ROZVODY S KOVOVOU MATICÍ M6</t>
  </si>
  <si>
    <t>Příchytka D 10 Cu</t>
  </si>
  <si>
    <t>Příchytka D 12 Cu</t>
  </si>
  <si>
    <t>Příchytka D 15 Cu</t>
  </si>
  <si>
    <t>Příchytka D 18 Cu</t>
  </si>
  <si>
    <t>Příchytka D 22 Cu</t>
  </si>
  <si>
    <t>Dvojpříchytka D 2x12 Cu</t>
  </si>
  <si>
    <t>Dvojpříchytka D 2x15 Cu</t>
  </si>
  <si>
    <t xml:space="preserve">Dvojpříchytka D 2x18 Cu  </t>
  </si>
  <si>
    <t xml:space="preserve">Dvojpříchytka D 2x22 Cu  </t>
  </si>
  <si>
    <t>Příchytka D 28 Cu s třmenem</t>
  </si>
  <si>
    <t>Příchytka D 35 Cu s třmenem</t>
  </si>
  <si>
    <t>Dvojpříchytka D 2x28 Cu s třmenem</t>
  </si>
  <si>
    <t>Příchytka D 12 Cu s maticí</t>
  </si>
  <si>
    <t>Příchytka D 15 Cu s maticí</t>
  </si>
  <si>
    <t>Příchytka D 18 Cu s maticí</t>
  </si>
  <si>
    <t>Příchytka D 22 Cu s maticí</t>
  </si>
  <si>
    <t>Dvojpříchytka D 2x12 Cu s maticí</t>
  </si>
  <si>
    <t xml:space="preserve">Dvojpříchytka D 2x15 Cu s maticí  </t>
  </si>
  <si>
    <t xml:space="preserve">Dvojpříchytka D 2x18 Cu s maticí  </t>
  </si>
  <si>
    <t xml:space="preserve">Dvojpříchytka D 2x22 Cu s maticí  </t>
  </si>
  <si>
    <t>Příchytka D 28 Cu s třmenem a maticí M6</t>
  </si>
  <si>
    <t>Příchytka D 35 Cu s třmenem a maticí M6</t>
  </si>
  <si>
    <t>SPONA NA IZOLACI</t>
  </si>
  <si>
    <t>Krytka MCH jednoduchá D12 bílá</t>
  </si>
  <si>
    <t>Krytka MCH jednoduchá D15 bílá</t>
  </si>
  <si>
    <t>Krytka MCH jednoduchá D16 bílá</t>
  </si>
  <si>
    <t>Krytka MCH jednoduchá D28 bílá</t>
  </si>
  <si>
    <t>Krytka MCH jednoduchá D25-26 bílá</t>
  </si>
  <si>
    <t>Krytka MCH jednoduchá D22 bílá</t>
  </si>
  <si>
    <t>Krytka MCH jednoduchá D20 bílá</t>
  </si>
  <si>
    <t>Krytka MCH jednoduchá D18 bílá</t>
  </si>
  <si>
    <t>Krytka MCH jednoduchá D12 chrom</t>
  </si>
  <si>
    <t>Krytka MCH jednoduchá D15 chrom</t>
  </si>
  <si>
    <t>Krytka MCH jednoduchá D28 chrom</t>
  </si>
  <si>
    <t>Krytka MCH jednoduchá D25-26 chrom</t>
  </si>
  <si>
    <t>Krytka MCH jednoduchá D22 chrom</t>
  </si>
  <si>
    <t>Krytka MCH jednoduchá D20 chrom</t>
  </si>
  <si>
    <t>Krytka MCH jednoduchá D18 chrom</t>
  </si>
  <si>
    <t>Krytka MCH jednoduchá D16 chrom</t>
  </si>
  <si>
    <t>Podlahová příchytka MCH typ A</t>
  </si>
  <si>
    <t>PODLAHOVÁ PŘÍCHYTKA MCH PRO D14 - 22 TYP B, C, D</t>
  </si>
  <si>
    <t>Podlahová příchytka MCH typ B</t>
  </si>
  <si>
    <t>Podlahová příchytka MCH typ C</t>
  </si>
  <si>
    <t>TACKER - APLIKÁTOR PODLAHOVÝCH PŘÍCHYTEK PRO TYP D</t>
  </si>
  <si>
    <t>PODLAHOVÁ PŘÍCHYKA TYP D PRO TACKER</t>
  </si>
  <si>
    <t>STAHOVACÍ SVORKA C</t>
  </si>
  <si>
    <t>PŘÍČNÝ ČEP PRO TZ</t>
  </si>
  <si>
    <t xml:space="preserve">Objímka jednošroubová M8/M10 108-116 4” </t>
  </si>
  <si>
    <t xml:space="preserve">Objímka jednošroubová M8/10 12–16 1/4“ </t>
  </si>
  <si>
    <t xml:space="preserve">Objímka jednošroubová M8/10 17–19 3/8“ </t>
  </si>
  <si>
    <t xml:space="preserve">Objímka jednošroubová M8/10 20–23 1/2“ </t>
  </si>
  <si>
    <t xml:space="preserve">Objímka jednošroubová M8/10 25–30 3/4“ </t>
  </si>
  <si>
    <t xml:space="preserve">Objímka jednošroubová M8/10 31–38 1“ </t>
  </si>
  <si>
    <t xml:space="preserve">Objímka jednošroubová M8/10 40–46 5/4“ </t>
  </si>
  <si>
    <t xml:space="preserve">Objímka jednošroubová M8/10 48–53 6/4“ </t>
  </si>
  <si>
    <t xml:space="preserve">Objímka jednošroubová M8/10 60–64 2” </t>
  </si>
  <si>
    <t>3X1001216</t>
  </si>
  <si>
    <t>3X1001719</t>
  </si>
  <si>
    <t>3X1002023</t>
  </si>
  <si>
    <t>3X1002530</t>
  </si>
  <si>
    <t>3X1003138</t>
  </si>
  <si>
    <t>3X1004046</t>
  </si>
  <si>
    <t>3X1004853</t>
  </si>
  <si>
    <t>3X1006064</t>
  </si>
  <si>
    <t>OM - OBJÍMKA JEDNOŠROUBOVÁ M8</t>
  </si>
  <si>
    <t>OM - OBJÍMKA JEDNOŠROUBOVÁ M8/10</t>
  </si>
  <si>
    <t>HMOŽDINKA PLASTOVÁ - HRANATÁ</t>
  </si>
  <si>
    <t>HMOŽDINKA PLASTOVÁ - ČERNÁ</t>
  </si>
  <si>
    <t>Hmoždinka 6 mm (hranatá)</t>
  </si>
  <si>
    <t>Hmoždinka 8 mm (hranatá)</t>
  </si>
  <si>
    <t>Hmoždinka 10 mm (hranatá)</t>
  </si>
  <si>
    <t>Hmoždinka 12 mm (hranatá)</t>
  </si>
  <si>
    <t>PŘÍCHYTKA PRO PLASTOVÉ TRUBKY S TŘMENEM A MATICÍ M6</t>
  </si>
  <si>
    <t>KRYTKY TRUBKOVÉ - RÁMEČEK DVOJITÉ KRYTKY</t>
  </si>
  <si>
    <t>KRYTKY TRUBKOVÉ - OCHRANNÁ KRYTKA JEDNODUCHÁ PŘI PRŮCHODU POTRUBÍ</t>
  </si>
  <si>
    <t>Rámeček dvojité krytky, chrom</t>
  </si>
  <si>
    <t>Rámeček dvojité krytky, bílý</t>
  </si>
  <si>
    <t xml:space="preserve">Redukční matice M6/M8 vnitřní / vnější </t>
  </si>
  <si>
    <t xml:space="preserve">Redukční matice M8/M6 vnitřní / vnější </t>
  </si>
  <si>
    <t xml:space="preserve">Redukční matice M8/M10 vnitřní / vnější </t>
  </si>
  <si>
    <t xml:space="preserve">Redukční matice M8/M12 vnitřní / vnější </t>
  </si>
  <si>
    <t xml:space="preserve">Redukční matice M10/M8 vnitřní / vnější </t>
  </si>
  <si>
    <t xml:space="preserve">Redukční matice M10/M12 vnitřní / vnější </t>
  </si>
  <si>
    <t xml:space="preserve">Redukční matice M12/M8 vnitřní / vnější </t>
  </si>
  <si>
    <t xml:space="preserve">Redukční matice M12/M10 vnitřní / vnější </t>
  </si>
  <si>
    <t xml:space="preserve">Redukční matice M12/M16 vnitřní / vnější </t>
  </si>
  <si>
    <t>PŘÍCHYTKY NARÁŽECÍ H</t>
  </si>
  <si>
    <t>Příchytka H narážecí 10-16 mm</t>
  </si>
  <si>
    <t>Příchytka H narážecí 5-9 mm</t>
  </si>
  <si>
    <t xml:space="preserve">Příchytka H narážecí 17-20 mm </t>
  </si>
  <si>
    <t xml:space="preserve">Příchytka H narážecí 8–14 mm </t>
  </si>
  <si>
    <t xml:space="preserve">Příchytka H narážecí 3–8 mm </t>
  </si>
  <si>
    <t>TLUMIČ ZÁVĚSU</t>
  </si>
  <si>
    <t>Tlumič trapézového závěsu pro M8</t>
  </si>
  <si>
    <t>ÚHELNÍKOVÁ KONZOLA</t>
  </si>
  <si>
    <t>VÝZTUHA HORIZONTÁLNÍ</t>
  </si>
  <si>
    <t>Výztuha horizontální</t>
  </si>
  <si>
    <t>PODPĚRA KONZOLY</t>
  </si>
  <si>
    <t>Podpěra konzoly boční universal 45 st. 300 mm</t>
  </si>
  <si>
    <t>Podpěra konzoly boční universal 45 st. 550 mm</t>
  </si>
  <si>
    <t xml:space="preserve">Podložka pružná M20 DIN 7980 ZB </t>
  </si>
  <si>
    <t xml:space="preserve">Rozpěrka plochá 5/4“ 250 dlouhá </t>
  </si>
  <si>
    <t xml:space="preserve">Rozpěrka plochá 5/4“ 100 krátká </t>
  </si>
  <si>
    <t xml:space="preserve">Rozpěrka regulační 5/4“ dlouhá </t>
  </si>
  <si>
    <t>HMOŽDINKA RÁMOVÁ</t>
  </si>
  <si>
    <t>Svorníková kotva 12/15+35/113</t>
  </si>
  <si>
    <t xml:space="preserve">Svorníková kotva 10/50+58/124 </t>
  </si>
  <si>
    <t>Svorníková kotva 10/100+108/174</t>
  </si>
  <si>
    <t>SÍTKA PRO CHEMICKOU KOTVU</t>
  </si>
  <si>
    <t>SVORNÍK PRO CHEMICKÉ KOTVENÍ</t>
  </si>
  <si>
    <t>Svorník pro chemické kotvení M8x110mm</t>
  </si>
  <si>
    <t>Svorník pro chemické kotvení M10x130mm</t>
  </si>
  <si>
    <t>CHEMICKÁ MALTA</t>
  </si>
  <si>
    <t>APLIKAČNÍ PISTOLE</t>
  </si>
  <si>
    <t>OCELOVÉ LANO</t>
  </si>
  <si>
    <t>SADA PRO UPEVNĚNÍ EXPANZNÍ NÁDOBY</t>
  </si>
  <si>
    <t>MONTÁŽNÍ PŘÍPRAVEK PRO MONTÁŽ KOMBI ŠROUBŮ AKU</t>
  </si>
  <si>
    <t>MONTÁŽNÍ PŘÍPRAVEK PRO MONTÁŽ KOMBI ŠROUBŮ RUČNÍ</t>
  </si>
  <si>
    <t xml:space="preserve">Montážní přípravek KOMBI šroubů M8 ruční </t>
  </si>
  <si>
    <t xml:space="preserve">Montážní přípravek KOMBI šroubů M10 ruční </t>
  </si>
  <si>
    <t xml:space="preserve">Montážní přípravek KOMBI šroubů M8 pro AKU </t>
  </si>
  <si>
    <t>ŘETĚZY</t>
  </si>
  <si>
    <t>ŘETĚZ SVAŘOVANÝ KRÁTKOČLÁNKOVÝ DIN 5685</t>
  </si>
  <si>
    <t>ŘETĚZOVÝ ČLÁNEK RAPID ZINKOVANÝ</t>
  </si>
  <si>
    <t>NOUZOVÝ S-HÁK</t>
  </si>
  <si>
    <t>SPONA HADICOVÁ POZINK</t>
  </si>
  <si>
    <t>Příchytka D 20P s třmenem</t>
  </si>
  <si>
    <t>Příchytka D 25P s třmenem</t>
  </si>
  <si>
    <t>Příchytka D 32P s třmenem</t>
  </si>
  <si>
    <t>Příchytka D 40P s třmenem</t>
  </si>
  <si>
    <t>Příchytka D 50P s třmenem</t>
  </si>
  <si>
    <t>Příchytka D 63P s třmenem</t>
  </si>
  <si>
    <t>Příchytka D 75P s třmenem</t>
  </si>
  <si>
    <t>Příchytka D 90P s třmenem</t>
  </si>
  <si>
    <t>Příchytka D 110P s třmenem</t>
  </si>
  <si>
    <t>Dvojpříchytka D 2x32P s třmenem</t>
  </si>
  <si>
    <t>Příchytka D 16P s třmenem a maticí M6</t>
  </si>
  <si>
    <t>Příchytka D 20P s třmenem a maticí M6</t>
  </si>
  <si>
    <t>Příchytka D 25P s třmenem a maticí M6</t>
  </si>
  <si>
    <t>Příchytka D 32P s třmenem a maticí M6</t>
  </si>
  <si>
    <t>Příchytka D 20P s klipem</t>
  </si>
  <si>
    <t>Příchytka D 25P s klipem</t>
  </si>
  <si>
    <t>Příchytka D 32P s klipem</t>
  </si>
  <si>
    <t>Příchytka D 40P s klipem</t>
  </si>
  <si>
    <t>Příchytka D 50P s klipem</t>
  </si>
  <si>
    <t>Příchytka D 63P s klipem</t>
  </si>
  <si>
    <t>Dvojpříchytka D 2x20P s klipem</t>
  </si>
  <si>
    <t>Dvojpříchytka D 2x25P s klipem</t>
  </si>
  <si>
    <t>Dvojpříchytka D 2x16P</t>
  </si>
  <si>
    <t>Dvojpříchytka D 2x20P</t>
  </si>
  <si>
    <t>Dvojpříchytka D 2x25P</t>
  </si>
  <si>
    <t>Dvojpříchytka D 2x32P</t>
  </si>
  <si>
    <t>Příchytka D 8,5P</t>
  </si>
  <si>
    <t>Příchytka D 16P</t>
  </si>
  <si>
    <t>Příchytka D 20P</t>
  </si>
  <si>
    <t>Příchytka D 25P</t>
  </si>
  <si>
    <t>Příchytka D 32P</t>
  </si>
  <si>
    <t>Spona na izolaci tmavá</t>
  </si>
  <si>
    <t>Spona hadicová 9 mm 60–80 - pozink</t>
  </si>
  <si>
    <t>Spona hadicová 9 mm 70–90 - pozink</t>
  </si>
  <si>
    <t>Spona hadicová 9 mm 80–100 - pozink</t>
  </si>
  <si>
    <t>Spona hadicová 9 mm 90–110 - pozink</t>
  </si>
  <si>
    <t xml:space="preserve">Spona hadicová 9 mm 100–120 - pozink </t>
  </si>
  <si>
    <t xml:space="preserve">Spona hadicová 9 mm 110–130 - pozink </t>
  </si>
  <si>
    <t>Spona hadicová 9 mm 120–140 - pozink</t>
  </si>
  <si>
    <t>Spona hadicová 9 mm 130–150 - pozink</t>
  </si>
  <si>
    <t>Spona hadicová 9 mm 140–160 - pozink</t>
  </si>
  <si>
    <t>VRUT - ŠESTIHRANNÁ HLAVA, DIN 571</t>
  </si>
  <si>
    <t>VRUT - CELÝ ZÁVIT, ZAPUŠTĚNÁ HLAVA</t>
  </si>
  <si>
    <t xml:space="preserve">Vrut 4x30 ZH PZ ZZ </t>
  </si>
  <si>
    <t xml:space="preserve">Vrut 4x40 ZH PZ ZZ </t>
  </si>
  <si>
    <t xml:space="preserve">Vrut 4x45 ZH PZ ZZ </t>
  </si>
  <si>
    <t xml:space="preserve">Vrut 5x40 ZH PZ ZZ </t>
  </si>
  <si>
    <t xml:space="preserve">Vrut 5x70 ZH PZ ZZ </t>
  </si>
  <si>
    <t xml:space="preserve">Vrut 6x40 DIN 571 ZB </t>
  </si>
  <si>
    <t xml:space="preserve">Vrut 6x50 DIN 571 ZB </t>
  </si>
  <si>
    <t xml:space="preserve">Vrut 6x60 DIN 571 ZB </t>
  </si>
  <si>
    <t xml:space="preserve">Vrut 6x70 DIN 571 ZB </t>
  </si>
  <si>
    <t xml:space="preserve">Vrut 6x80 DIN 571 ZB </t>
  </si>
  <si>
    <t xml:space="preserve">Vrut 6x45 DIN 571 ZB </t>
  </si>
  <si>
    <t xml:space="preserve">Vrut 8x45 DIN 571 ZB </t>
  </si>
  <si>
    <t xml:space="preserve">Vrut 6x100 DIN 571 ZB </t>
  </si>
  <si>
    <t xml:space="preserve">Vrut 8x50 DIN 571 ZB </t>
  </si>
  <si>
    <t xml:space="preserve">Vrut 8x60 DIN 571 ZB </t>
  </si>
  <si>
    <t xml:space="preserve">Vrut 8x70 DIN 571 ZB </t>
  </si>
  <si>
    <t xml:space="preserve">Vrut 8x90 DIN 571 ZB </t>
  </si>
  <si>
    <t xml:space="preserve">Vrut 8x100 DIN 571 ZB </t>
  </si>
  <si>
    <t>Vrut 10x60 DIN 571 ZB</t>
  </si>
  <si>
    <t>Vrut 10x70 DIN 571 ZB</t>
  </si>
  <si>
    <t>Vrut 10x80 DIN 571 ZB</t>
  </si>
  <si>
    <t>Vrut 10x90 DIN 571 ZB</t>
  </si>
  <si>
    <t>Vrut 10x100 DIN 571 ZB</t>
  </si>
  <si>
    <t>Vrut 10x130 DIN 571 ZB</t>
  </si>
  <si>
    <t>Vrut 10x120 DIN 571 ZB</t>
  </si>
  <si>
    <t>Vrut 10x140 DIN 571 ZB</t>
  </si>
  <si>
    <t xml:space="preserve">Vrut 8x40 DIN 571 ZB </t>
  </si>
  <si>
    <t xml:space="preserve">Vrut 8x120 DIN 571 ZB </t>
  </si>
  <si>
    <t xml:space="preserve">Vrut 8x140 DIN 571 ZB </t>
  </si>
  <si>
    <t>VRUT - PŮLKULATÁ HLAVA - celozávit, křížová drážka</t>
  </si>
  <si>
    <t>8614 DT</t>
  </si>
  <si>
    <t>9049 25mm x 158</t>
  </si>
  <si>
    <t>Šroub metrický M6x30 6Hr DIN 933</t>
  </si>
  <si>
    <t>Šroub metrický M8x40 6Hr DIN 933</t>
  </si>
  <si>
    <t>Šroub metrický M8x50 6Hr DIN 933</t>
  </si>
  <si>
    <t>Šroub metrický M8x70 6Hr DIN 933</t>
  </si>
  <si>
    <t>Šroub metrický M8x90 6Hr DIN 933</t>
  </si>
  <si>
    <t>Šroub metrický M8x100 6Hr DIN 933</t>
  </si>
  <si>
    <t>Šroub metrický M8x110 6Hr DIN 933</t>
  </si>
  <si>
    <t>Šroub metrický M10x20 6Hr DIN 933</t>
  </si>
  <si>
    <t>Šroub metrický M10x70 6Hr DIN 933</t>
  </si>
  <si>
    <t>Šroub metrický M10x110 6Hr DIN 933</t>
  </si>
  <si>
    <t xml:space="preserve">Objímka dvoušroubová 12–16 1/4“ V4A M8 </t>
  </si>
  <si>
    <t xml:space="preserve">Objímka dvoušroubová 31–38 1“ V4A M8 </t>
  </si>
  <si>
    <t xml:space="preserve">Objímka dvoušroubová 54–59 V4A M8 </t>
  </si>
  <si>
    <t xml:space="preserve">Objímka dvoušroubová 60–64 2“ V4A M8 </t>
  </si>
  <si>
    <t xml:space="preserve">Objímka dvoušroubová 67–71 V4A M8 </t>
  </si>
  <si>
    <t xml:space="preserve">Objímka dvoušroubová 81–86 V4A M10 </t>
  </si>
  <si>
    <t xml:space="preserve">Objímka dvoušroubová 87–92 3“ V4A M10 </t>
  </si>
  <si>
    <t xml:space="preserve">Objímka dvoušroubová 17–19 3/8“ V4A M8 </t>
  </si>
  <si>
    <t xml:space="preserve">Objímka dvoušroubová 25–30 3/4“ V4A M8 </t>
  </si>
  <si>
    <t xml:space="preserve">Objímka dvoušroubová 40–46 5/4“ V4A M8 </t>
  </si>
  <si>
    <t xml:space="preserve">Objímka dvoušroubová 48–53 6/4“ V4A M8 </t>
  </si>
  <si>
    <t xml:space="preserve">Objímka dvoušroubová 72–78 2 1/2“ V4A M10 </t>
  </si>
  <si>
    <t xml:space="preserve">Objímka dvoušroubová 20–23 1/2“ V4A M8 </t>
  </si>
  <si>
    <t>Objímka dvoušroubová M8 12–16 1/4“ VT</t>
  </si>
  <si>
    <t>Objímka dvoušroubová M8 17–19 3/8“ VT</t>
  </si>
  <si>
    <t>Objímka dvoušroubová M8 20–23 1/2“ VT</t>
  </si>
  <si>
    <t>Objímka dvoušroubová M8 25–30 3/4“ VT</t>
  </si>
  <si>
    <t>Objímka dvoušroubová M8 31–38 1“ VT</t>
  </si>
  <si>
    <t>Objímka dvoušroubová M8 40–46 5/4“ VT</t>
  </si>
  <si>
    <t>Objímka dvoušroubová M8 48–53 6/4“ VT</t>
  </si>
  <si>
    <t>Objímka dvoušroubová M8/M10 54–59 VT</t>
  </si>
  <si>
    <t>Objímka dvoušroubová M8/M10 60–64 2“ VT</t>
  </si>
  <si>
    <t>Objímka dvoušroubová M8/M10 67–71 VT</t>
  </si>
  <si>
    <t>Objímka dvoušroubová M8/M10 72–78 2 1/2“ VT</t>
  </si>
  <si>
    <t>Objímka dvoušroubová M8/M10 81–86 VT</t>
  </si>
  <si>
    <t>Objímka dvoušroubová M8/M10 87–92 3“ VT</t>
  </si>
  <si>
    <t>Objímka dvoušroubová M8/M10 95–103 VT</t>
  </si>
  <si>
    <t>Objímka dvoušroubová M8/M10 102–116 4“ VT</t>
  </si>
  <si>
    <t>Objímka dvoušroubová M8/M10 121–127 VT</t>
  </si>
  <si>
    <t>Objímka dvoušroubová M8/M10 133–141 5“ VT</t>
  </si>
  <si>
    <t>Objímka dvoušroubová M8/M10 159–168 6“ VT</t>
  </si>
  <si>
    <t>Objímka dvoušroubová M8/M10 204–210 8“ VT</t>
  </si>
  <si>
    <t>OBJÍMKA MASIV M12</t>
  </si>
  <si>
    <t>OBJÍMKA MASIV UNI - DVOUŠROUBOVÁ MATICE UNI (M12, M16, 1/2")</t>
  </si>
  <si>
    <t>OBJÍMKA MASIV UNI - BEZ TLUMÍCÍ VLOŽKY</t>
  </si>
  <si>
    <t>OBJÍMKA MASIV M12 - BEZ TLUMÍCÍ VLOŽKY</t>
  </si>
  <si>
    <t>OBJÍMKA S VRUTEM - BEZ TLUMÍCÍ VLOŽKY</t>
  </si>
  <si>
    <t>Objímka jednošroubová 20-23 1/2" s vrutem 6x70 a hmoždinkou  bez tl.vl.</t>
  </si>
  <si>
    <t xml:space="preserve">Objímka jednošroubová 31-38 1" s vrutem 6x70 a hmoždinkou  bez tl.vl.  </t>
  </si>
  <si>
    <t>Objímka jednošroubová 25-30 3/4" s vrutem 6x70 a hmoždinkou  bez tl.vl.</t>
  </si>
  <si>
    <t xml:space="preserve">Objímka dvoušroubová 40-46 5/4" s vrutem 6x70 a hmoždinkou  bez tl.vl.               </t>
  </si>
  <si>
    <t xml:space="preserve">Objímka dvoušroubová 48-53 6/4"" s vrutem 6x70 a hmoždinkou  bez tl.vl.                </t>
  </si>
  <si>
    <t>Objímka dvoušroubová 60-64 2" s vrutem 6x70 a hmoždinkou  bez tl.vl .</t>
  </si>
  <si>
    <t xml:space="preserve">Příchytka H narážecí 2–4 mm </t>
  </si>
  <si>
    <t xml:space="preserve">Příčný čep pro TZ M6 × 120 mm </t>
  </si>
  <si>
    <t>Stahovací svorka C</t>
  </si>
  <si>
    <t>TŘMEN Z KRUHOVÉ OCELI PRO MÉNĚ NÁROČNÉ APLIKACE</t>
  </si>
  <si>
    <t>Spona hadicová 9 mm 8–12 - nerez  W2</t>
  </si>
  <si>
    <t xml:space="preserve">Spona hadicová 9 mm 10-16 - nerez  W2                                                     </t>
  </si>
  <si>
    <t>Spona hadicová 9 mm 12-22 - nerez  W2</t>
  </si>
  <si>
    <t>Spona hadicová 9 mm 16-27 - nerez  W2</t>
  </si>
  <si>
    <t>Spona hadicová 9 mm 20-32 - nerez  W2</t>
  </si>
  <si>
    <t>Spona hadicová 9 mm 25-40 - nerez  W2</t>
  </si>
  <si>
    <t>Spona hadicová 9 mm 32-50 - nerez  W2</t>
  </si>
  <si>
    <t>Spona hadicová 9 mm 40-60 - nerez  W2</t>
  </si>
  <si>
    <t>Spona hadicová 9 mm 50-70 - nerez  W2</t>
  </si>
  <si>
    <t xml:space="preserve">Sestava ST M12 × 60 mm </t>
  </si>
  <si>
    <t xml:space="preserve">Sestava ST M12 × 80 mm </t>
  </si>
  <si>
    <t>Hmoždinka sklopná s hákem M6 x 70 ZB</t>
  </si>
  <si>
    <t>DVOJOBJÍMKA S TLUMÍCÍ VLOŽKOU A ŠROUBEM KOMBI</t>
  </si>
  <si>
    <t xml:space="preserve">Dvojobjímka 2x10mm +tl.vl+šroub KOMBI </t>
  </si>
  <si>
    <t xml:space="preserve">Dvojobjímka 2x12mm +tl.vl+šroub KOMBI </t>
  </si>
  <si>
    <t xml:space="preserve">Dvojobjímka 2x15mm +tl.vl+šroub KOMBI </t>
  </si>
  <si>
    <t xml:space="preserve">Dvojobjímka 2x18mm +tl.vl+šroub KOMBI </t>
  </si>
  <si>
    <t xml:space="preserve">Dvojobjímka 2x22mm +tl.vl+šroub KOMBI </t>
  </si>
  <si>
    <t xml:space="preserve">Dvojobjímka 2x28mm +tl.vl+šroub KOMBI </t>
  </si>
  <si>
    <t xml:space="preserve">Dvojobjímka 2x35mm +tl.vl+šroub KOMBI </t>
  </si>
  <si>
    <t xml:space="preserve">Souprava pro upevnění expanzní nádoby 1“ </t>
  </si>
  <si>
    <t xml:space="preserve">Souprava pro upevnění expanzní nádoby 3/4" </t>
  </si>
  <si>
    <t xml:space="preserve">Maxispona W1 50-570 - pozink (expanzní n.) </t>
  </si>
  <si>
    <t xml:space="preserve">Držák expanzomatu s tl.vložkou    </t>
  </si>
  <si>
    <t>Zarážecí nástroj na kotvy M16</t>
  </si>
  <si>
    <t>Chemická malta metakrylátová - vysoký výkon 380ml.</t>
  </si>
  <si>
    <t>3R085A002</t>
  </si>
  <si>
    <t>3R085A003</t>
  </si>
  <si>
    <t>3R085A004</t>
  </si>
  <si>
    <t>3R085A005</t>
  </si>
  <si>
    <t>3R085A006</t>
  </si>
  <si>
    <t>3R085A008</t>
  </si>
  <si>
    <t>3R085C002</t>
  </si>
  <si>
    <t>3R085C003</t>
  </si>
  <si>
    <t>3R085C004</t>
  </si>
  <si>
    <t>3R085C005</t>
  </si>
  <si>
    <t>3R085C006</t>
  </si>
  <si>
    <t>3R085C008</t>
  </si>
  <si>
    <t>3R05K2512</t>
  </si>
  <si>
    <t>3R2000004</t>
  </si>
  <si>
    <t>3R2000005</t>
  </si>
  <si>
    <t>3R2000006</t>
  </si>
  <si>
    <t>3R2000008</t>
  </si>
  <si>
    <t>3R2000550</t>
  </si>
  <si>
    <t>3R2000551</t>
  </si>
  <si>
    <t>3R2000552</t>
  </si>
  <si>
    <t>3R2000553</t>
  </si>
  <si>
    <t>3R2000554</t>
  </si>
  <si>
    <t>3R2000555</t>
  </si>
  <si>
    <t>3R2001610</t>
  </si>
  <si>
    <t>3R2002010</t>
  </si>
  <si>
    <t>3R2003010</t>
  </si>
  <si>
    <t>3R2004010</t>
  </si>
  <si>
    <t>3R2005010</t>
  </si>
  <si>
    <t>3R2006010</t>
  </si>
  <si>
    <t>3R2007010</t>
  </si>
  <si>
    <t>3R2008010</t>
  </si>
  <si>
    <t>3R2050055</t>
  </si>
  <si>
    <t>3R2050069</t>
  </si>
  <si>
    <t>3R2050071</t>
  </si>
  <si>
    <t>3R2050080</t>
  </si>
  <si>
    <t>3R2050082</t>
  </si>
  <si>
    <t>3R2050105</t>
  </si>
  <si>
    <t>3R2050106</t>
  </si>
  <si>
    <t>3R2060003</t>
  </si>
  <si>
    <t>3R2060005</t>
  </si>
  <si>
    <t>3R2060006</t>
  </si>
  <si>
    <t>3R2065003</t>
  </si>
  <si>
    <t>3R2065004</t>
  </si>
  <si>
    <t>3R2065005</t>
  </si>
  <si>
    <t>3R2065008</t>
  </si>
  <si>
    <t>3R2069003</t>
  </si>
  <si>
    <t>3R2069004</t>
  </si>
  <si>
    <t>3R2069006</t>
  </si>
  <si>
    <t>3R2069008</t>
  </si>
  <si>
    <t>Objímka dvoušroubová M8/M10 193-203</t>
  </si>
  <si>
    <t xml:space="preserve">Objímka dvoušroubová M8/M10 164-170    </t>
  </si>
  <si>
    <t xml:space="preserve">Objímka dvoušroubová M8/M10 182-188     </t>
  </si>
  <si>
    <t>3R2500000</t>
  </si>
  <si>
    <t>3R2500001</t>
  </si>
  <si>
    <t>3R2500002</t>
  </si>
  <si>
    <t>3R2500003</t>
  </si>
  <si>
    <t>3R2500004</t>
  </si>
  <si>
    <t>3R2500005</t>
  </si>
  <si>
    <t>3R2500007</t>
  </si>
  <si>
    <t>SADA NA UPEVNĚNÍ BOJLERU</t>
  </si>
  <si>
    <t>Sada na upevnění bojleru M12×140 H14 NY</t>
  </si>
  <si>
    <t>Sada na upevnění pisoáru M10×120 chrom</t>
  </si>
  <si>
    <t>Sada na upevnění pisoáru M10×120 bílá</t>
  </si>
  <si>
    <t>Sada na upevnění pisoáru M10×140 bílá</t>
  </si>
  <si>
    <t>Sada na upevnění bojleru M12×180 s dlouhou hmož. H16×140</t>
  </si>
  <si>
    <t xml:space="preserve">Sestava ST PLUS s pružinou M12 × 60 mm </t>
  </si>
  <si>
    <t xml:space="preserve">Sestava ST PLUS s pružinou M12 × 80 mm </t>
  </si>
  <si>
    <t>UTAHOVACÍ HROTY SQUARE</t>
  </si>
  <si>
    <t>Utahovací hrot-bit SQ2-25 mm</t>
  </si>
  <si>
    <t>Utahovací hrot-bit PH2-25 mm</t>
  </si>
  <si>
    <t>na dotaz</t>
  </si>
  <si>
    <t>Samovrtný šroub TEX 3,5x13 DIN 7504 N ZB PH, Philips</t>
  </si>
  <si>
    <t>Samovrtný šroub TEX 3,5x9,5 DIN 7504 N ZB PH</t>
  </si>
  <si>
    <t>Samovrtný šroub TEX 3,5x16 DIN 7504 N ZB PH, Philips</t>
  </si>
  <si>
    <t xml:space="preserve">Samovrtný šroub TEX 3,5x19 DIN 7504 N ZB PH, Philips     </t>
  </si>
  <si>
    <t xml:space="preserve">Samovrtný šroub TEX 3,5x25 DIN 7504 N ZB PH, Philips     </t>
  </si>
  <si>
    <t xml:space="preserve">Samovrtný šroub TEX 3,9x13 DIN 7504 N ZB PH, Philips      </t>
  </si>
  <si>
    <t xml:space="preserve">Samovrtný šroub TEX 3,9x19 DIN 7504 N ZB PH, Philips       </t>
  </si>
  <si>
    <t xml:space="preserve">Samovrtný šroub TEX 3,9x25 DIN 7504 N ZB PH, Philips  </t>
  </si>
  <si>
    <t xml:space="preserve">Samovrtný šroub TEX 4,2x13 DIN 7504 N ZB PH, Philips   </t>
  </si>
  <si>
    <t xml:space="preserve">Samovrtný šroub TEX 4,2x13 DIN 7504 N SQ PH ZB, Square     </t>
  </si>
  <si>
    <t xml:space="preserve">Samovrtný šroub TEX 4,2x16 DIN 7504 N SQ PH ZB, Square    </t>
  </si>
  <si>
    <t>Samovrtný šroub TEX 4,2x19 DIN 7504 N SQ ZB PH, Square</t>
  </si>
  <si>
    <t xml:space="preserve">Samovrtný šroub TEX 4,2x25 DIN 7504 N SQ PH ZB, Square  </t>
  </si>
  <si>
    <t>Samovrtný šroub TEX 4,2x16 DIN 7504 N ZB PH, Philips</t>
  </si>
  <si>
    <t xml:space="preserve">Samovrtný šroub TEX 4,2x19 DIN 7504 N ZB PH, Philips      </t>
  </si>
  <si>
    <t xml:space="preserve">Samovrtný šroub TEX 4,2x25 DIN 7504 N PH ZB, Philips       </t>
  </si>
  <si>
    <t xml:space="preserve">Samovrtný šroub TEX 4,2x32 DIN 7504 N ZB PH, Philips      </t>
  </si>
  <si>
    <t xml:space="preserve">Samovrtný šroub TEX 4,8x13 DIN 7504 N ZB PH, Philips             </t>
  </si>
  <si>
    <t>Samovrtný šroub TEX 4,8x16 DIN 7504 N ZB PH, Philips</t>
  </si>
  <si>
    <t xml:space="preserve">Samovrtný šroub TEX 4,8x19 DIN 7504 N ZB PH, Philips  </t>
  </si>
  <si>
    <t>ŠROUB SAMOVRTNÝ (TEX) DIN 7504–N (PŮLKULATÁ HLAVA)</t>
  </si>
  <si>
    <t xml:space="preserve">Samovrtný šroub TEX 4,8x22 DIN 7504 N ZB PH, Philips </t>
  </si>
  <si>
    <t xml:space="preserve">Samovrtný šroub TEX 4,8x25 DIN 7504 N ZB PH, Philips        </t>
  </si>
  <si>
    <t xml:space="preserve">Samovrtný šroub TEX 4,8x32 DIN 7504 N ZB PH, Philips  </t>
  </si>
  <si>
    <t>ŠROUB SAMOVRTNÝ (TEX) DIN 7504–P (PLOCHÁ HLAVA)</t>
  </si>
  <si>
    <t>ŠROUB SAMOVRTNÝ (TEX) DIN 7504–K (6-HRAN)</t>
  </si>
  <si>
    <t>ŠROUB SAMOVRTNÝ (TEX) DIN 7504–V (PŮLKULATÁ HLAVA - SQUARE)</t>
  </si>
  <si>
    <t>ZÁVITOVÁ TYČ DIN 975 1M</t>
  </si>
  <si>
    <t>ZÁVITOVÁ TYČ DIN 975 2M</t>
  </si>
  <si>
    <t>Závitová tyč M6 × 1000 ZB 4.8</t>
  </si>
  <si>
    <t>Závitová tyč M8 × 1000 mm ZB 4.8</t>
  </si>
  <si>
    <t>Závitová tyč M10 × 1000 mm ZB 4.8</t>
  </si>
  <si>
    <t>Závitová tyč M12 × 1000 mm ZB 4.8</t>
  </si>
  <si>
    <t>Závitová tyč M14 × 1000 mm ZB 4.8</t>
  </si>
  <si>
    <t>Závitová tyč M16 × 1000 mm ZB 4.8</t>
  </si>
  <si>
    <t>Závitová tyč M20 × 1000 mm ZB 4.8</t>
  </si>
  <si>
    <t>Závitová tyč M8 × 2000 mm ZB 4.8</t>
  </si>
  <si>
    <t>Závitová tyč M10 × 2000 mm ZB 4.8</t>
  </si>
  <si>
    <t>Závitová tyč M12 × 2000 mm ZB 4.8</t>
  </si>
  <si>
    <t>Závitová tyč M14 × 2000 mm ZB 4.8</t>
  </si>
  <si>
    <t>Závitová tyč M16 × 2000 mm ZB 4.8</t>
  </si>
  <si>
    <t>ZÁVITOVÁ TYČ DIN 975 3M</t>
  </si>
  <si>
    <t>Závitová tyč M8 × 3000 mm ZB 4.8</t>
  </si>
  <si>
    <t>Závitová tyč M10 × 3000 mm ZB 4.8</t>
  </si>
  <si>
    <t>Závitová tyč M12 × 3000 mm ZB 4.8</t>
  </si>
  <si>
    <t>Závitová tyč M16 × 3000 mm ZB 4.8</t>
  </si>
  <si>
    <t xml:space="preserve">Závitová tyč M8 × 2000 mm A2–NEREZ </t>
  </si>
  <si>
    <t>Závitová tyč M10 × 2000 mm A2–NEREZ</t>
  </si>
  <si>
    <t>Závitová tyč M12 × 2000 mm A2–NEREZ</t>
  </si>
  <si>
    <t>Závitová tyč M14 × 2000 mm A2–NEREZ</t>
  </si>
  <si>
    <t>Závitová tyč M16 × 2000 mm A2–NEREZ</t>
  </si>
  <si>
    <t>Závitová tyč M20 × 1000 mm A2–NEREZ</t>
  </si>
  <si>
    <t>Závitová tyč M16 × 1000 mm A2–NEREZ</t>
  </si>
  <si>
    <t>Závitová tyč M14 × 1000 mm A2–NEREZ</t>
  </si>
  <si>
    <t>Závitová tyč M6 × 1000 mm A2–NEREZ</t>
  </si>
  <si>
    <t>Závitová tyč M8 × 1000 mm A2–NEREZ</t>
  </si>
  <si>
    <t>Závitová tyč M10 × 1000 mm A2–NEREZ</t>
  </si>
  <si>
    <t>Závitová tyč M12 × 1000 mm A2–NEREZ</t>
  </si>
  <si>
    <t>Závitová tyč M8 × 3000 mm A2–NEREZ</t>
  </si>
  <si>
    <t>Závitová tyč M10 × 3000 mm A2–NEREZ</t>
  </si>
  <si>
    <t>Závitová tyč M12 × 3000 mm A2–NEREZ</t>
  </si>
  <si>
    <t>Závitová tyč M14 × 3000 mm A2–NEREZ</t>
  </si>
  <si>
    <t>Závitová tyč M16 × 3000 mm A2–NEREZ</t>
  </si>
  <si>
    <t xml:space="preserve">Šroub samovrtný TEX 3,5x22 DIN7504–P Pl.H ZB </t>
  </si>
  <si>
    <t xml:space="preserve">Šroub samovrtný TEX 3,9x16 DIN7504–P Pl.H ZB </t>
  </si>
  <si>
    <t xml:space="preserve">Šroub samovrtný TEX 3,9x22 DIN7504–P Pl.H ZB </t>
  </si>
  <si>
    <t xml:space="preserve">Šroub samovrtný TEX 4,2x19 DIN7504–P Pl.H ZB </t>
  </si>
  <si>
    <t xml:space="preserve">Šroub samovrtný TEX 4,2x25 DIN7504–P Pl.H ZB </t>
  </si>
  <si>
    <t xml:space="preserve">Šroub samovrtný TEX 4,8x19 DIN7504–P Pl.H ZB </t>
  </si>
  <si>
    <t xml:space="preserve">Šroub samovrtný TEX 4,8x25 DIN7504–P Pl.H ZB </t>
  </si>
  <si>
    <t>Samovrtný šroub TEX 3,9x16 DIN 7504 K ZB 6Hr</t>
  </si>
  <si>
    <t>Samovrtný šroub TEX 3,9x19 DIN 7504 K ZB 6Hr</t>
  </si>
  <si>
    <t>Samovrtný šroub TEX 3,9x22 DIN 7504 K ZB 6Hr</t>
  </si>
  <si>
    <t xml:space="preserve">Samovrtný šroub TEX 3,9x25 DIN 7504 K ZB 6Hr   </t>
  </si>
  <si>
    <t>Samovrtný šroub TEX 4,2x13 DIN 7504 K ZB 6Hr</t>
  </si>
  <si>
    <t>Samovrtný šroub TEX 4,2x16 DIN 7504 K ZB 6Hr</t>
  </si>
  <si>
    <t>Samovrtný šroub TEX 4,2x19 DIN 7504 K ZB 6Hr</t>
  </si>
  <si>
    <t xml:space="preserve">Samovrtný šroub TEX 4,2x22 DIN 7504 K ZB 6Hr   </t>
  </si>
  <si>
    <t>Samovrtný šroub TEX 4,2x25 DIN 7504 K ZB 6Hr</t>
  </si>
  <si>
    <t xml:space="preserve">Samovrtný šroub TEX 4,2x32 DIN 7504 K ZB 6Hr   </t>
  </si>
  <si>
    <t>Samovrtný šroub TEX 4,2x38 DIN 7504 K ZB 6Hr</t>
  </si>
  <si>
    <t xml:space="preserve">Samovrtný šroub TEX 4,8x19 DIN 7504 K ZB 6Hr  </t>
  </si>
  <si>
    <t xml:space="preserve">Samovrtný šroub TEX 4,8x22 DIN 7504 K ZB 6Hr </t>
  </si>
  <si>
    <t>Samovrtný šroub TEX 4,8x25 DIN 7504 K ZB 6Hr</t>
  </si>
  <si>
    <t>Samovrtný šroub TEX 4,8x32 DIN 7504 K ZB 6Hr</t>
  </si>
  <si>
    <t>Samovrtný šroub TEX 4,8x38 DIN 7504 K ZB 6Hr</t>
  </si>
  <si>
    <t xml:space="preserve">Samovrtný šroub TEX 4,8x45 DIN 7504 K ZB 6Hr                                           </t>
  </si>
  <si>
    <t>Samovrtný šroub TEX 5,5x22 DIN 7504 K ZB 6Hr</t>
  </si>
  <si>
    <t>Samovrtný šroub TEX 5,5x38 DIN 7504 K ZB 6Hr</t>
  </si>
  <si>
    <t>Samovrtný šroub TEX 6,3x25 DIN 7504 K ZB 6Hr</t>
  </si>
  <si>
    <t>Samovrtný šroub TEX 6,3x32 DIN 7504 K ZB 6Hr</t>
  </si>
  <si>
    <t>Samovrtný šroub TEX 6,3x38 DIN 7504 K ZB 6Hr</t>
  </si>
  <si>
    <t>Samovrtný šroub TEX 6,3x45 DIN 7504 K ZB 6Hr</t>
  </si>
  <si>
    <t>Samovrtný šroub TEX 6,3x50 DIN 7504 K ZB 6Hr</t>
  </si>
  <si>
    <t xml:space="preserve">Třmen ZnB 1/4" M6 14 mm pozink 8–13 </t>
  </si>
  <si>
    <t xml:space="preserve">Třmen ZnB 3/8“ M6 19 mm pozink 12–17 </t>
  </si>
  <si>
    <t xml:space="preserve">Třmen ZnB 1/2" M6 pozink 15–21 </t>
  </si>
  <si>
    <t xml:space="preserve">Třmen ZnB 3/4" M8 pozink 20–27 </t>
  </si>
  <si>
    <t xml:space="preserve">Třmen ZnB 1“ M8 pozink 26–34 </t>
  </si>
  <si>
    <t xml:space="preserve">Třmen ZnB 5/4“ M8 pozink 33–42 </t>
  </si>
  <si>
    <t xml:space="preserve">Třmen ZnB 6/4“ M8 pozink 40–49 </t>
  </si>
  <si>
    <t xml:space="preserve">Třmen ZnB 2“ M8 pozink 50–60 </t>
  </si>
  <si>
    <t xml:space="preserve">Třmen ZnB 2 1/4" M10 pozink 60–70 </t>
  </si>
  <si>
    <t>Třmen ZnB 2 1/2" M10 pozink 66–76</t>
  </si>
  <si>
    <t xml:space="preserve">Třmen ZnB 2 3/4" M10 pozink 70–82 </t>
  </si>
  <si>
    <t xml:space="preserve">Třmen ZnB 3“ M10 pozink 80–90 </t>
  </si>
  <si>
    <t xml:space="preserve">Třmen ZnB 3 1/2" M12 pozink 90–102 </t>
  </si>
  <si>
    <t xml:space="preserve">Třmen ZnB 3 3/4" M12 pozink 100–108 </t>
  </si>
  <si>
    <t xml:space="preserve">Třmen ZnB 4“ M12 pozink 102–114 </t>
  </si>
  <si>
    <t xml:space="preserve">Třmen ZnB 4 3/4" M12 pozink 126–133 </t>
  </si>
  <si>
    <t xml:space="preserve">Třmen ZnB 5“ M14 pozink 131–140 </t>
  </si>
  <si>
    <t xml:space="preserve">Třmen ZnB 5 1/2" M14 pozink 150–159 </t>
  </si>
  <si>
    <t xml:space="preserve">Třmen ZnB 6“ M14 pozink 168 </t>
  </si>
  <si>
    <t xml:space="preserve">Třmen ZnB 7“ M14 mm pozink 193.7 </t>
  </si>
  <si>
    <t xml:space="preserve">Třmen ZnB 8“ M14 pozink 219 mm </t>
  </si>
  <si>
    <t>KONZOLOVÁ SESTAVA</t>
  </si>
  <si>
    <t>Konzolová sestava 27/18 × 200, 2xM8x40, H10 NY</t>
  </si>
  <si>
    <t>Konzolová sestava 27/18 × 300, 2xM8x40, H10 NY</t>
  </si>
  <si>
    <t>Konzola ST 41/62 × 600 mm 2.5 pozink + krytka</t>
  </si>
  <si>
    <t>Konzola ST 41/62 × 750 mm 2.5 pozink + krytka</t>
  </si>
  <si>
    <t>Konzola ST 41/62 × 800 mm 2.5 pozink + krytka</t>
  </si>
  <si>
    <t>Konzola ST 41/62 × 300 mm 2.5 pozink + krytka</t>
  </si>
  <si>
    <t>Konzola ST 41/62 × 400 mm 2.5 pozink + krytka</t>
  </si>
  <si>
    <t>Konzola ST 41/62 × 450 mm 2.5 pozink + krytka</t>
  </si>
  <si>
    <t>Konzola 38/40 × 300 mm 2.00 pozink + krytka</t>
  </si>
  <si>
    <t xml:space="preserve">Objímka masiv pro těžká  </t>
  </si>
  <si>
    <t>uložení s pryžovou vložkou</t>
  </si>
  <si>
    <t>a navařenou maticí UNI.</t>
  </si>
  <si>
    <t>HK 38/40 otvor 10,5 mm, tl. 4 mm</t>
  </si>
  <si>
    <t>HK 27/18,28/30 otvor 8,4 mm, tl. 4 mm</t>
  </si>
  <si>
    <t>HK 38/40 otvor 10,5 mm, tl. 2,5 mm</t>
  </si>
  <si>
    <t>HK 27/18, 28/30 otvor 8,4 mm, tl. 2,5 mm</t>
  </si>
  <si>
    <t>Svorník pro chemické kotvení M10x165mm</t>
  </si>
  <si>
    <t>Svorník pro chemické kotvení M12x150mm</t>
  </si>
  <si>
    <t>Svorník pro chemické kotvení M12x185mm</t>
  </si>
  <si>
    <t>Svorník pro chemické kotvení M16x170mm</t>
  </si>
  <si>
    <t>Svorník pro chemické kotvení M16x200mm</t>
  </si>
  <si>
    <t>Míchací tryska pro chem. malty MN1</t>
  </si>
  <si>
    <t>Sada na upevnění umyvadel přes zeď M8×120 (podložka plast)</t>
  </si>
  <si>
    <t>Sada na upevnění umyvadel přes zeď M10×120 (podložka plast)</t>
  </si>
  <si>
    <t>Hmoždinka sklopná dutinová se šroubem M4</t>
  </si>
  <si>
    <t>PODLAHOVÁ PŘÍCHYTKA MCH TYP A</t>
  </si>
  <si>
    <t>Vrut 6x40 ZH PZ ZZ PZ3</t>
  </si>
  <si>
    <t>Vrut 6x45 ZH PZ ZZ PZ3</t>
  </si>
  <si>
    <t>Vrut 6x50 ZH PZ ZZ PZ3</t>
  </si>
  <si>
    <t>Vrut 6x60 ZH PZ ZZ PZ3</t>
  </si>
  <si>
    <t>NEREZ A2 &gt;&gt;</t>
  </si>
  <si>
    <t xml:space="preserve">Objímka MASIV 164–170 mm matice UNI (M12,M16,1/2") </t>
  </si>
  <si>
    <t xml:space="preserve"> NEREZ A2 &gt;&gt;</t>
  </si>
  <si>
    <t>Šroub metrický M20x100 6Hr DIN 931</t>
  </si>
  <si>
    <t xml:space="preserve">Vrut do dřeva 4x40 PH PZ ZB </t>
  </si>
  <si>
    <t xml:space="preserve">Vrut do dřeva 5x50 PH PZ ZB </t>
  </si>
  <si>
    <t xml:space="preserve">Vrut do dřeva 5x60 PH PZ ZB </t>
  </si>
  <si>
    <t xml:space="preserve">Vrut do dřeva 6x40 PH PZ ZB </t>
  </si>
  <si>
    <t xml:space="preserve">Vrut do dřeva 6x45 PH PZ ZB </t>
  </si>
  <si>
    <t xml:space="preserve">Vrut do dřeva 6x50 PH PZ ZB </t>
  </si>
  <si>
    <t xml:space="preserve">Vrut do dřeva 6x60 PH PZ ZB </t>
  </si>
  <si>
    <t xml:space="preserve">Objímka MASIV 164–170 mm M12 </t>
  </si>
  <si>
    <t>CENÍK UPEVŇOVACÍCH SYSTÉMŮ</t>
  </si>
  <si>
    <t>Individuálně je možné vyrobit objímky pro ventilaci nerez V2A, popř. V4A. Ceny jsou na dotaz.</t>
  </si>
  <si>
    <t>Individuálně je možné vyrobit objímky MASIV s maticí M16, 3/4", 1/2". Ceny jsou na dotaz.</t>
  </si>
  <si>
    <t>NEREZ  V4A &gt;&gt;</t>
  </si>
  <si>
    <t>ŘEZNÝ KOTOUČ</t>
  </si>
  <si>
    <t xml:space="preserve">Řezný kotouč 115x1,0 - ocel/NEREZ </t>
  </si>
  <si>
    <t xml:space="preserve">Řezný kotouč 115x1,6 - ocel/NEREZ </t>
  </si>
  <si>
    <t xml:space="preserve">Řezný kotouč 125x1,0 - ocel/NEREZ </t>
  </si>
  <si>
    <t xml:space="preserve">Řezný kotouč 125x1,6 - ocel/NEREZ </t>
  </si>
  <si>
    <t xml:space="preserve">Řezný kotouč 150x1,6 - ocel/NEREZ </t>
  </si>
  <si>
    <t xml:space="preserve">Řezný kotouč 115x2,0 - ocel </t>
  </si>
  <si>
    <t xml:space="preserve">Řezný kotouč 115x3,0 - ocel </t>
  </si>
  <si>
    <t xml:space="preserve">Řezný kotouč 125x2,0 - ocel </t>
  </si>
  <si>
    <t xml:space="preserve">Řezný kotouč 150x2,0 - ocel </t>
  </si>
  <si>
    <t xml:space="preserve">Řezný kotouč 150x3,0 - ocel </t>
  </si>
  <si>
    <t xml:space="preserve">Řezný kotouč 180x2,0 - ocel </t>
  </si>
  <si>
    <t xml:space="preserve">Řezný kotouč 180x3,0 - ocel </t>
  </si>
  <si>
    <t xml:space="preserve">Řezný kotouč 230x2,0 - ocel </t>
  </si>
  <si>
    <t xml:space="preserve">Řezný kotouč 230x3,0 - ocel </t>
  </si>
  <si>
    <t>VRTÁKY SDS</t>
  </si>
  <si>
    <t>HK 27/18, 28/30 otvor 10,5 mm, tl. 2,5 mm</t>
  </si>
  <si>
    <t>HK 40/60, 41/41, 41/21 otvor 13 mm, tl. 4 mm</t>
  </si>
  <si>
    <t>OZ - OBJÍMKA DVOUŠROUBOVÁ M8</t>
  </si>
  <si>
    <t xml:space="preserve">Vrták SDS+ 18x210 mm </t>
  </si>
  <si>
    <t xml:space="preserve">Vrták SDS+ 14x160 mm </t>
  </si>
  <si>
    <t xml:space="preserve">Vrták SDS+ 12x210 mm </t>
  </si>
  <si>
    <t xml:space="preserve">Vrták SDS+ 12x160 mm </t>
  </si>
  <si>
    <t xml:space="preserve">Vrták SDS+ 10x210 mm </t>
  </si>
  <si>
    <t xml:space="preserve">Vrták SDS+ 10x160 mm </t>
  </si>
  <si>
    <t xml:space="preserve">Vrták SDS+ 10x110 mm </t>
  </si>
  <si>
    <t xml:space="preserve">Vrták SDS+ 8x210 mm </t>
  </si>
  <si>
    <t xml:space="preserve">Vrták SDS+ 8x160 mm </t>
  </si>
  <si>
    <t xml:space="preserve">Vrták SDS+ 8x110 mm </t>
  </si>
  <si>
    <t xml:space="preserve">Vrták SDS+ 6x160 mm </t>
  </si>
  <si>
    <t xml:space="preserve">Vrták SDS+ 6x110 mm </t>
  </si>
  <si>
    <t xml:space="preserve">Vrták SDS+ 14x210 mm </t>
  </si>
  <si>
    <t xml:space="preserve">Vrták SDS+ 15x160 mm </t>
  </si>
  <si>
    <t xml:space="preserve">Vrták SDS+ 15x230 mm </t>
  </si>
  <si>
    <t xml:space="preserve">Vrták SDS+ 15x260 mm </t>
  </si>
  <si>
    <t xml:space="preserve">Vrták SDS+ 20x450 mm </t>
  </si>
  <si>
    <t>STROPNÍ HÁK</t>
  </si>
  <si>
    <t>3R2089710</t>
  </si>
  <si>
    <t>3R2089706</t>
  </si>
  <si>
    <t>3R2089709</t>
  </si>
  <si>
    <t xml:space="preserve">Vrták SDS+ 6x210 mm </t>
  </si>
  <si>
    <t xml:space="preserve">Vrták SDS+ 10x260 mm </t>
  </si>
  <si>
    <t xml:space="preserve">3R2000650   </t>
  </si>
  <si>
    <t>Mosazná kotva ZK M5 MOSAZ</t>
  </si>
  <si>
    <t>Mosazná kotva ZK M6 MOSAZ</t>
  </si>
  <si>
    <t>Mosazná kotva ZK M8 MOSAZ</t>
  </si>
  <si>
    <t>Mosazná kotva ZK M10 MOSAZ</t>
  </si>
  <si>
    <t>Mosazná kotva ZK M12 MOSAZ</t>
  </si>
  <si>
    <t>Mosazná kotva ZK M16 MOSAZ</t>
  </si>
  <si>
    <t>Chemická malta metakrylátová - vysoký výkon 280ml.</t>
  </si>
  <si>
    <t>Aplikační pistole pro chem. malty 280 ml</t>
  </si>
  <si>
    <t>Aplikační pistole PROFI pro chem. malty 380 ml</t>
  </si>
  <si>
    <t>PUMPIČKA A KARTÁČEK NA VYČIŠTĚNÍ DĚR</t>
  </si>
  <si>
    <t>Pumpička na vyčištění děr</t>
  </si>
  <si>
    <t>HK - DRÁP K UPÍNÁNÍ</t>
  </si>
  <si>
    <t>NATLOUKACÍ PLASTOVÁ PŘÍCHYTKA JEDNORAMENNÁ / DVOJRAMENNÁ 8 MM</t>
  </si>
  <si>
    <t>Natloukací plastová příchytka jednoramenná N1x32-8/75</t>
  </si>
  <si>
    <t>Natloukací plastová příchytka jednoramenná N1x32-8/95</t>
  </si>
  <si>
    <t>Natloukací plastová příchytka jednoramenná N1x25-8/75</t>
  </si>
  <si>
    <t>Natloukací plastová příchytka jednoramenná N1x25-8/95</t>
  </si>
  <si>
    <t>Natloukací plastová příchytka dvojramenná N2x32-8/75</t>
  </si>
  <si>
    <t>Natloukací plastová příchytka dvojramenná N2x32-8/95</t>
  </si>
  <si>
    <t>Natloukací plastová příchytka dvojramenná N2x25-8/75</t>
  </si>
  <si>
    <t>Natloukací plastová příchytka dvojramenná N2x25-8/95</t>
  </si>
  <si>
    <t>Podlahová příchytka MCH typ D pro tacker</t>
  </si>
  <si>
    <t>Objímka izolační KX pr.10 tl.13mm</t>
  </si>
  <si>
    <t>Objímka izolační KX pr.12 tl.13mm</t>
  </si>
  <si>
    <t>Objímka izolační KX pr.15 tl.13mm</t>
  </si>
  <si>
    <t>Objímka izolační KX pr.18 tl.13mm</t>
  </si>
  <si>
    <t>Objímka izolační KX pr.22 tl.13mm</t>
  </si>
  <si>
    <t>Objímka izolační KX pr.28 tl.13mm</t>
  </si>
  <si>
    <t>Objímka izolační KX pr.35 tl.13mm</t>
  </si>
  <si>
    <t>Objímka izolační KX pr.42 tl.13mm</t>
  </si>
  <si>
    <t>Objímka izolační KX pr.48 tl.13mm</t>
  </si>
  <si>
    <t>Objímka izolační KX pr.54 tl.13mm</t>
  </si>
  <si>
    <t>Objímka izolační KX pr.57 tl.13mm</t>
  </si>
  <si>
    <t>Objímka izolační KX pr.60 tl.13mm</t>
  </si>
  <si>
    <t>Objímka izolační KX pr.64 tl.13mm</t>
  </si>
  <si>
    <t>Objímka izolační KX pr.70 tl.13mm</t>
  </si>
  <si>
    <t>Objímka izolační KX pr.76 tl.13mm</t>
  </si>
  <si>
    <t>Objímka izolační KX pr.89 tl.13mm</t>
  </si>
  <si>
    <t>Objímka izolační KX pr.102 tl.13mm</t>
  </si>
  <si>
    <t>Objímka izolační KX pr.108 tl.13mm</t>
  </si>
  <si>
    <t>Objímka izolační KX pr.114 tl.13mm</t>
  </si>
  <si>
    <t xml:space="preserve">Objímka izolační KX pr.10 tl.19 mm </t>
  </si>
  <si>
    <t xml:space="preserve">Objímka izolační KX pr.12 tl.19 mm </t>
  </si>
  <si>
    <t xml:space="preserve">Objímka izolační KX pr.15 tl.19 mm </t>
  </si>
  <si>
    <t xml:space="preserve">Objímka izolační KX pr.18 tl.19 mm </t>
  </si>
  <si>
    <t xml:space="preserve">Objímka izolační KX pr.22 tl.19 mm </t>
  </si>
  <si>
    <t xml:space="preserve">Objímka izolační KX pr.28 tl.19 mm </t>
  </si>
  <si>
    <t xml:space="preserve">Objímka izolační KX pr.35 tl.19 mm </t>
  </si>
  <si>
    <t xml:space="preserve">Objímka izolační KX pr.42 tl.19 mm </t>
  </si>
  <si>
    <t xml:space="preserve">Objímka izolační KX pr.48 tl.19 mm </t>
  </si>
  <si>
    <t xml:space="preserve">Objímka izolační KX pr.54 tl.19 mm </t>
  </si>
  <si>
    <t xml:space="preserve">Objímka izolační KX pr.57 tl.19 mm </t>
  </si>
  <si>
    <t xml:space="preserve">Objímka izolační KX pr.60 tl.19 mm </t>
  </si>
  <si>
    <t xml:space="preserve">Objímka izolační KX pr.64 tl.19 mm </t>
  </si>
  <si>
    <t xml:space="preserve">Objímka izolační KX pr.70 tl.19 mm </t>
  </si>
  <si>
    <t xml:space="preserve">Objímka izolační KX pr.76 tl.19 mm </t>
  </si>
  <si>
    <t xml:space="preserve">Objímka izolační KX pr.89 tl.19 mm </t>
  </si>
  <si>
    <t xml:space="preserve">Objímka izolační KX pr.102 tl.19 mm </t>
  </si>
  <si>
    <t xml:space="preserve">Objímka izolační KX pr.108 tl.19 mm </t>
  </si>
  <si>
    <t xml:space="preserve">Objímka izolační KX pr.114 tl.19 mm </t>
  </si>
  <si>
    <t>Objímka izolační KX pr.15 tl. 25 mm</t>
  </si>
  <si>
    <t>Objímka izolační KX pr.18 tl. 25 mm</t>
  </si>
  <si>
    <t>Objímka izolační KX pr.22 tl. 25 mm</t>
  </si>
  <si>
    <t>Objímka izolační KX pr.28 tl. 25 mm</t>
  </si>
  <si>
    <t>Objímka izolační KX pr.35 tl. 25 mm</t>
  </si>
  <si>
    <t>Objímka izolační KX pr.42 tl. 25 mm</t>
  </si>
  <si>
    <t>Objímka izolační KX pr.48 tl. 25 mm</t>
  </si>
  <si>
    <t>Objímka izolační KX pr.54 tl. 25 mm</t>
  </si>
  <si>
    <t>Objímka izolační KX pr.57 tl. 25 mm</t>
  </si>
  <si>
    <t>Objímka izolační KX pr.60 tl. 25 mm</t>
  </si>
  <si>
    <t>Objímka izolační KX pr.64 tl. 25 mm</t>
  </si>
  <si>
    <t>Objímka izolační KX pr.70 tl. 25 mm</t>
  </si>
  <si>
    <t>Objímka izolační KX pr.76 tl. 25 mm</t>
  </si>
  <si>
    <t>Objímka izolační KX pr.89 tl. 25 mm</t>
  </si>
  <si>
    <t>Objímka izolační KX pr.102 tl. 25 mm</t>
  </si>
  <si>
    <t>Objímka izolační KX pr.108 tl. 25 mm</t>
  </si>
  <si>
    <t>Objímka izolační KX pr.114 tl. 25 mm</t>
  </si>
  <si>
    <t>Objímka izolační KX pr.15 tl.32mm</t>
  </si>
  <si>
    <t>Objímka izolační KX pr.18 tl.32mm</t>
  </si>
  <si>
    <t>Objímka izolační KX pr.22 tl.32mm</t>
  </si>
  <si>
    <t>Objímka izolační KX pr.28 tl.32mm</t>
  </si>
  <si>
    <t>Objímka izolační KX pr.35 tl.32mm</t>
  </si>
  <si>
    <t>Objímka izolační KX pr.42 tl.32mm</t>
  </si>
  <si>
    <t>Objímka izolační KX pr.48 tl.32mm</t>
  </si>
  <si>
    <t>Objímka izolační KX pr.54 tl.32mm</t>
  </si>
  <si>
    <t>Objímka izolační KX pr.57 tl.32mm</t>
  </si>
  <si>
    <t>Objímka izolační KX pr.60 tl.32mm</t>
  </si>
  <si>
    <t>Objímka izolační KX pr.64 tl.32mm</t>
  </si>
  <si>
    <t>Objímka izolační KX pr.70 tl.32mm</t>
  </si>
  <si>
    <t>Objímka izolační KX pr.76 tl.32mm</t>
  </si>
  <si>
    <t>Objímka izolační KX pr.89 tl.32mm</t>
  </si>
  <si>
    <t>Objímka izolační KX pr.102 tl.32mm</t>
  </si>
  <si>
    <t>Objímka izolační KX pr.108 tl.32mm</t>
  </si>
  <si>
    <t>Objímka izolační KX pr.114 tl.32mm</t>
  </si>
  <si>
    <t xml:space="preserve">OBJÍMKA IZOLAČNÍ KX PRO TEPLOTY OD -50°C DO +100°C, IZOLACE TL. 32MM </t>
  </si>
  <si>
    <t xml:space="preserve">OBJÍMKA IZOLAČNÍ KX PRO TEPLOTY OD -50°C DO +100°C, IZOLACE TL. 25MM </t>
  </si>
  <si>
    <t xml:space="preserve">OBJÍMKA IZOLAČNÍ KX PRO TEPLOTY OD -50°C DO +100°C, IZOLACE TL. 19MM </t>
  </si>
  <si>
    <t xml:space="preserve">OBJÍMKA IZOLAČNÍ KX PRO TEPLOTY OD -50°C DO +100°C, IZOLACE TL. 13MM </t>
  </si>
  <si>
    <t>Šroub metrický M20x90 6Hr DIN 933</t>
  </si>
  <si>
    <t>Šroub metrický M20x130 6Hr DIN 933</t>
  </si>
  <si>
    <t>Šroub metrický M20x140 6Hr DIN 933</t>
  </si>
  <si>
    <t>Kartáček na vyčištění děr 17mm a 30mm</t>
  </si>
  <si>
    <t>Ocelové lano, pr.1,25mm 1x19 1770,B,EN12385-4, MBL=1,45kN</t>
  </si>
  <si>
    <t>Ocelové lano, pr.1,5mm 1x19 1770,B, EN12385-4, MBL=2,1kN</t>
  </si>
  <si>
    <t>Ocelové lano, pr.2mm 1x19 1770,B,EN12385-4, MBL=3,7kN</t>
  </si>
  <si>
    <t>Ocelové lano, pr.3mm 1x19, 1770,B,EN12385-4, MBL=8,4kN</t>
  </si>
  <si>
    <t>Ocelové lano, pr.4mm 1x19, 1770, B, EN12385-4, MBL=14,9kN</t>
  </si>
  <si>
    <t>Ocelové lano, pr.5mm 1x19 1770,B,EN12385-4, MBL=23,2kN</t>
  </si>
  <si>
    <t>Ocelové lano, pr.6mm 6x7-WSC 1770,B,sZ,EN12385-4, MBL=24,72kN</t>
  </si>
  <si>
    <t>ks</t>
  </si>
  <si>
    <t>1 ks</t>
  </si>
  <si>
    <t>SEDLOVÝ ÚCHYT ST KLOUBOVÝ</t>
  </si>
  <si>
    <t>Spojka nosníků KŘÍŽOVÁ (38/40+40/60)</t>
  </si>
  <si>
    <t>Montážní úhelník 38–90 st. otvory L2</t>
  </si>
  <si>
    <t>Montážní úhelník 38–90 st. otvory L3</t>
  </si>
  <si>
    <t>DRAPÁKOVÝ NOSNÍK</t>
  </si>
  <si>
    <t>Hmoždinka natloukací 6x50</t>
  </si>
  <si>
    <t xml:space="preserve">Vrut 8x80 DIN 571 ZB </t>
  </si>
  <si>
    <t xml:space="preserve">Vrták SDS+ 6x250/310 mm </t>
  </si>
  <si>
    <t>Vrut 4,5x16 ZH PZ ZZ</t>
  </si>
  <si>
    <t>Vrut 4,5x25 ZH PZ ZZ</t>
  </si>
  <si>
    <t xml:space="preserve">Vrut 4,5x40/24 ZH PZ ZZ </t>
  </si>
  <si>
    <t xml:space="preserve">Vrut 4,5x50 ZH PZ ZZ   </t>
  </si>
  <si>
    <t xml:space="preserve">Vrut 4,5x70/42 ZH PZ ZZ  </t>
  </si>
  <si>
    <t>Vrut 3,5x20 ZH PZ ZZ</t>
  </si>
  <si>
    <t>Vrut 3,5x30 ZH PZ ZZ</t>
  </si>
  <si>
    <t>Vrut 3,5x40 ZH PZ ZZ</t>
  </si>
  <si>
    <t>Vrut 3,5x35/24ZH PZ ZZ</t>
  </si>
  <si>
    <t xml:space="preserve">Vrut 3,5x45/30 ZH PZ ZZ </t>
  </si>
  <si>
    <t xml:space="preserve">Vrut 3,5x50 ZH PZ ZZ </t>
  </si>
  <si>
    <t xml:space="preserve">Vrut 4x20 ZH PZ ZZ   </t>
  </si>
  <si>
    <t>Šroub metrický M8x10 6Hr DIN 933</t>
  </si>
  <si>
    <t>Šroub metrický M24x80 6Hr DIN 933</t>
  </si>
  <si>
    <t>Šroub metrický M24x150 6Hr DIN 931</t>
  </si>
  <si>
    <t>Šroub metrický M10x30 6Hr  DIN 933</t>
  </si>
  <si>
    <t>Hmoždinka natloukací 6x50 zapuštěná</t>
  </si>
  <si>
    <t>Hmoždinka natloukací 6x60 zapuštěná</t>
  </si>
  <si>
    <t>Hmoždinka natloukací 6x80 zapuštěná</t>
  </si>
  <si>
    <t>Hmoždinka natloukací 8x80 zapuštěná</t>
  </si>
  <si>
    <t>Hmoždinka natloukací 8x100 zapuštěná</t>
  </si>
  <si>
    <t>NATLOUKACÍ HMOŽDINKA TYP N (ZAPUŠTĚNÁ)</t>
  </si>
  <si>
    <t>Hmoždinka natloukací 5x40 zapuštěná</t>
  </si>
  <si>
    <t>Hmoždinka natloukací 6x35 zapuštěná</t>
  </si>
  <si>
    <t>Hmoždinka natloukací 8x60 zapuštěná</t>
  </si>
  <si>
    <t>Hmoždinka natloukací 5x50 zapuštěná</t>
  </si>
  <si>
    <t xml:space="preserve">Nosník 27/18 × 1500 mm 1.25 pozink </t>
  </si>
  <si>
    <t>Objímka jednošroubová 3/8" s vrutem 6x70 a hmoždinkou  bez tl.vl.</t>
  </si>
  <si>
    <t>Svorníková kotva 6/55</t>
  </si>
  <si>
    <t>Svorníková kotva 6/85</t>
  </si>
  <si>
    <t xml:space="preserve">Svorníková kotva 8/5/58 </t>
  </si>
  <si>
    <t xml:space="preserve">Svorníková kotva 8/50+63/116 </t>
  </si>
  <si>
    <t xml:space="preserve">Svorníková kotva 8/100+113/166 </t>
  </si>
  <si>
    <t xml:space="preserve">Svorníková kotva 10/140+148/214 </t>
  </si>
  <si>
    <t xml:space="preserve">Svorníková kotva 12/30+50/128 </t>
  </si>
  <si>
    <t xml:space="preserve">Svorníková kotva 12/45+65/143 </t>
  </si>
  <si>
    <t xml:space="preserve">Svorníková kotva 12/100+120/202 </t>
  </si>
  <si>
    <t>Šroub metrický M16x120 6Hr DIN 931</t>
  </si>
  <si>
    <t>Šroub metrický M16x130 6Hr DIN 931</t>
  </si>
  <si>
    <t xml:space="preserve">Spojovací matice M6 × 18 V2A DIN 6334 A2–NEREZ </t>
  </si>
  <si>
    <t xml:space="preserve">Spojovací matice M10 × 30 V2A  DIN 6334 A2–NEREZ </t>
  </si>
  <si>
    <t xml:space="preserve">Spojovací matice M12 × 36 V2A DIN 6334 A2–NEREZ </t>
  </si>
  <si>
    <t xml:space="preserve">Spojovací matice M16 × 48 V2A DIN 6334 A2–NEREZ </t>
  </si>
  <si>
    <t xml:space="preserve">Podložka 24 DIN 6798–A ZB vějířová </t>
  </si>
  <si>
    <t xml:space="preserve">Podložka 20 DIN 6798–A ZB vějířová </t>
  </si>
  <si>
    <t>Šroub metrický M20x150 6Hr DIN 931</t>
  </si>
  <si>
    <t xml:space="preserve">Třmen ZnB 3/8" M6 mm pozink 18 mm </t>
  </si>
  <si>
    <t>Sada k upevnění umyvadel 8x100 H10 mm NY</t>
  </si>
  <si>
    <t xml:space="preserve">Redukční matice M16/M10 vnitřní / vnější </t>
  </si>
  <si>
    <t>Šroub metrický M20x130 6Hr DIN 931</t>
  </si>
  <si>
    <t xml:space="preserve">Matice M24 DIN 934 ZB </t>
  </si>
  <si>
    <t>Šroub metrický M12x30 6Hr  DIN933</t>
  </si>
  <si>
    <t>Vrut 8x160 DIN 571 ZB</t>
  </si>
  <si>
    <t>Šroub metrický M12x80 6Hr  DIN931</t>
  </si>
  <si>
    <t>Šroub metrický M20x80 6Hr DIN 933</t>
  </si>
  <si>
    <t>Šroub metrický M16x120 6Hr DIN 933</t>
  </si>
  <si>
    <t>Šroub metrický M20x140 6Hr DIN 931</t>
  </si>
  <si>
    <t xml:space="preserve">Matice M4 DIN 934 ZB </t>
  </si>
  <si>
    <t xml:space="preserve">Matice M5 DIN 934 ZB </t>
  </si>
  <si>
    <t>Šroub metrický M12x60 6Hr  DIN 933</t>
  </si>
  <si>
    <t>Vrut 4x55 ZH PZ ZZ</t>
  </si>
  <si>
    <t>Šroub metrický M16x110 6Hr DIN 931</t>
  </si>
  <si>
    <t>Šroub metrický M16x140 6Hr  DIN 931</t>
  </si>
  <si>
    <t xml:space="preserve">Matice M18 DIN 934 ZB </t>
  </si>
  <si>
    <t>*rozsah upínání objímky</t>
  </si>
  <si>
    <t>**uvedený údaj na objímce</t>
  </si>
  <si>
    <t>Hmoždinka natloukací 6x40 zapuštěná</t>
  </si>
  <si>
    <t>Hmoždinka natloukací 8x120</t>
  </si>
  <si>
    <t xml:space="preserve">Spojovací matice M8 × 24 V2A  DIN 6334 A2–NEREZ </t>
  </si>
  <si>
    <t>Šroub metrický M8x25 6Hr DIN 933</t>
  </si>
  <si>
    <t>Šroub metrický M8x14 6Hr DIN 933</t>
  </si>
  <si>
    <t xml:space="preserve">Vrut 5x25 ZH PZ ZZ </t>
  </si>
  <si>
    <t xml:space="preserve">Vrut 4,5x60 ZH PZ ZZ  </t>
  </si>
  <si>
    <t>Vrut 4,5x30 ZH PZ ZZ</t>
  </si>
  <si>
    <t xml:space="preserve">Pozinkovaný pásek 12 mm = 10 m, š. 5 mm  </t>
  </si>
  <si>
    <t>NEREZ  V2A BEZ TLUMÍCÍ VLOŽKY&gt;&gt;</t>
  </si>
  <si>
    <t>*objímka dvoušroubová</t>
  </si>
  <si>
    <t>( hlava M8 nebo M8/M10)</t>
  </si>
  <si>
    <t>** použita objímka MASIV</t>
  </si>
  <si>
    <t>Objímka izolační KX pr.133 tl.13mm **</t>
  </si>
  <si>
    <t>Objímka izolační KX pr.140 tl.13mm **</t>
  </si>
  <si>
    <t>Objímka izolační KX pr.273 tl.13mm **</t>
  </si>
  <si>
    <t>Objímka izolační KX pr.219 tl.13mm **</t>
  </si>
  <si>
    <t>Objímka izolační KX pr.168 tl.13mm **</t>
  </si>
  <si>
    <t>Objímka izolační KX pr.160 tl.13mm **</t>
  </si>
  <si>
    <t>Objímka izolační KX pr.133 tl.19 mm  **</t>
  </si>
  <si>
    <t>Objímka izolační KX pr.140 tl.19 mm  **</t>
  </si>
  <si>
    <t>Objímka izolační KX pr.160 tl.19 mm  **</t>
  </si>
  <si>
    <t>Objímka izolační KX pr.168 tl.19 mm  **</t>
  </si>
  <si>
    <t>Objímka izolační KX pr.219 tl.19 mm  **</t>
  </si>
  <si>
    <t>Objímka izolační KX pr.273 tl.19 mm  **</t>
  </si>
  <si>
    <t>Objímka izolační KX pr.133 tl. 25 mm **</t>
  </si>
  <si>
    <t>Objímka izolační KX pr.140 tl. 25 mm **</t>
  </si>
  <si>
    <t>Objímka izolační KX pr.160 tl. 25 mm **</t>
  </si>
  <si>
    <t>Objímka izolační KX pr.168 tl. 25 mm **</t>
  </si>
  <si>
    <t>Objímka izolační KX pr.219 tl. 25 mm **</t>
  </si>
  <si>
    <t>Objímka izolační KX pr.273 tl. 25 mm **</t>
  </si>
  <si>
    <t>Objímka izolační KX pr.133 tl.32mm **</t>
  </si>
  <si>
    <t>Objímka izolační KX pr.140 tl.32mm **</t>
  </si>
  <si>
    <t>Objímka izolační KX pr.160 tl.32mm **</t>
  </si>
  <si>
    <t>Objímka izolační KX pr.168 tl.32mm **</t>
  </si>
  <si>
    <t>Objímka izolační KX pr.219 tl.32mm **</t>
  </si>
  <si>
    <t>Objímka izolační KX pr.273 tl.32mm **</t>
  </si>
  <si>
    <t>Tloušťka izolace se mění</t>
  </si>
  <si>
    <t>s narůstajícím průměrem</t>
  </si>
  <si>
    <t>od 19 mm do 26 mm</t>
  </si>
  <si>
    <t>HMOŽDINKA NYLON UX</t>
  </si>
  <si>
    <t>Hmoždinka NYLON UX 5X30</t>
  </si>
  <si>
    <t>Hmoždinka NYLON UX 6X35</t>
  </si>
  <si>
    <t>Hmoždinka NYLON UX 8X50</t>
  </si>
  <si>
    <t>Hmoždinka NYLON UX 10X60</t>
  </si>
  <si>
    <t>Hmoždinka NYLON UX 12X70</t>
  </si>
  <si>
    <t>Hmoždinka NYLON UX 14X75</t>
  </si>
  <si>
    <t>Hmoždinka výklopná (s ramenem) kovová M10 záv.tyč</t>
  </si>
  <si>
    <t xml:space="preserve">Hmoždinka výklopná (s ramenem) kovová M8 x 100 závit.tyč </t>
  </si>
  <si>
    <t>Hmoždinka výklopná (s ramenem) kovová M8 x 100 s hákem</t>
  </si>
  <si>
    <t>Hmoždinka sklopná (s pružinou) kovová M8 x 100 závit.tyč</t>
  </si>
  <si>
    <t>4 ks</t>
  </si>
  <si>
    <t>Objímky DN 15 ~ DN 900 ON130602 pozink</t>
  </si>
  <si>
    <t>Objímky DN 15 ~ DN 900 ON130602 černá</t>
  </si>
  <si>
    <t>Objímky DN 15 ~ DN 900 ON130600 černá</t>
  </si>
  <si>
    <t>Objímky DN 15 ~ DN 900 ON130600 pozink</t>
  </si>
  <si>
    <t>Objímky DN 15 ~ DN 900 ON130604 černá</t>
  </si>
  <si>
    <t>Objímky DN 15 ~ DN 900 ON130604 pozink</t>
  </si>
  <si>
    <t>Podpěra DN 15 ~ DN 150 ON130800 černá</t>
  </si>
  <si>
    <t>podpěra DN 15 ~ DN 150 ON130800 pozink</t>
  </si>
  <si>
    <t>Podpěra DN 15 ~ DN 150 ON130801 černá</t>
  </si>
  <si>
    <t>podpěra DN 15 ~ DN 150 ON130801 pozink</t>
  </si>
  <si>
    <t>Podpěra DN 200 ~ DN 800 ON130802 černá</t>
  </si>
  <si>
    <t>podpěra DN 200 ~ DN 800 ON130802 pozink</t>
  </si>
  <si>
    <t>Podpěra DN 200 ~ DN 800 ON130803 černá</t>
  </si>
  <si>
    <t>podpěra DN 200 ~ DN 800 ON130803 pozink</t>
  </si>
  <si>
    <t>PODPĚRY KLUZNÉ - PŘÍLOŽKY, OPĚRY A LIŠTY K PODPĚRÁM KLUZNÝM</t>
  </si>
  <si>
    <t>Pouta pro svislé potrubí DN 10 ~ DN 80 ON 130615 černé</t>
  </si>
  <si>
    <t>POUTA PRO SVISLÉ POTRUBÍ ON 130615</t>
  </si>
  <si>
    <t>ZÁVĚSNÉ TŘMENY PŘIVAŘOVACÍ ON 130610</t>
  </si>
  <si>
    <t>Závěsné třmeny přiv. DN 20 ~ DN 350 ON 130610 černé</t>
  </si>
  <si>
    <t>STOJAN KOTEVNÍ PŘIVAŘOVACÍ ON 130857</t>
  </si>
  <si>
    <t>STOJAN KOTEVNÍ ON 130851, ON 130852, ON 130853</t>
  </si>
  <si>
    <t>Podpěry válečkové s os. ved. DN 100 ~ DN 800 ON 130826 černé</t>
  </si>
  <si>
    <t>Podpěry válečkové s os. ved. DN 100 ~ DN 800 ON 130826 pozink</t>
  </si>
  <si>
    <t>PODPĚRY VÁLEČKOVÉ S OSOVÝM VEDENÍM ON 130826</t>
  </si>
  <si>
    <t>Podložky válečkové DN 100 ~ DN 800 ON 130695 černé</t>
  </si>
  <si>
    <t>Podložky válečkové DN 100 ~ DN 800 ON 130695 pozink</t>
  </si>
  <si>
    <t>Podpěry válečkové DN 100 ~ DN 800 ON 130825 (bez vál.) černé</t>
  </si>
  <si>
    <t>Podpěry válečkové DN 100 ~ DN 800 ON 130825 (bez vál.) pozink</t>
  </si>
  <si>
    <t>PODPĚRY VÁLEČKOVÉ ON 130825</t>
  </si>
  <si>
    <t>PODPĚRA KLUZNÁ PŘIVAŘOVACÍ OD DN 400 ON 130813</t>
  </si>
  <si>
    <t>Podpěry kluzné přiv. DN 400 ~ DN 2400 ON 130813 černé</t>
  </si>
  <si>
    <t>Podpěry kluzné přiv. DN 400 ~ DN 2400 ON 130813 pozink</t>
  </si>
  <si>
    <t>PODPĚRA KLUZNÁ PŘIVAŘOVACÍ S OSOVÝM VEDENÍM ON 130811</t>
  </si>
  <si>
    <t>PODPĚRA KLUZNÁ PŘIVAŘOVACÍ ON 130810</t>
  </si>
  <si>
    <t>Vodící lišty DN 200 ~ DN 800 pro ON 130803 černé</t>
  </si>
  <si>
    <t>Vodící opěry DN 15 ~ DN 150 pro ON 130801 černé</t>
  </si>
  <si>
    <t>Příložky DN 200 ~ DN 800 pro ON 130803 pozink</t>
  </si>
  <si>
    <t>Příložky DN 200 ~ DN 800 pro ON 130803 černé</t>
  </si>
  <si>
    <t>Příložky DN 15 ~ DN 150 pro ON 130801 pozink</t>
  </si>
  <si>
    <t>Příložky DN 15 ~ DN 150 pro ON 130801 černé</t>
  </si>
  <si>
    <t>PODPĚRA KLUZNÁ ON 130803</t>
  </si>
  <si>
    <t>PODPĚRA KLUZNÁ ON 130802</t>
  </si>
  <si>
    <t>PODPĚRA KLUZNÁ ON 130801</t>
  </si>
  <si>
    <t>PODPĚRA KLUZNÁ ON 130800</t>
  </si>
  <si>
    <t>OBJÍMKY DVOJDÍLNÉ ON 130604</t>
  </si>
  <si>
    <t>OBJÍMKY DVOJDÍLNÉ ON 130602</t>
  </si>
  <si>
    <t>OBJÍMKY DVOJDÍLNÉ ON 130600</t>
  </si>
  <si>
    <t>Pouta pro svislé potrubí DN 10 ~ DN 80 ON 130615 pozink</t>
  </si>
  <si>
    <t>PŘÍCHYTKY PRO OCELOVÉ TRUBKY ON 130620</t>
  </si>
  <si>
    <t>Příchytky pro ocelové trubky DN 10 ~ DN 40 ON 130620 černé</t>
  </si>
  <si>
    <t>Příchytky pro ocelové trubky DN 10 ~ DN 40 ON 130620 pozink</t>
  </si>
  <si>
    <t>ZÁVĚSNÉ TYČE ON 130630</t>
  </si>
  <si>
    <t>PŘÍLOŽKY PRO TYČE PRŮŘEZU “I” ON 130645</t>
  </si>
  <si>
    <t>PODLOŽKY PRO STROPNÍ ZÁVĚSY ON 130650</t>
  </si>
  <si>
    <t>Podložky pro stropní závěsy D8 ~ D30 ON 130650 černé</t>
  </si>
  <si>
    <t>VĚŠÁKY ÚHELNÍKOVÉ ON 130660</t>
  </si>
  <si>
    <t>Věšák úhelníkový 63 × 63 × 6 ON130660 černý</t>
  </si>
  <si>
    <t>Věšák úhelníkový 63 × 63 × 6 ON130660 pozink</t>
  </si>
  <si>
    <t>Věšák úhelníkový 80 × 80 × 8 ON130660 černý</t>
  </si>
  <si>
    <t>Věšák úhelníkový 80 × 80 × 8 ON130660 pozink</t>
  </si>
  <si>
    <t>DESKY ZÁVĚSNÉ K OBJÍMKÁM PRO SVISLÉ POTRUBÍ ON 130675</t>
  </si>
  <si>
    <t>Závěsy D8 ~ D30 ON 130755.1 ~ .6 černé</t>
  </si>
  <si>
    <t>ZÁVĚSY STROPNÍ ON 130750.1, .2, .3, .4, .5, .6</t>
  </si>
  <si>
    <t>Závěsy D8 ~ D30 ON 130755.1 ~ .6 pozink</t>
  </si>
  <si>
    <t>Závěsy stropní D8 ~ D30 ON 13 0750.1 ~ .6 černé</t>
  </si>
  <si>
    <t>Závěsy stropní D8 ~ D30 ON 13 0750.1 ~ .6 pozink</t>
  </si>
  <si>
    <t>ZÁVĚSY ON 130755.1, .2, .3, .4, .5, .6</t>
  </si>
  <si>
    <t>ZÁVĚSY VÁLEČKOVÉ ON 130770</t>
  </si>
  <si>
    <t>Závěsy válečkové DN 100 ~ DN 350 ON 130770 černé</t>
  </si>
  <si>
    <t>ZÁVĚSY PRUŽINOVÉ PRO POTRUBÍ ON 130780</t>
  </si>
  <si>
    <t>Závěsy pružinové 630N/100 ~ 6300N/100 ON 130780.1 černé</t>
  </si>
  <si>
    <t>Závěsy pružinové 630N/100 ~ 25000N/100 ON 130780.2 černé</t>
  </si>
  <si>
    <t>Závěsy pružinové 630N/100 ~ 25000N/125 ON 130780.3 černé</t>
  </si>
  <si>
    <t>Stojany kotevní DN 50 ~ DN 800 ON 130851~ON 130853 černé</t>
  </si>
  <si>
    <t>Stojany kotevní DN 50 ~ DN 800 ON 130851~ON 130853 pozink</t>
  </si>
  <si>
    <t>Stojany kotevní přiv. DN 50 ~ DN 350 ON 130857 černé</t>
  </si>
  <si>
    <t>Stojany kotevní přiv. DN 50 ~ DN 350 ON 130857 pozink</t>
  </si>
  <si>
    <t xml:space="preserve">Upínací deska dvojitá  DPP 65 </t>
  </si>
  <si>
    <t xml:space="preserve">Upínací deska dvojitá  DPP 85 </t>
  </si>
  <si>
    <t xml:space="preserve">Upínací deska dvojitá  DPP 105 </t>
  </si>
  <si>
    <t>UPÍNACÍ DESKA DVOJITÁ DPP</t>
  </si>
  <si>
    <t xml:space="preserve">Upínací deska dvojitá  DPP 55 </t>
  </si>
  <si>
    <t>Kluzné saně SBS M8</t>
  </si>
  <si>
    <t>Kluzné saně SBS M10</t>
  </si>
  <si>
    <t>Šroub KOMBI M8 × 80 mm nerez A2</t>
  </si>
  <si>
    <t>Šroub KOMBI M10 × 100 mm nerez A2</t>
  </si>
  <si>
    <t>Hmoždinka rámová typ FUR --  14x140x155 FUS</t>
  </si>
  <si>
    <t>Hmoždinka rámová typ FUR --  14x165x180 FUS</t>
  </si>
  <si>
    <t>Hmoždinka rámová typ FUR --  14x180x195 FUS</t>
  </si>
  <si>
    <t>Objímka MASIV 164–170 mm M12 bez tlum. vložky</t>
  </si>
  <si>
    <t>Sada na upevnění WC M6x70 10mm NY, chrom</t>
  </si>
  <si>
    <t xml:space="preserve">Sada na upevnění WC M6x70 8mm NYLON, béžová </t>
  </si>
  <si>
    <t>Sada na upevnění WC M6x80 10mm NY, chrom</t>
  </si>
  <si>
    <t xml:space="preserve">Stabilizační rozpěrka pro plynoměr 3–závitová </t>
  </si>
  <si>
    <t xml:space="preserve">Stabilizační rozpěrka pro plynoměr 4–závitová </t>
  </si>
  <si>
    <t>STABILIZAČNÍ ROZPĚRKA PRO PLYNOMĚR</t>
  </si>
  <si>
    <t>Zarážecí kotva ZK M8x40</t>
  </si>
  <si>
    <t>Hmoždinka natloukací 6x50 M6</t>
  </si>
  <si>
    <t>Objímka izolační KX pr.19 tl.19 mm</t>
  </si>
  <si>
    <t>OBJÍMKA MASIV M16</t>
  </si>
  <si>
    <t xml:space="preserve">Objímka MASIV 72–78 mm M16 </t>
  </si>
  <si>
    <t xml:space="preserve">Objímka MASIV 87–92 mm M16 </t>
  </si>
  <si>
    <t xml:space="preserve">Objímka MASIV 108–118 mm M16 </t>
  </si>
  <si>
    <t xml:space="preserve">Objímka MASIV 125–130 mm M16 </t>
  </si>
  <si>
    <t xml:space="preserve">Objímka MASIV 133–137 mm M16 </t>
  </si>
  <si>
    <t xml:space="preserve">Objímka MASIV 138–144 mm M16 </t>
  </si>
  <si>
    <t xml:space="preserve">Objímka MASIV 159–165 mm M16 </t>
  </si>
  <si>
    <t xml:space="preserve">Objímka MASIV 164–170 mm M16 </t>
  </si>
  <si>
    <t xml:space="preserve">Objímka MASIV 182–188 mm M16 </t>
  </si>
  <si>
    <t xml:space="preserve">Objímka MASIV 193–203 mm M16 </t>
  </si>
  <si>
    <t xml:space="preserve">Objímka MASIV 208–214 mm M16 </t>
  </si>
  <si>
    <t xml:space="preserve">Objímka MASIV 217–224 mm M16 </t>
  </si>
  <si>
    <t xml:space="preserve">Objímka MASIV 244–254 mm M16 </t>
  </si>
  <si>
    <t xml:space="preserve">Objímka MASIV 267–277 mm M16 </t>
  </si>
  <si>
    <t xml:space="preserve">Objímka MASIV 278–282 mm M16 </t>
  </si>
  <si>
    <t xml:space="preserve">Objímka MASIV 313–318 mm M16 </t>
  </si>
  <si>
    <t xml:space="preserve">Objímka MASIV 320–326 mm M16 </t>
  </si>
  <si>
    <t xml:space="preserve">Objímka MASIV 353–360 mm M16 </t>
  </si>
  <si>
    <t>Individuálně je možné vyrobit objímky MASIV s maticí 3/4", 1/2". Ceny jsou na dotaz.</t>
  </si>
  <si>
    <t xml:space="preserve">Objímka jednostranná 10 mm </t>
  </si>
  <si>
    <t xml:space="preserve">Objímka jednostranná 13 mm </t>
  </si>
  <si>
    <t xml:space="preserve">Objímka jednostranná 16 mm </t>
  </si>
  <si>
    <t xml:space="preserve">Objímka jednostranná 19 mm </t>
  </si>
  <si>
    <t xml:space="preserve">Objímka jednostranná 22 mm </t>
  </si>
  <si>
    <t xml:space="preserve">Objímka jednostranná 26 mm </t>
  </si>
  <si>
    <t xml:space="preserve">Objímka jednostranná 28 mm </t>
  </si>
  <si>
    <t xml:space="preserve">Objímka jednostranná 32 mm </t>
  </si>
  <si>
    <t xml:space="preserve">Objímka jednostranná 38 mm </t>
  </si>
  <si>
    <t xml:space="preserve">Objímka jednostranná 50 mm </t>
  </si>
  <si>
    <t xml:space="preserve">Objímka oboustranná 10 mm </t>
  </si>
  <si>
    <t xml:space="preserve">Objímka oboustranná 13 mm </t>
  </si>
  <si>
    <t xml:space="preserve">Objímka oboustranná 16 mm </t>
  </si>
  <si>
    <t xml:space="preserve">Objímka oboustranná 19 mm </t>
  </si>
  <si>
    <t xml:space="preserve">Objímka oboustranná 22 mm </t>
  </si>
  <si>
    <t xml:space="preserve">Objímka oboustranná 26 mm </t>
  </si>
  <si>
    <t xml:space="preserve">Objímka oboustranná 28 mm </t>
  </si>
  <si>
    <t xml:space="preserve">Objímka oboustranná 32 mm </t>
  </si>
  <si>
    <t xml:space="preserve">Objímka oboustranná 38 mm </t>
  </si>
  <si>
    <t xml:space="preserve">Objímka oboustranná 50 mm </t>
  </si>
  <si>
    <t>JEDNODUCHÁ OBJÍMKA JEDNOSTRANNÁ, OBOUSTRANNÁ</t>
  </si>
  <si>
    <t>OBJÍMKY</t>
  </si>
  <si>
    <t>TŘMENY</t>
  </si>
  <si>
    <t>ŽLABY</t>
  </si>
  <si>
    <t>ZÁVĚSY</t>
  </si>
  <si>
    <t>KONZOLE</t>
  </si>
  <si>
    <t>NOSNÍKY</t>
  </si>
  <si>
    <t xml:space="preserve">Objímka MASIV 40-46 mm M12 </t>
  </si>
  <si>
    <t>Objímka dvoušroubová 15 22-28 (12-16) V2A M8 bez tl.vl.</t>
  </si>
  <si>
    <t xml:space="preserve">Objímka dvoušroubová 18 29-31 (17-19) 3/8"V2A M8 bez tl. vl. </t>
  </si>
  <si>
    <t xml:space="preserve">Objímka dvoušroubová 22 32-35 (20-23) 1/2"V2A M8 bez tl.vl. </t>
  </si>
  <si>
    <t xml:space="preserve">Objímka dvoušroubová 28 37-42 (25-30) 3/4"V2A M8 bez tl.vl. </t>
  </si>
  <si>
    <t xml:space="preserve">Objímka dvoušroubová 35 43-50 (31-38) 1"V2A M8 bez tl.vl. </t>
  </si>
  <si>
    <t xml:space="preserve">Objímka dvoušroubová 40 52-58 (40-46) 11/4"V2A M8 bez tl.vl. </t>
  </si>
  <si>
    <t xml:space="preserve">Objímka dvoušroubová 60 72-76 (60-64) 2"V2A M8 bez tl.vl. </t>
  </si>
  <si>
    <t xml:space="preserve">Objímka dvoušroubová 75 84-90 (72-78) 2 1/2" V2A M10 bez tl.vl. </t>
  </si>
  <si>
    <t xml:space="preserve">Objímka dvoušroubová 90 99-104 (87-92) 3"V2A M10 bez tl.vl. </t>
  </si>
  <si>
    <t xml:space="preserve">Objímka dvoušroubová 110 114-128 (102-116) V2A M10 bez tl.vl. </t>
  </si>
  <si>
    <t xml:space="preserve">Objímka dvoušroubová 125 131-137 (121-127) V2A M10 bez tl.vl. </t>
  </si>
  <si>
    <t xml:space="preserve">Objímka dvoušroubová 140 143-151 (133-141) 5"V2A M10 bez tl.vl. </t>
  </si>
  <si>
    <t xml:space="preserve">Objímka dvoušroubová 160 169-178 (159-168) 6"V2A M10 bez tl.vl. </t>
  </si>
  <si>
    <t xml:space="preserve">Objímka dvoušroubová 220 220-229 (210-219) V2A M10 bez tl.vl. </t>
  </si>
  <si>
    <t xml:space="preserve">Objímka dvoušroubová 81 93-98 (81-86) V2A M10 bez tl.vl. </t>
  </si>
  <si>
    <t xml:space="preserve">Objímka dvoušroubová 60-66 (48-53) V2A M8 bez tl.vl. </t>
  </si>
  <si>
    <t xml:space="preserve">Objímka dvoušroubová 54 66-71 (54-59) V2A M8 bez tl.vl. </t>
  </si>
  <si>
    <t>PŘÍSLUŠ.</t>
  </si>
  <si>
    <t>SESTAVY</t>
  </si>
  <si>
    <t>HMOŽDINKY</t>
  </si>
  <si>
    <t>KOMBI ŠR.</t>
  </si>
  <si>
    <t>CHEM. KOT.</t>
  </si>
  <si>
    <t>SPOJOVACÍ
MATERIÁL</t>
  </si>
  <si>
    <t>ZÁVITOVÉ
TYČE</t>
  </si>
  <si>
    <t>SADY</t>
  </si>
  <si>
    <t>PŘÍCHYTKY</t>
  </si>
  <si>
    <t>VRTÁKY</t>
  </si>
  <si>
    <t>KOTOUČE</t>
  </si>
  <si>
    <t>KX OBJÍMKY</t>
  </si>
  <si>
    <t>SPONKY
ZIP PÁSKY</t>
  </si>
  <si>
    <t>Vrut 5x100/60 ZH(ZC) PZ ZZ</t>
  </si>
  <si>
    <t>Vrut 5x120/70 ZH(ZC) PZ ZZ</t>
  </si>
  <si>
    <t>Vrut 6x80/50 ZH PZ ZZ PZ3</t>
  </si>
  <si>
    <t>Vrut 6x90/60 ZH PZ ZZ PZ3</t>
  </si>
  <si>
    <t>Vrut 5x60 ZH PZ ZZ</t>
  </si>
  <si>
    <t>Šroub metrický M24x90 6Hr DIN 931</t>
  </si>
  <si>
    <t>Šroub metrický M24x120 6Hr DIN 931</t>
  </si>
  <si>
    <t xml:space="preserve">Redukční matice 1/2"/M10 vnitřní / vnější </t>
  </si>
  <si>
    <t>Závitový kolík M8/55 ZB</t>
  </si>
  <si>
    <t>Šroub metrický M8x45 6Hr DIN 933</t>
  </si>
  <si>
    <t>Šroub metrický M8x55 6Hr DIN 933</t>
  </si>
  <si>
    <t>Šroub metrický M10x55 6Hr  DIN 933</t>
  </si>
  <si>
    <t>Vrut 3,0x30 ZH PZ ZZ</t>
  </si>
  <si>
    <t>Vrut 3,0x40 ZH PZ ZZ</t>
  </si>
  <si>
    <t>Vrut 4x50 ZH PZ2 ZZ</t>
  </si>
  <si>
    <t>Vrut 3,5x25 ZH PZ ZZ</t>
  </si>
  <si>
    <t>Vrut 5x80/50 ZH ZZ PZ2</t>
  </si>
  <si>
    <t>Vrut 6x70/42 ZH PZ ZZ PZ3</t>
  </si>
  <si>
    <t>Vrut 5x50 ZH PZ ZZ PZ2</t>
  </si>
  <si>
    <t>Šroub metrický M12x45 6Hr  DIN933</t>
  </si>
  <si>
    <t>Šroub metrický M16x90 6Hr DIN 931</t>
  </si>
  <si>
    <t>Redukční matice M8/M10 vnitřní / vnitřní</t>
  </si>
  <si>
    <t>Náhradní hroty pro kleště na trapézové plechy</t>
  </si>
  <si>
    <t xml:space="preserve">Nosník ST 41/62 6000 mm 2.5 pozink </t>
  </si>
  <si>
    <t>Jezdec pro nosník M8  NEREZ V2A 27/18+28/30</t>
  </si>
  <si>
    <t>Jezdec pro nosník M8  NEREZ V2A 38/40+40/60</t>
  </si>
  <si>
    <t>Jezdec pro nosník M10 NEREZ V2A 38/40+40/60</t>
  </si>
  <si>
    <t>Spona hadicová 9 mm 8-12 - nerez W4</t>
  </si>
  <si>
    <t>Spona hadicová 9 mm 10-16 - nerez W4</t>
  </si>
  <si>
    <t>Spona hadicová 9 mm 12-20 - nerez W4</t>
  </si>
  <si>
    <t>Spona hadicová 9 mm 16-25 - nerez W4</t>
  </si>
  <si>
    <t>Spona hadicová 9 mm 20-32 - nerez W4</t>
  </si>
  <si>
    <t>Spona hadicová 9 mm 25-40 - nerez W4</t>
  </si>
  <si>
    <t>Spona hadicová 9 mm 32-50 - nerez W4</t>
  </si>
  <si>
    <t>Spona hadicová 9 mm 40-60 - nerez W4</t>
  </si>
  <si>
    <t>Spona hadicová 9 mm 50-70 - nerez W4</t>
  </si>
  <si>
    <t>Spona hadicová 9 mm 60-80 - nerez W4</t>
  </si>
  <si>
    <t>Spona hadicová 9 mm 70-90 - nerez W4</t>
  </si>
  <si>
    <t>Spona hadicová 9 mm 80-100- nerez W4</t>
  </si>
  <si>
    <t>Spona hadicová 9 mm 90-110- nerez W4</t>
  </si>
  <si>
    <t>Spona hadicová 9 mm 100-120- nerez W4</t>
  </si>
  <si>
    <t>Spona hadicová 9 mm 110-130- nerez W4</t>
  </si>
  <si>
    <t>Spona hadicová 9 mm 120-140- nerez W4</t>
  </si>
  <si>
    <t>Spona hadicová 9 mm 130-150- nerez W4</t>
  </si>
  <si>
    <t>Spona hadicová 9 mm 140-160- nerez W4</t>
  </si>
  <si>
    <t>Šroub metrický M10x45 6Hr  DIN 933</t>
  </si>
  <si>
    <t>Spona hadicová 12 mm 180–200 - pozink</t>
  </si>
  <si>
    <t>Maxispona W1 12,7 mm 50-370mm - pozink</t>
  </si>
  <si>
    <t>Maxispona W1 12,7 mm 50-570mm - pozink</t>
  </si>
  <si>
    <t xml:space="preserve">Nosník 38/40x2000, tl. 2,00 mm, V2A nerez </t>
  </si>
  <si>
    <t>Šroub metrický M6x16 6Hr DIN 933</t>
  </si>
  <si>
    <t>individuální</t>
  </si>
  <si>
    <t>Hmoždinka kovová do dutin M6/pr.10 6x(38-50)/80mm</t>
  </si>
  <si>
    <t>Hmoždinka kovová do dutin M6/pr.10 6x(20-34)/65mm</t>
  </si>
  <si>
    <t>Hmoždinka kovová do dutin M6/pr.10 6x(10-21)/50mm</t>
  </si>
  <si>
    <t>Hmoždinka kovová do dutin M6/pr.10 6x(7-15)/37mm</t>
  </si>
  <si>
    <t>Hmoždinka kovová do dutin M8/pr.12 8x(10-21)/55mm *</t>
  </si>
  <si>
    <t>Hmoždinka kovová do dutin M8/pr.12 8x(25-34)/65mm *</t>
  </si>
  <si>
    <t>* s metrickým šroubem se šestihranem</t>
  </si>
  <si>
    <t>Šroub metrický M8x80 6Hr DIN 933</t>
  </si>
  <si>
    <t>Zarážecí kotva ZK M8 bez límce</t>
  </si>
  <si>
    <t>Zarážecí kotva ZK M10 bez límce</t>
  </si>
  <si>
    <t>Zarážecí kotva ZK M12 bez límce</t>
  </si>
  <si>
    <t>Zarážecí kotva ZK M16 bez límce</t>
  </si>
  <si>
    <t xml:space="preserve">Nosník ST 41/21 3000 mm 1.5 pozink </t>
  </si>
  <si>
    <t xml:space="preserve">Nosník ST 41/21 6000 mm 1.5 pozink </t>
  </si>
  <si>
    <t xml:space="preserve">Matice M20 (DIN934) A2–NEREZ </t>
  </si>
  <si>
    <t xml:space="preserve">Matice M24 (DIN934) A2–NEREZ </t>
  </si>
  <si>
    <t xml:space="preserve">Podložka 21 DIN125 A2–NEREZ </t>
  </si>
  <si>
    <t xml:space="preserve">Podložka 25 DIN125 A2–NEREZ </t>
  </si>
  <si>
    <t xml:space="preserve">Podložka 17 DIN125 A2–NEREZ </t>
  </si>
  <si>
    <t xml:space="preserve">Šroub metrický M24x90 6Hr DIN 931 A2–NEREZ </t>
  </si>
  <si>
    <t xml:space="preserve">Šroub metrický M20x90 6Hr DIN 931 A2–NEREZ </t>
  </si>
  <si>
    <t>Závitový kolík M8/35 ZB</t>
  </si>
  <si>
    <t>Příchytka D 16P s klipem</t>
  </si>
  <si>
    <t>Podpůrný žlab pr.90×2000mm pozink</t>
  </si>
  <si>
    <t>Rámová hmoždinka 10x80</t>
  </si>
  <si>
    <t>Rámová hmoždinka 10x100</t>
  </si>
  <si>
    <t>Rámová hmoždinka 10x120</t>
  </si>
  <si>
    <t>Rámová hmoždinka 10x140</t>
  </si>
  <si>
    <t>Rámová hmoždinka 10x160</t>
  </si>
  <si>
    <t>TŘMEN Z KRUHOVÉ OCELI  (KRÁTKÝ ZÁVIT) -  NEREZ</t>
  </si>
  <si>
    <t xml:space="preserve">Nosník 38/40 × 2000 mm 1.50 pozink </t>
  </si>
  <si>
    <t xml:space="preserve">Nosník 38/40 × 3000 mm 1.50 pozink </t>
  </si>
  <si>
    <t xml:space="preserve">Nosník 38/40 × 6000 mm 1.50 pozink </t>
  </si>
  <si>
    <t>HMOŽDINKA BX</t>
  </si>
  <si>
    <t>Hmoždinka Universal BX - 6</t>
  </si>
  <si>
    <t>Hmoždinka Universal BX - 8</t>
  </si>
  <si>
    <t>Hmoždinka Universal BX - 10</t>
  </si>
  <si>
    <t>Hmoždinka Universal BX - 12</t>
  </si>
  <si>
    <t>Konzola 38/40 × 200 mm 2.00 V2A nerez</t>
  </si>
  <si>
    <t>Konzola 38/40 × 300 mm 2.00 V2A nerez</t>
  </si>
  <si>
    <t>Konzola 38/40 × 400 mm 2.00 V2A nerez</t>
  </si>
  <si>
    <t>Konzola 38/40 × 500 mm 2.00 V2A nerez</t>
  </si>
  <si>
    <t>Konzola 38/40 × 600 mm 2.00 V2A nerez</t>
  </si>
  <si>
    <t>Konzola 38/40 × 700 mm 2.00 V2A nerez</t>
  </si>
  <si>
    <t>Konzola 38/40 × 750 mm 2.00 V2A nerez</t>
  </si>
  <si>
    <t>Konzola 38/40 × 800 mm 2.00 V2A nerez</t>
  </si>
  <si>
    <t>Konzola 38/40 × 900 mm 2.00 V2A nerez</t>
  </si>
  <si>
    <t>Konzola 38/40 × 950 mm 2.00 V2A nerez</t>
  </si>
  <si>
    <t>Šroub metrický M16x130 6Hr  DIN 933</t>
  </si>
  <si>
    <t xml:space="preserve">Podložka M4 / 4,3 DIN 125–A ZB </t>
  </si>
  <si>
    <t xml:space="preserve">Podložka M5 / 5,3 DIN 125–A ZB </t>
  </si>
  <si>
    <t xml:space="preserve">Podložka M6 / 6,4 DIN 125–A ZB </t>
  </si>
  <si>
    <t xml:space="preserve">Podložka M8 / 8,4 DIN 125–A ZB </t>
  </si>
  <si>
    <t xml:space="preserve">Podložka M10 / 10,5 DIN 125–A ZB </t>
  </si>
  <si>
    <t xml:space="preserve">Podložka M12 / 13 DIN 125–A ZB </t>
  </si>
  <si>
    <t xml:space="preserve">Podložka M16 / 17 DIN 125–A ZB </t>
  </si>
  <si>
    <t xml:space="preserve">Podložka M20 / 21 DIN 125–A ZB </t>
  </si>
  <si>
    <t>ZARÁŽECÍ A MOSAZNÁ KOTVA (ZK)</t>
  </si>
  <si>
    <t>MATICE PŘÍRUBOVÁ S OSAZENÍM DIN 6923</t>
  </si>
  <si>
    <t>NEREZ A2&gt;&gt;</t>
  </si>
  <si>
    <t>KLUZNÉ SANĚ</t>
  </si>
  <si>
    <t>390000301S</t>
  </si>
  <si>
    <t>Spona na izolaci světlá</t>
  </si>
  <si>
    <t>NOSNÍKY ST</t>
  </si>
  <si>
    <t>PODPŮRNÉ ŽLABY</t>
  </si>
  <si>
    <t xml:space="preserve"> NEREZ A2&gt;&gt;</t>
  </si>
  <si>
    <t>TRAPÉZOVÝ ZÁVĚS</t>
  </si>
  <si>
    <t>ZÁVĚSY ZZ, ZL, ZV</t>
  </si>
  <si>
    <t>Stropní hák - metrický - zinkovaný - M6x50</t>
  </si>
  <si>
    <t>TŘMENY KOTEVNÍ ČSN 130725.1 (BEZ SEDLA),  130725.2 (SE SEDLEM)</t>
  </si>
  <si>
    <t>Třmeny kot. DN 50 ~ DN 800 ČSN 130725.1 černé</t>
  </si>
  <si>
    <t>Třmeny kot. DN 50 ~ DN 800 ČSN 130725.1 pozink</t>
  </si>
  <si>
    <t>Třmeny kot. DN 50 ~ DN 800 ČSN 130725.2 černé</t>
  </si>
  <si>
    <t>Třmeny kot. DN 50 ~ DN 800 ČSN 130725.2 pozink</t>
  </si>
  <si>
    <t>Oka závěsná z ploché oceli D8 ~ D30 ON 130636 černé</t>
  </si>
  <si>
    <t>Oka závěsná z ploché oceli D8 ~ D30 ON 130636 pozink</t>
  </si>
  <si>
    <t>OKA ZÁVĚSNÁ Z PLOCHÉ OCELI ON 130636, Z KRUHOVÉ ON 130635</t>
  </si>
  <si>
    <t>Oka závěsná z kruhové oceli D8 ~ D30 ON 130635 černé</t>
  </si>
  <si>
    <t>Oka závěsná z kruhové oceli D8 ~ D30 ON 130635 pozink</t>
  </si>
  <si>
    <t>Sedla pro ploché třmeny DN 61 ~ DN 711 (ČSN 130725.2) černé</t>
  </si>
  <si>
    <t>Sedla pro ploché třmeny DN 61 ~ DN 711 (ČSN 130725.2) pozink</t>
  </si>
  <si>
    <t>Příložky pro tyče “I” 10–12 ~ “I” 27-30 ON 130645 černé</t>
  </si>
  <si>
    <t>Příložky pro tyče “I” 10–12 ~ “I” 27-30 ON 130645 pozink</t>
  </si>
  <si>
    <t>Podložky pro stropní závěsy D8 ~ D30 ON 130650 pozink</t>
  </si>
  <si>
    <t>Věšák úhelníkový 100 × 100 × 10 ON130660 černý</t>
  </si>
  <si>
    <t>Věšák úhelníkový 100 × 100 × 10 ON130660 pozink</t>
  </si>
  <si>
    <t>Závěsné tyče M8 ~ M30 ON 130630 černé</t>
  </si>
  <si>
    <t>Závěsné tyče M8 ~ M30 ON 130630 pozink</t>
  </si>
  <si>
    <t>VĚŠÁKY PŘÍCHYTKOVÉ ON 130661 A ZESÍLENÉ ON 130662</t>
  </si>
  <si>
    <t>Věšáky příchytkové “I” 10 ~ “I” 26 ON 130661 černé</t>
  </si>
  <si>
    <t>Věšáky příchytkové “I” 10 ~ “I” 26 ON 130661 pozink</t>
  </si>
  <si>
    <t>Věšáky příchytkové “I” 14 ~ “I” 36 ON 130662 černé</t>
  </si>
  <si>
    <t>Věšáky příchytkové “I” 14 ~ “I” 36 ON 130662 pozink</t>
  </si>
  <si>
    <t>Deska závěsná D8 ~ D30 ON 130675 černá</t>
  </si>
  <si>
    <t>Deska závěsná D8 ~ D30 ON 130675 pozink</t>
  </si>
  <si>
    <t>PODLOŽKY VÁLEČKOVÉ ON 130695 K PODP. VÁL. ON 130825</t>
  </si>
  <si>
    <t>PRODUKTY PRO TĚŽKÁ ULOŽENÍ</t>
  </si>
  <si>
    <t>Podpěry kluzné přiv. DN 20 ~ DN 350 ON 130810 černé</t>
  </si>
  <si>
    <t>Podpěry kluzné přiv. DN 20 ~ DN 350 ON 130810 pozink</t>
  </si>
  <si>
    <t>Podpěry kluzné přiv. s os. ved. DN 20 ~ DN 350 ON 130811 černé</t>
  </si>
  <si>
    <t>Podpěry kluzné přiv. s os. ved. DN 20 ~ DN 350 ON 130811 pozink</t>
  </si>
  <si>
    <t>ŠROUB METRICKÝ DIN 931, DIN 933</t>
  </si>
  <si>
    <t xml:space="preserve">Vrták SDS+ 16x260 mm </t>
  </si>
  <si>
    <t xml:space="preserve">Vrták SDS+ 16x300 mm </t>
  </si>
  <si>
    <t xml:space="preserve">Šroub KOMBI M8 × 50 mm nerez A2 </t>
  </si>
  <si>
    <t xml:space="preserve">Šroub KOMBI M8 × 60 mm nerez A2 </t>
  </si>
  <si>
    <t xml:space="preserve">Šroub KOMBI M8 × 70 mm nerez A2 </t>
  </si>
  <si>
    <t>Šroub metrický M8x60 6Hr DIN 933</t>
  </si>
  <si>
    <t xml:space="preserve">Šroub KOMBI M8 × 100 mm nerez A2 </t>
  </si>
  <si>
    <t>Šroub KOMBI M10 × 80 mm nerez A2</t>
  </si>
  <si>
    <t>Šroub KOMBI M10 × 120 mm nerez A2</t>
  </si>
  <si>
    <t>Vrut 4,5x35 ZH PZ ZZ</t>
  </si>
  <si>
    <t>Vrut 4,5x80/50 ZH PZ ZZ</t>
  </si>
  <si>
    <t xml:space="preserve"> NEREZ A4 &gt;&gt;</t>
  </si>
  <si>
    <t>TĚŽKÁ ULOŽENÍ</t>
  </si>
  <si>
    <t>Objímka dvoušroubová M8 102–116 4“ EKO (nosnost do 1666 N)</t>
  </si>
  <si>
    <t>Ochranný kroužek pro D 75</t>
  </si>
  <si>
    <t>Příchytka D 20P nízká</t>
  </si>
  <si>
    <t>Příchytka D 25P nízká</t>
  </si>
  <si>
    <t>PŘÍCHYTKA PRO PLASTOVÉ TRUBKY - NÍZKÁ</t>
  </si>
  <si>
    <t>PŘÍCHYTKA PRO MĚDĚNÉ ROZVODY S KLIPEM (BÍLÁ)</t>
  </si>
  <si>
    <t>Příchytka D 15 Cu s klipem (bílá)</t>
  </si>
  <si>
    <t>Příchytka D 18 Cu s klipem (bílá)</t>
  </si>
  <si>
    <t>Příchytka D 22 Cu s klipem (bílá)</t>
  </si>
  <si>
    <t>Příchytka D 28 Cu s klipem (bílá)</t>
  </si>
  <si>
    <t>DVOJPŘÍCHYTKA PRO MĚDĚNÉ ROZVODY S KLIPEM (BÍLÁ)</t>
  </si>
  <si>
    <t>Dvojpříchytka D 2x15 Cu s klipem (bílá)</t>
  </si>
  <si>
    <t>Dvojpříchytka D 2x18 Cu s klipem (bílá)</t>
  </si>
  <si>
    <t>Dvojpříchytka D 2x22 Cu s klipem (bílá)</t>
  </si>
  <si>
    <t>Dvojpříchytka D 2x28 Cu s klipem (bílá)</t>
  </si>
  <si>
    <t>PŘÍCHYTKA PRO MĚDĚNÉ ROZVODY S KLIPEM A MATICÍ (BÍLÁ)</t>
  </si>
  <si>
    <t>Příchytka D 15 Cu s klipem a maticí M6 (bílá)</t>
  </si>
  <si>
    <t>Příchytka D 18 Cu s klipem a maticí M6 (bílá)</t>
  </si>
  <si>
    <t>Příchytka D 22 Cu s klipem a maticí M6 (bílá)</t>
  </si>
  <si>
    <t>Příchytka D 28 Cu s klipem a maticí M6 (bílá)</t>
  </si>
  <si>
    <t>DVOJPŘÍCHYTKA PRO MĚDĚNÉ ROZVODY S KLIPEM A MATICÍ (BÍLÁ)</t>
  </si>
  <si>
    <t>Dvojpříchytka D 2x15 Cu s klipem a maticí M6 (bílá)</t>
  </si>
  <si>
    <t>Dvojpříchytka D 2x18 Cu s klipem a maticí M6 (bílá)</t>
  </si>
  <si>
    <t>Dvojpříchytka D 2x22 Cu s klipem a maticí M6 (bílá)</t>
  </si>
  <si>
    <t>Dvojpříchytka D 2x28 Cu s klipem a maticí M6 (bílá)</t>
  </si>
  <si>
    <t>KRYTKY TRUBKOVÉ - PŘEVLEČNÉ KRYTKY</t>
  </si>
  <si>
    <t>Převlečná krytka na trubku D 40</t>
  </si>
  <si>
    <t>Převlečná krytka na trubku D 50</t>
  </si>
  <si>
    <t>Převlečná krytka na trubku D 90</t>
  </si>
  <si>
    <t>Převlečná krytka na trubku D 110</t>
  </si>
  <si>
    <t>KANALIZAČNÍ VPUSTI</t>
  </si>
  <si>
    <t>Kanalizační vpusť spodní D 110/125 - STANDARD</t>
  </si>
  <si>
    <t>Kanalizační vpusť boční D 110 - STANDARD</t>
  </si>
  <si>
    <t>KANALIZAČNÍ
VPUSTI</t>
  </si>
  <si>
    <t>Jezdec pro nosník M8 27/18+28/30 (4x16)</t>
  </si>
  <si>
    <t>SPOJKA NOSNÍKŮ KŘÍŽOVÁ</t>
  </si>
  <si>
    <t>Nosníková křížová spojka 38/40, 41/41</t>
  </si>
  <si>
    <t>Nosník 40/60 x 6000 mm 2.50 pozink</t>
  </si>
  <si>
    <t>Jezdec pro nosník M8 27/18+28/30 (plech)</t>
  </si>
  <si>
    <t>Nosník 40/60 x 3000 mm 2.50 pozink</t>
  </si>
  <si>
    <t>Nosník 40/60 x 2000 mm 2.50 pozink</t>
  </si>
  <si>
    <t>Pryžový profil 27/18 do nosníkù 25m</t>
  </si>
  <si>
    <t>Pryžový profil 38/40 do nosníkù 25m</t>
  </si>
  <si>
    <t>Závitová tyč M24 × 1000 mm ZB 4.8</t>
  </si>
  <si>
    <t>Závitová tyč M27 × 1000 mm ZB 4.8</t>
  </si>
  <si>
    <t>Závitová tyč M30 × 1000 mm ZB 4.8</t>
  </si>
  <si>
    <t>Spona hadicová 9 mm 60-80 - nerez  W2</t>
  </si>
  <si>
    <t>Spona hadicová 9 mm 70-90 - nerez  W2</t>
  </si>
  <si>
    <t>Spona hadicová 9 mm 80-100 - nerez  W2</t>
  </si>
  <si>
    <t>Spona hadicová 9 mm 90-110 - nerez  W2</t>
  </si>
  <si>
    <t>OBJÍMKA DVOUŠROUBOVÁ M8/M10</t>
  </si>
  <si>
    <t>3Y2001216</t>
  </si>
  <si>
    <t xml:space="preserve">Objímka dvoušroubová M8/M10 12–16 1/4“ </t>
  </si>
  <si>
    <t>3Y2001719</t>
  </si>
  <si>
    <t xml:space="preserve">Objímka dvoušroubová M8/M10 17–19 3/8“ </t>
  </si>
  <si>
    <t>3Y2002023</t>
  </si>
  <si>
    <t xml:space="preserve">Objímka dvoušroubová M8/M10 20–23 1/2“ </t>
  </si>
  <si>
    <t>3Y2002530</t>
  </si>
  <si>
    <t xml:space="preserve">Objímka dvoušroubová M8/M10 25–30 3/4“ </t>
  </si>
  <si>
    <t>3Y2003138</t>
  </si>
  <si>
    <t xml:space="preserve">Objímka dvoušroubová M8/M10 31–38 1“ </t>
  </si>
  <si>
    <t>3Y2004046</t>
  </si>
  <si>
    <t xml:space="preserve">Objímka dvoušroubová M8/M10 40–46 5/4“ </t>
  </si>
  <si>
    <t>3Y2004853</t>
  </si>
  <si>
    <t xml:space="preserve">Objímka dvoušroubová M8/M10 48–53 6/4“ </t>
  </si>
  <si>
    <t>Objímka jednošroubová M8 54–59</t>
  </si>
  <si>
    <t>3X1005459</t>
  </si>
  <si>
    <t>Objímka jednošroubová M8/10 54-59</t>
  </si>
  <si>
    <t xml:space="preserve">Matice M27 (DIN934) A2–NEREZ </t>
  </si>
  <si>
    <t xml:space="preserve">Matice M30 (DIN934) A2–NEREZ </t>
  </si>
  <si>
    <t xml:space="preserve">Matice M33 (DIN934) A2–NEREZ </t>
  </si>
  <si>
    <t>Výroba je možná také s kombinovanou maticí M8/M10</t>
  </si>
  <si>
    <t>Konzola ST 41/21 × 250 mm 2.5 pozink + krytka</t>
  </si>
  <si>
    <t>Konzola ST 41/21 × 300 mm 2.5 pozink + krytka</t>
  </si>
  <si>
    <t>Konzola ST 41/21 × 400 mm 2.5 pozink + krytka</t>
  </si>
  <si>
    <t>Konzola ST 41/21 × 500 mm 2.5 pozink + krytka</t>
  </si>
  <si>
    <t>Konzola ST 41/41 × 250 mm 2.5 pozink + krytka</t>
  </si>
  <si>
    <t>X331100820</t>
  </si>
  <si>
    <t xml:space="preserve">Sestava 4T M8 × 20 mm 27/18+28/30 </t>
  </si>
  <si>
    <t>X331100830</t>
  </si>
  <si>
    <t xml:space="preserve">Sestava 4T M8 × 30 mm 27/18+28/30 </t>
  </si>
  <si>
    <t>X331100840</t>
  </si>
  <si>
    <t xml:space="preserve">Sestava 4T M8 × 40 mm 27/18+28/30 </t>
  </si>
  <si>
    <t>X331100850</t>
  </si>
  <si>
    <t xml:space="preserve">Sestava 4T M8 × 50 mm 27/18+28/30 </t>
  </si>
  <si>
    <t>X331100860</t>
  </si>
  <si>
    <t xml:space="preserve">Sestava 4T M8 × 60 mm 27/18+28/30 </t>
  </si>
  <si>
    <t>X331100880</t>
  </si>
  <si>
    <t xml:space="preserve">Sestava 4T M8 × 80 mm 27/18+28/30 </t>
  </si>
  <si>
    <t xml:space="preserve">Sestava 4T M8 × 100 mm 27/18+28/30 </t>
  </si>
  <si>
    <t>Sestava 4T PLUS M8 × 20 mm 27/18+28/30 s pružinou</t>
  </si>
  <si>
    <t>Sestava 4T PLUS M8 × 30 mm 27/18+28/30 s pružinou</t>
  </si>
  <si>
    <t>Sestava 4T PLUS M8 × 40 mm 27/18+28/30 s pružinou</t>
  </si>
  <si>
    <t>Sestava 4T PLUS M8 × 50 mm 27/18+28/30 s pružinou</t>
  </si>
  <si>
    <t>Sestava 4T PLUS M8 × 60 mm 27/18+28/30 s pružinou</t>
  </si>
  <si>
    <t>Sestava 4T PLUS M8 × 80 mm 27/18+28/30 s pružinou</t>
  </si>
  <si>
    <t>Sestava 4T PLUS M8 × 100 mm 27/18+28/30 s pružinou</t>
  </si>
  <si>
    <t>Konzola ST 41/21 × 200 mm 2.5 pozink + krytka</t>
  </si>
  <si>
    <t>Konzola ST 41/41 × 200 mm 2.5 pozink + krytka</t>
  </si>
  <si>
    <t>Konzola ST 41/41 × 400 mm 2.5 pozink + krytka</t>
  </si>
  <si>
    <t>Sestava 4T M8 × 20 mm 27/18+28/30 NEREZ A2</t>
  </si>
  <si>
    <t>Sestava 4T M8 × 30 mm 27/18+28/30 NEREZ A2</t>
  </si>
  <si>
    <t>Sestava 4T M8 × 40 mm 27/18+28/30 NEREZ A2</t>
  </si>
  <si>
    <t>Sestava 4T M8 × 50 mm 27/18+28/30 NEREZ A2</t>
  </si>
  <si>
    <t>Sestava 4T M8 × 60 mm 27/18+28/30 NEREZ A2</t>
  </si>
  <si>
    <t>Sestava 4T M8 × 80 mm 27/18+28/30 NEREZ A2</t>
  </si>
  <si>
    <t>Sestava 4T M8 × 100 mm 27/18+28/30 NEREZ A2</t>
  </si>
  <si>
    <t>Sestava M10 × 50 mm 38/40+40/60 NEREZ A2</t>
  </si>
  <si>
    <t>Sestava M10 × 80 mm 38/40+40/60 NEREZ A2</t>
  </si>
  <si>
    <t>Sestava M10 × 100 mm 38/40+40/60 NEREZ A2</t>
  </si>
  <si>
    <t>Sestava M12 × 30 mm 38/40+40/60 NEREZ A2</t>
  </si>
  <si>
    <t>Sestava M12 × 40 mm 38/40+40/60 NEREZ A2</t>
  </si>
  <si>
    <t>Sestava M8 × 30 mm 38/40+40/60 NEREZ A2</t>
  </si>
  <si>
    <t>Sestava M8 × 50 mm 38/40+40/60 NEREZ A2</t>
  </si>
  <si>
    <t>Sestava M8 × 80 mm 38/40+40/60 NEREZ A2</t>
  </si>
  <si>
    <t>Sestava M10 × 30 mm 38/40+40/60 NEREZ A2</t>
  </si>
  <si>
    <t>Objímka pro ventilaci M8/M10 80 NEREZ A2</t>
  </si>
  <si>
    <t>Objímka pro ventilaci M8/M10 90 NEREZ A2</t>
  </si>
  <si>
    <t>Objímka pro ventilaci M8/M10 100 NEREZ A2</t>
  </si>
  <si>
    <t>Objímka pro ventilaci M8/M10 112 NEREZ A2</t>
  </si>
  <si>
    <t>Objímka pro ventilaci M8/M10 125 NEREZ A2</t>
  </si>
  <si>
    <t>Objímka pro ventilaci M8/M10 140 NEREZ A2</t>
  </si>
  <si>
    <t>Objímka pro ventilaci M8/M10 150 NEREZ A2</t>
  </si>
  <si>
    <t>Objímka pro ventilaci M8/M10 160 NEREZ A2</t>
  </si>
  <si>
    <t>Objímka pro ventilaci M8/M10 180 NEREZ A2</t>
  </si>
  <si>
    <t>Objímka pro ventilaci M8/M10 200 NEREZ A2</t>
  </si>
  <si>
    <t>Objímka pro ventilaci M8/M10 224 NEREZ A2</t>
  </si>
  <si>
    <t>Objímka pro ventilaci M8/M10 250 NEREZ A2</t>
  </si>
  <si>
    <t>Objímka pro ventilaci M8/M10 280 NEREZ A2</t>
  </si>
  <si>
    <t>Objímka pro ventilaci M8/M10 300 NEREZ A2</t>
  </si>
  <si>
    <t>Objímka pro ventilaci M8/M10 315 NEREZ A2</t>
  </si>
  <si>
    <t>Objímka pro ventilaci M8/M10 355 NEREZ A2</t>
  </si>
  <si>
    <t>Objímka pro ventilaci M8/M10 400 NEREZ A2</t>
  </si>
  <si>
    <t>Objímka pro ventilaci M8/M10 450 NEREZ A2</t>
  </si>
  <si>
    <t>Objímka pro ventilaci M8/M10 500 NEREZ A2</t>
  </si>
  <si>
    <t>Objímka pro ventilaci M8/M10 560 NEREZ A2</t>
  </si>
  <si>
    <t>Objímka pro ventilaci M8/M10 600 NEREZ A2</t>
  </si>
  <si>
    <t>Objímka pro ventilaci M8/M10 630 NEREZ A2</t>
  </si>
  <si>
    <t>Objímka pro ventilaci M8/M10 710 NEREZ A2</t>
  </si>
  <si>
    <t>Objímka pro ventilaci M10 800 NEREZ A2</t>
  </si>
  <si>
    <t>Objímka DN 20 ON130600 černá</t>
  </si>
  <si>
    <t>Objímka DN 25 ON130600 černá</t>
  </si>
  <si>
    <t>Objímka DN 32 ON130600 černá</t>
  </si>
  <si>
    <t>Objímka DN 40 ON130600 černá</t>
  </si>
  <si>
    <t>Objímka DN 50 ON130600 černá</t>
  </si>
  <si>
    <t>Objímka DN 65 ON130600 černá</t>
  </si>
  <si>
    <t>Objímka DN 80 ON130600 černá</t>
  </si>
  <si>
    <t>Objímka DN 100 ON130600 černá</t>
  </si>
  <si>
    <t>Objímka DN 125 ON130600 černá</t>
  </si>
  <si>
    <t>Objímka DN 150 ON130600 černá</t>
  </si>
  <si>
    <t>Objímka DN 200 ON130600 černá</t>
  </si>
  <si>
    <t>Objímka DN 250 ON130600 černá</t>
  </si>
  <si>
    <t>Objímka DN 300 ON130600 černá</t>
  </si>
  <si>
    <t>Objímka DN 350 ON130600 černá</t>
  </si>
  <si>
    <t>Objímka DN 400 ON130600 černá</t>
  </si>
  <si>
    <t>Objímka DN 500 ON130600 černá</t>
  </si>
  <si>
    <t>Objímka DN 600 ON130600 černá</t>
  </si>
  <si>
    <t>Objímka DN 700 ON130600 černá</t>
  </si>
  <si>
    <t>Objímka DN 800 ON130600 černá</t>
  </si>
  <si>
    <t>Podpěra DN 20 ON130800 černá SET</t>
  </si>
  <si>
    <t>podpěra DN 25 ON130800 černá SET</t>
  </si>
  <si>
    <t>Podpěra DN 32 ON130800 černá SET</t>
  </si>
  <si>
    <t>Podpěra DN 40 ON130800 černá SET</t>
  </si>
  <si>
    <t>podpěra DN 50 ON130800 černá SET</t>
  </si>
  <si>
    <t>podpěra DN 65 ON130800 černá SET</t>
  </si>
  <si>
    <t>podpěra DN 80 ON130800 černá SET</t>
  </si>
  <si>
    <t>podpěra DN 100 ON130800 černá SET</t>
  </si>
  <si>
    <t>podpěra DN 125 ON130800 černá SET</t>
  </si>
  <si>
    <t>podpěra DN 150 ON130800 černá SET</t>
  </si>
  <si>
    <t>Podpěra DN 20 ON130801 černá SET</t>
  </si>
  <si>
    <t>Podpěra DN 25 ON130801 černá SET</t>
  </si>
  <si>
    <t>Podpěra DN 32 ON130801 černá SET</t>
  </si>
  <si>
    <t>Podpěra DN 40 ON130801 černá SET</t>
  </si>
  <si>
    <t>Podpěra DN 50 ON130801 černá SET</t>
  </si>
  <si>
    <t>Podpěra DN 65 ON130801 černá SET</t>
  </si>
  <si>
    <t>Podpěra DN 80 ON130801 černá SET</t>
  </si>
  <si>
    <t>Podpěra DN 100 ON130801 černá SET</t>
  </si>
  <si>
    <t>Podpěra DN 125 ON130801 černá SET</t>
  </si>
  <si>
    <t>Podpěra DN 150 ON130801 černá SET</t>
  </si>
  <si>
    <t>Sada na upevnění bojleru M12×140 rámová H14 NY</t>
  </si>
  <si>
    <t>Sada na upevnění WC M6x100 NEREZ</t>
  </si>
  <si>
    <t xml:space="preserve">Nosník 38/40x3000, tl. 2,00 mm, V2A nerez </t>
  </si>
  <si>
    <t xml:space="preserve">Nosník 38/40x6000, tl. 2,00 mm, V2A nerez </t>
  </si>
  <si>
    <t>NEREZ V4A &gt;&gt;</t>
  </si>
  <si>
    <t xml:space="preserve">Nosník 38/40x2000, tl. 2,00 mm, V4A nerez </t>
  </si>
  <si>
    <t xml:space="preserve">Nosník 38/40x3000, tl. 2,00 mm, V4A nerez </t>
  </si>
  <si>
    <t xml:space="preserve">Nosník 38/40x6000, tl. 2,00 mm, V4A nerez </t>
  </si>
  <si>
    <t>NEREZ V2A &gt;&gt;</t>
  </si>
  <si>
    <t>Drapákový nosník 38/40,41/21,41/41  M8</t>
  </si>
  <si>
    <t>Závitová tyč M6 × 2000 mm ZB 4.8</t>
  </si>
  <si>
    <t>DRŽÁKY NOSNÍKŮ</t>
  </si>
  <si>
    <t>TLUMIČ ZÁVĚSU M8 17dB</t>
  </si>
  <si>
    <t>Tlumič M8 17dB</t>
  </si>
  <si>
    <t>Konzola 27/18 × 250 mm 1.25 pozink + krytka</t>
  </si>
  <si>
    <t xml:space="preserve">Šroub KOMBI M10 × 160 mm TORX </t>
  </si>
  <si>
    <t xml:space="preserve">Šroub KOMBI M10 × 200 mm TORX </t>
  </si>
  <si>
    <t>SEDLOVÝ ÚCHYT PŘÍČNÝ</t>
  </si>
  <si>
    <t>Sedlový úchyt 38/40,40/60 (deska 6 mm) příčný pozink</t>
  </si>
  <si>
    <t>Sedlový úchyt 38/40,40/60 (deska 6 mm) příčný pozink (mont.)</t>
  </si>
  <si>
    <t xml:space="preserve">Podložka velkoplošná 8,4 × 25 × 1,5 ZB </t>
  </si>
  <si>
    <t>Příložka pro montážní úhelník 27  23×70×6 M8</t>
  </si>
  <si>
    <t>Příložka pro montážní úhelník 38  32×70×6 M10</t>
  </si>
  <si>
    <t>3G7003845</t>
  </si>
  <si>
    <t>Montážní úhelník 38 - 45° 35x5 podélné otvory L4</t>
  </si>
  <si>
    <t>3G7003846</t>
  </si>
  <si>
    <t>Montážní úhelník 38 - 45° 35x5 podélné otvory L4 s SM</t>
  </si>
  <si>
    <t>3G7003890</t>
  </si>
  <si>
    <t>Montážní úhelník 38 - 90° 35x5 podélné otvory L4</t>
  </si>
  <si>
    <t>3G7003891</t>
  </si>
  <si>
    <t>Montážní úhelník 38 - 90° 35x5 podélné otvory L4 s SM</t>
  </si>
  <si>
    <t>Montážní úhelník 27 - 45° 25x4mm</t>
  </si>
  <si>
    <t>Montážní úhelník 27 - 45° 25x4mm s SM</t>
  </si>
  <si>
    <t>Montážní úhelník 27 - 90° 25x4mm</t>
  </si>
  <si>
    <t>Montážní úhelník 27 - 90° 25x4mm s SM</t>
  </si>
  <si>
    <t>Montážní úhelník 38 - 45° 40x6mm</t>
  </si>
  <si>
    <t>Montážní úhelník 38 - 45° 40x6mm s SM</t>
  </si>
  <si>
    <t>Montážní úhelník 38 - 90° 40x6mm otvory L4</t>
  </si>
  <si>
    <t>Montážní úhelník 38 - 90° 40x6mm otvory L4 s SM</t>
  </si>
  <si>
    <t>Montážní úhelník 38 - 45° 6mm M10/M12 pro zavětrování</t>
  </si>
  <si>
    <t>PODLOŽKA DIN 9021</t>
  </si>
  <si>
    <t>Objímka dvoušroubová 204–210 8" V4A M10</t>
  </si>
  <si>
    <t xml:space="preserve">Maxispona W2B 50-425 12 (expanzní n.) </t>
  </si>
  <si>
    <t xml:space="preserve">Držák expanzomatu s otvorem s tl.vložkou    </t>
  </si>
  <si>
    <t>Souprava s otvorem pro upevnění exp.nádoby s páskou W1 50-570</t>
  </si>
  <si>
    <t>Souprava s otvorem pro upevnění expanzní nádoby s páskou W2B 50-425 12</t>
  </si>
  <si>
    <t>NEKONEČNÁ PÁSKA</t>
  </si>
  <si>
    <t>1 role</t>
  </si>
  <si>
    <t>SC PŘÍCHYTKY</t>
  </si>
  <si>
    <t>SC příchytka pro profil 1,0-4,0 mm; pr.8-9 mm pozink</t>
  </si>
  <si>
    <t>SC příchytka pro profil 1,0-4,0 mm; pr.10-11 mm pozink</t>
  </si>
  <si>
    <t>SC příchytka pro profil 4,0-7,5 mm; pr.12-14 mm pozink</t>
  </si>
  <si>
    <t>SC příchytka pro profil 1,0-4,0 mm; pr.19-24 mm pozink</t>
  </si>
  <si>
    <t>SC příchytka pro profil 4,0-7,5 mm; pr.19-24 mm pozink</t>
  </si>
  <si>
    <t>SC příchytka pro profil 1,0-4,0 mm; pr.25-30 mm pozink</t>
  </si>
  <si>
    <t>SC příchytka pro profil 7,5-12,0 mm; pr.25-30 mm pozink</t>
  </si>
  <si>
    <t>SC příchytka pro profil 2-7 mm; pr.22-32 mm pozink</t>
  </si>
  <si>
    <t>SC příchytka pro profil 8-12  mm; pr.22-32 mm pozink</t>
  </si>
  <si>
    <t>Konzola 28/30 × 400 mm 1.75 pozink + krytka</t>
  </si>
  <si>
    <t xml:space="preserve">Podložka M24 / 25 DIN 125–A ZB </t>
  </si>
  <si>
    <t xml:space="preserve">Podložka M30 / 31 DIN 125–A ZB </t>
  </si>
  <si>
    <t>Konzola 40/60 × 600 mm 2.50 pozink + krytka</t>
  </si>
  <si>
    <t>Konzola 40/60 × 700 mm 2.50 pozink + krytka</t>
  </si>
  <si>
    <t>Konzola 40/60 × 750 mm 2.50 pozink + krytka</t>
  </si>
  <si>
    <t>Konzola 40/60 × 800 mm 2.50 pozink + krytka</t>
  </si>
  <si>
    <t>Konzola 40/60 × 1000 mm 2.50 pozink + krytka</t>
  </si>
  <si>
    <t>3G8000015</t>
  </si>
  <si>
    <t>Konzola 27/18 × 400 mm 1.25 pozink + krytka</t>
  </si>
  <si>
    <t>Šroub metrický M6x60 6Hr DIN 933</t>
  </si>
  <si>
    <t>Šroub metrický M8x120 6Hr DIN 933</t>
  </si>
  <si>
    <t>Šroub metrický M12x25 6Hr  DIN933</t>
  </si>
  <si>
    <t>Šroub metrický M12x35 6Hr  DIN933</t>
  </si>
  <si>
    <t>Šroub metrický M12x40 6Hr  DIN931</t>
  </si>
  <si>
    <t>Šroub metrický M12x45 6Hr  DIN931</t>
  </si>
  <si>
    <t>Šroub metrický M16x40 6Hr DIN 931</t>
  </si>
  <si>
    <t>Šroub metrický M16x45 6Hr DIN 931</t>
  </si>
  <si>
    <t>Šroub metrický M16x50 6Hr DIN 933</t>
  </si>
  <si>
    <t>Šroub metrický M16x55 6Hr DIN 933</t>
  </si>
  <si>
    <t>Šroub metrický M16x65 6Hr DIN 933</t>
  </si>
  <si>
    <t>Šroub metrický M16x65 6Hr DIN 931</t>
  </si>
  <si>
    <t>Šroub metrický M20x50 6Hr DIN 931</t>
  </si>
  <si>
    <t>Šroub metrický M20x60 6Hr DIN 933</t>
  </si>
  <si>
    <t>Šroub metrický M20x60 6Hr DIN 931</t>
  </si>
  <si>
    <t>Šroub metrický M20x160 6Hr DIN 931</t>
  </si>
  <si>
    <t>Šroub metrický M24x80 6Hr DIN 931</t>
  </si>
  <si>
    <t xml:space="preserve">Šroub metrický M6x35 6Hr DIN 933 A2–NEREZ </t>
  </si>
  <si>
    <t xml:space="preserve">Šroub metrický M8x40 6Hr DIN 933 A2–NEREZ </t>
  </si>
  <si>
    <t xml:space="preserve">Šroub metrický M24x70 6Hr DIN 931 A2–NEREZ </t>
  </si>
  <si>
    <t xml:space="preserve">Šroub metrický M16x65 6Hr DIN 933 A2–NEREZ </t>
  </si>
  <si>
    <t xml:space="preserve">Matice M30 DIN 934 ZB </t>
  </si>
  <si>
    <t xml:space="preserve">Nosník ST 41/21 2000 mm 1.5 pozink </t>
  </si>
  <si>
    <t>Objímka dvoušroubová 100 105-113 (95-103) 3 1/2"V2A M10 bez tl.vl.</t>
  </si>
  <si>
    <t xml:space="preserve">Vrták SDS+ 12x310 mm </t>
  </si>
  <si>
    <t>Šroub metrický M12x100 6Hr DIN933</t>
  </si>
  <si>
    <t xml:space="preserve">Vrták SDS+ 12x260 mm </t>
  </si>
  <si>
    <t>HMOŽDINKA PA NYLON ŽLUTÁ</t>
  </si>
  <si>
    <t>Hmoždinka 10x50 PA NYLON žlutá</t>
  </si>
  <si>
    <t xml:space="preserve">Řezný kotouč 150x1,0 - ocel/NEREZ </t>
  </si>
  <si>
    <t xml:space="preserve">Řezný kotouč 125x1,0 - TOP INOX </t>
  </si>
  <si>
    <t xml:space="preserve">Řezný kotouč 125x1,6 - TOP INOX </t>
  </si>
  <si>
    <t xml:space="preserve">Řezný kotouč 150x1,6 - TOP INOX </t>
  </si>
  <si>
    <t>Řezný kotouč 230x1,9 - TOP INOX</t>
  </si>
  <si>
    <t xml:space="preserve">Řezný kotouč 115x2,5 - ocel </t>
  </si>
  <si>
    <t>Řezný kotouč 125x2,5 - ocel</t>
  </si>
  <si>
    <t>Řezný kotouč 125x3,0 - ocel</t>
  </si>
  <si>
    <t xml:space="preserve">Řezný kotouč 150x2,5 - ocel </t>
  </si>
  <si>
    <t xml:space="preserve">Řezný kotouč 180x2,5 - ocel </t>
  </si>
  <si>
    <t xml:space="preserve">Řezný kotouč 230x2,5 - ocel </t>
  </si>
  <si>
    <t>Kleště na trapézové plechy</t>
  </si>
  <si>
    <t>Šroub metrický M10x35 6Hr  DIN 933</t>
  </si>
  <si>
    <t>3R2060008</t>
  </si>
  <si>
    <t>3R2060010</t>
  </si>
  <si>
    <t>Vrut 6x100/60 ZH PZ ZZ PZ3</t>
  </si>
  <si>
    <t>Vrut 6x120/70 ZH PZ ZZ PZ3</t>
  </si>
  <si>
    <t>Vrut 6x140/70 ZH PZ ZZ PZ3</t>
  </si>
  <si>
    <t>Vrut 6x200/70 ZH PZ ZZ PZ3</t>
  </si>
  <si>
    <t>Vrut 3,0x20 ZH PZ ZZ</t>
  </si>
  <si>
    <t>Vrut 4x60 ZH PZ ZZ</t>
  </si>
  <si>
    <t>Vrut 4x70 ZH PZ ZZ</t>
  </si>
  <si>
    <t xml:space="preserve">Vrut 5x30 ZH PZ ZZ </t>
  </si>
  <si>
    <t>Vrut 5x140/70 ZH PZ ZZ PZ2</t>
  </si>
  <si>
    <t>Matice M3 DIN 985 ZB samojistící</t>
  </si>
  <si>
    <t>Matice M4 DIN 985 ZB samojistící</t>
  </si>
  <si>
    <t>Matice M5 DIN 985 ZB samojistící</t>
  </si>
  <si>
    <t>Matice M4 DIN 985 A2-NEREZ samojistící</t>
  </si>
  <si>
    <t>Matice M5 DIN 985 A2-NEREZ samojistící</t>
  </si>
  <si>
    <t>Matice M6 DIN 985 A2-NEREZ samojistící</t>
  </si>
  <si>
    <t>Matice M8 DIN 985 A2-NEREZ samojistící</t>
  </si>
  <si>
    <t>Matice M10 DIN 985 A2-NEREZ samojistící</t>
  </si>
  <si>
    <t>Matice M12 DIN 985 A2-NEREZ samojistící</t>
  </si>
  <si>
    <t xml:space="preserve">Podložka 4,3 DIN125 A2–NEREZ </t>
  </si>
  <si>
    <t xml:space="preserve">Podložka 5,3 DIN125 A2–NEREZ </t>
  </si>
  <si>
    <t xml:space="preserve">Podložka 6,4 DIN125 A2–NEREZ </t>
  </si>
  <si>
    <t xml:space="preserve">Podložka M30 / 31 DIN125 A2–NEREZ </t>
  </si>
  <si>
    <t xml:space="preserve">Podložka M30 / 34 DIN125 A2–NEREZ </t>
  </si>
  <si>
    <t xml:space="preserve"> NEREZ A2 9021 &gt;&gt;</t>
  </si>
  <si>
    <t>Podložka 5,5 (pro M5) DIN440 A2-NEREZ 5,5 × 18 × 2</t>
  </si>
  <si>
    <t>Podložka 6,6 (pro M6) DIN440 A2-NEREZ 6,6 × 22 × 2</t>
  </si>
  <si>
    <t>Podložka 9 (pro M8) DIN440 A2-NEREZ  9 × 28 × 3</t>
  </si>
  <si>
    <t>Podložka 11 (pro M10) DIN440 A2-NEREZ 11 × 34 × 3</t>
  </si>
  <si>
    <t>Podložka 13,5 (pro M12) DIN440 A2-NEREZ 13,5 × 44 × 4</t>
  </si>
  <si>
    <t>Podložka 15,5 (pro M14) DIN440 A2-NEREZ 15,5 × 50 × 4</t>
  </si>
  <si>
    <t>Podložka 17,5 (pro M16) DIN440 A2-NEREZ 17,5 × 56 × 5</t>
  </si>
  <si>
    <t>Podložka 22 (pro M20) DIN440 A2-NEREZ 22 × 72 × 6</t>
  </si>
  <si>
    <t xml:space="preserve">Podložka 5,5 (pro M5) DIN440 ZB </t>
  </si>
  <si>
    <t xml:space="preserve">Podložka 6,6 (pro M6) DIN440 ZB </t>
  </si>
  <si>
    <t xml:space="preserve">Podložka 9 (pro M8) DIN440 ZB </t>
  </si>
  <si>
    <t xml:space="preserve">Podložka 11 (pro M10) DIN440 ZB </t>
  </si>
  <si>
    <t xml:space="preserve">Podložka 13,5 (pro M12) DIN440 ZB </t>
  </si>
  <si>
    <t xml:space="preserve">Podložka 15,5 (pro M14) DIN440 ZB </t>
  </si>
  <si>
    <t xml:space="preserve">Podložka 17,5 (pro M16) DIN440 ZB </t>
  </si>
  <si>
    <t xml:space="preserve">Podložka 22 (pro M20) DIN440 ZB </t>
  </si>
  <si>
    <t xml:space="preserve">Šroub metrický M6x30 6Hr DIN 933 A2–NEREZ </t>
  </si>
  <si>
    <t xml:space="preserve">Šroub metrický M6x50 6Hr DIN 933 A2–NEREZ </t>
  </si>
  <si>
    <t xml:space="preserve">Šroub metrický M8x25 6Hr DIN 933 A2–NEREZ </t>
  </si>
  <si>
    <t xml:space="preserve">Šroub metrický M8x60 6Hr DIN 933 A2–NEREZ </t>
  </si>
  <si>
    <t xml:space="preserve">Šroub metrický M8x80 6Hr DIN 933 A2–NEREZ </t>
  </si>
  <si>
    <t xml:space="preserve">Šroub metrický M10x40 6Hr DIN 933 A2–NEREZ </t>
  </si>
  <si>
    <t xml:space="preserve">Šroub metrický M10x60 6Hr DIN 933 A2–NEREZ </t>
  </si>
  <si>
    <t xml:space="preserve">Šroub metrický M10x80 6Hr DIN 933 A2–NEREZ </t>
  </si>
  <si>
    <t xml:space="preserve">Šroub metrický M12x25 6Hr DIN 933 A2–NEREZ </t>
  </si>
  <si>
    <t xml:space="preserve">Šroub metrický M12x50 6Hr DIN 933 A2–NEREZ </t>
  </si>
  <si>
    <t xml:space="preserve">Šroub metrický M12x55 6Hr DIN 933 A2–NEREZ </t>
  </si>
  <si>
    <t xml:space="preserve">Šroub metrický M16x50 6Hr DIN 933 A2–NEREZ </t>
  </si>
  <si>
    <t xml:space="preserve">Šroub metrický M16x60 6Hr DIN 933 A2–NEREZ </t>
  </si>
  <si>
    <t xml:space="preserve">Šroub metrický M16x70 6Hr DIN 933 A2–NEREZ </t>
  </si>
  <si>
    <t xml:space="preserve">Šroub metrický M16x85 6Hr DIN 933 A2–NEREZ </t>
  </si>
  <si>
    <t xml:space="preserve">Šroub metrický M16x90 6Hr DIN 933 A2–NEREZ </t>
  </si>
  <si>
    <t xml:space="preserve">Šroub metrický M20x80 6Hr DIN 933 A2–NEREZ </t>
  </si>
  <si>
    <t xml:space="preserve">Šroub metrický M20x80 6Hr DIN 931 A2–NEREZ </t>
  </si>
  <si>
    <t xml:space="preserve">Šroub metrický M20x100 6Hr DIN 931 A2–NEREZ </t>
  </si>
  <si>
    <t xml:space="preserve">Šroub metrický M24x70 6Hr DIN 933 A2–NEREZ </t>
  </si>
  <si>
    <t xml:space="preserve">Šroub metrický M24x100 6Hr DIN 933 A2–NEREZ </t>
  </si>
  <si>
    <t xml:space="preserve">Šroub metrický M24x100 6Hr DIN 931 A2–NEREZ </t>
  </si>
  <si>
    <t xml:space="preserve">Šroub metrický M30x150 6Hr DIN 933 A2–NEREZ </t>
  </si>
  <si>
    <t xml:space="preserve">Šroub metrický M30x160 6Hr DIN 931 A2–NEREZ </t>
  </si>
  <si>
    <t>3R2051112</t>
  </si>
  <si>
    <t>3R2060013</t>
  </si>
  <si>
    <t>Napínací šroub M5x70 pozink ( oko - hák )</t>
  </si>
  <si>
    <t>Napínací šroub M6x110 pozink ( oko - hák )</t>
  </si>
  <si>
    <t>Napínací šroub M8×110 pozink ( oko - hák )</t>
  </si>
  <si>
    <t>Napínací šroub M10x125 pozink ( oko - hák )</t>
  </si>
  <si>
    <t>Napínací šroub M12x125 pozink ( oko - hák )</t>
  </si>
  <si>
    <t>Napínací šroub M14×140 pozink ( oko - hák )</t>
  </si>
  <si>
    <t>Napínací šroub M16x170 pozink ( oko - hák )</t>
  </si>
  <si>
    <t>Napínací šroub M20x200 pozink ( oko - hák )</t>
  </si>
  <si>
    <t>Napínací šroub M22×220 pozink ( oko - hák )</t>
  </si>
  <si>
    <t>Napínací šroub M24×255 pozink ( oko - hák )</t>
  </si>
  <si>
    <t>Napínací šroub M5x70 pozink ( oko - oko )</t>
  </si>
  <si>
    <t>Napínací šroub M6x110 pozink ( oko - oko )</t>
  </si>
  <si>
    <t>Napínací šroub M8x110 pozink ( oko - oko )</t>
  </si>
  <si>
    <t>Napínací šroub M10x125 pozink ( oko - oko )</t>
  </si>
  <si>
    <t>Napínací šroub M12x125 pozink ( oko - oko )</t>
  </si>
  <si>
    <t>Napínací šroub M14x140 pozink ( oko - oko )</t>
  </si>
  <si>
    <t>Napínací šroub M16x170 pozink ( oko - oko )</t>
  </si>
  <si>
    <t>Napínací šroub M20x200 pozink ( oko - oko )</t>
  </si>
  <si>
    <t>Napínací šroub M24x255 pozink ( oko - oko )</t>
  </si>
  <si>
    <t>3R2051105</t>
  </si>
  <si>
    <t>Napínací šroub M5x70 pozink ( hák - hák )</t>
  </si>
  <si>
    <t>3R2051106</t>
  </si>
  <si>
    <t>Napínací šroub M6x110 pozink ( hák - hák )</t>
  </si>
  <si>
    <t>3R2051108</t>
  </si>
  <si>
    <t>Napínací šroub M8x110 pozink ( hák - hák )</t>
  </si>
  <si>
    <t>3R2051110</t>
  </si>
  <si>
    <t>Napínací šroub M10x125 pozink ( hák - hák )</t>
  </si>
  <si>
    <t>Napínací šroub M12x125 pozink ( hák - hák )</t>
  </si>
  <si>
    <t>3R2051114</t>
  </si>
  <si>
    <t>Napínací šroub M14x140 pozink ( hák - hák )</t>
  </si>
  <si>
    <t>3R2051116</t>
  </si>
  <si>
    <t>Napínací šroub M16x170 pozink ( hák - hák )</t>
  </si>
  <si>
    <t>3R2051120</t>
  </si>
  <si>
    <t>Napínací šroub M20x200 pozink ( hák - hák )</t>
  </si>
  <si>
    <t>3R2051124</t>
  </si>
  <si>
    <t>Napínací šroub M24x200 pozink ( hák - hák )</t>
  </si>
  <si>
    <t>NAPÍNACÍ ŠROUB  DIN 1480</t>
  </si>
  <si>
    <t>Očnice pro lano pr.3mm pozink</t>
  </si>
  <si>
    <t>Očnice pro lano pr.4mm pozink</t>
  </si>
  <si>
    <t>Očnice pro lano pr.6mm pozink</t>
  </si>
  <si>
    <t>Očnice pro lano pr.8mm pozink</t>
  </si>
  <si>
    <t>Svorka lanová dvojitá pro lano max. pr.3mm pozink</t>
  </si>
  <si>
    <t>Svorka lanová dvojitá pro lano max. pr.4mm pozink</t>
  </si>
  <si>
    <t>Svorka lanová dvojitá pro lano max. pr.5mm pozink</t>
  </si>
  <si>
    <t>Svorka lanová dvojitá pro lano max. pr.8mm pozink</t>
  </si>
  <si>
    <t>Řetěz svařovaný krátkočlánkový DIN 5685-A d=2mm zinkovaný</t>
  </si>
  <si>
    <t>Řetěz svařovaný krátkočlánkový DIN 5685-A d=3mm zinkovaný</t>
  </si>
  <si>
    <t>Řetěz svařovaný krátkočlánkový DIN 5685-A d=4mm zinkovaný</t>
  </si>
  <si>
    <t xml:space="preserve">Řetěz svařovaný krátkočlánkový DIN 5685-A d=5mm zinkovaný   </t>
  </si>
  <si>
    <t>Řetěz svařovaný krátkočlánkový DIN 5685-A d=6mm zinkovaný</t>
  </si>
  <si>
    <t>Řetěz svařovaný krátkočlánkový DIN 5685-A d=8mm zinkovaný</t>
  </si>
  <si>
    <t>Řetěz svařovaný dlouhočlánkový DIN 5685-C d=2mm zinkovaný</t>
  </si>
  <si>
    <t>Řetěz svařovaný dlouhočlánkový DIN 5685-C d=3mm zinkovaný</t>
  </si>
  <si>
    <t>Řetěz svařovaný dlouhočlánkový DIN 5685-C d=4mm zinkovaný</t>
  </si>
  <si>
    <t>Řetěz svařovaný dlouhočlánkový DIN 5685-C d=5mm zinkovaný</t>
  </si>
  <si>
    <t>Řetěz svařovaný dlouhočlánkový DIN 5685-C d=6mm zinkovaný</t>
  </si>
  <si>
    <t>Řetěz svařovaný dlouhočlánkový DIN 5685-C d=8mm zinkovaný</t>
  </si>
  <si>
    <t>Stropní hák - metrický - zinkovaný 140mm</t>
  </si>
  <si>
    <t>Stropní hák - metrický - zinkovaný 160mm</t>
  </si>
  <si>
    <t>Stropní hák - vrut - zinkovaný 120mm</t>
  </si>
  <si>
    <t>Řetězový článek 4mm RAPID zinkovaný</t>
  </si>
  <si>
    <t>Řetězový článek 5mm RAPID zinkovaný</t>
  </si>
  <si>
    <t>Řetězový článek 6mm RAPID zinkovaný</t>
  </si>
  <si>
    <t>Řetězový článek 8mm RAPID zinkovaný</t>
  </si>
  <si>
    <t>Karabina požárnická 5x50mm pozink</t>
  </si>
  <si>
    <t>Karabina požárnická 6x60mm pozink</t>
  </si>
  <si>
    <t>Karabina požárnická 7x70mm pozink</t>
  </si>
  <si>
    <t>Karabina požárnická 8x80mm pozink</t>
  </si>
  <si>
    <t>Karabina požárnická 9x90mm pozink</t>
  </si>
  <si>
    <t>Karabina požárnická 10x100mm pozink</t>
  </si>
  <si>
    <t>Nouzový S-hák 1,6mm pozink</t>
  </si>
  <si>
    <t>Nouzový S-hák 2,0mm pozink</t>
  </si>
  <si>
    <t>Nouzový S-hák 3,0mm pozink</t>
  </si>
  <si>
    <t>Nouzový S-hák 4,0mm pozink</t>
  </si>
  <si>
    <t>Nouzový S-hák 5,0mm pozink</t>
  </si>
  <si>
    <t>Nouzový S-hák 6,0mm pozink</t>
  </si>
  <si>
    <t>Nouzový S-hák 7,0mm pozink</t>
  </si>
  <si>
    <t>Nouzový S-hák 8,0mm pozink</t>
  </si>
  <si>
    <t>Řetěz uzlový  d2,2/t31/10</t>
  </si>
  <si>
    <t>KARABINA POŽÁRNICKÁ DIN 5299C</t>
  </si>
  <si>
    <t>SVORKA LANOVÁ DIN 741</t>
  </si>
  <si>
    <t>Svorka lanová DIN 741 pro lano max. pr.1,5 - 3mm pozink</t>
  </si>
  <si>
    <t>Svorka lanová DIN 741 pro lano max. pr 4 - 5mm pozink</t>
  </si>
  <si>
    <t>Svorka lanová DIN 741 pro lano max. pr.5 - 6mm pozink</t>
  </si>
  <si>
    <t>Svorka lanová DIN 741 pro lano max. pr.7 - 8mm pozink</t>
  </si>
  <si>
    <t>Svorka lanová DIN 741 pro lano max. pr.10mm pozink</t>
  </si>
  <si>
    <t>Svorka lanová DIN 741 pro lano max. pr.11 - 13mm pozink</t>
  </si>
  <si>
    <t>OČNICE PRO LANO DIN 65457</t>
  </si>
  <si>
    <t>3R2050112</t>
  </si>
  <si>
    <t>3R2050114</t>
  </si>
  <si>
    <t>3R2050116</t>
  </si>
  <si>
    <t>3R2050120</t>
  </si>
  <si>
    <t>3R2050122</t>
  </si>
  <si>
    <t>3R2050124</t>
  </si>
  <si>
    <t>3R2050057</t>
  </si>
  <si>
    <t>3R2050113</t>
  </si>
  <si>
    <t>3R2050115</t>
  </si>
  <si>
    <t>3R2050117</t>
  </si>
  <si>
    <t>3R2050121</t>
  </si>
  <si>
    <t>3R2050125</t>
  </si>
  <si>
    <t>Konzola pro pevný bod (sada)</t>
  </si>
  <si>
    <t>Konzola pro pevný bod I -profil 250x320x400</t>
  </si>
  <si>
    <t>Konzola pro pevný bod I -profil 120x320x400</t>
  </si>
  <si>
    <t>Konzola pro pevný bod I -profil 210x321x400</t>
  </si>
  <si>
    <t xml:space="preserve">Pevný bod pro chlazení FL 76,1/30mm   </t>
  </si>
  <si>
    <t>Pevný bod pro chlazení FL 88,9/30mm</t>
  </si>
  <si>
    <t>Pevný bod pro chlazení FL 108/40mm</t>
  </si>
  <si>
    <t xml:space="preserve">Pevný bod pro chlazení FL 159/40mm </t>
  </si>
  <si>
    <t xml:space="preserve">Pevný bod pro chlazení FL 219,1/60mm  </t>
  </si>
  <si>
    <t xml:space="preserve">Pevný bod pro chlazení FL 273,0/60mm  </t>
  </si>
  <si>
    <t xml:space="preserve">Pevný bod pro chlazení Typ 175  133mm  </t>
  </si>
  <si>
    <t>PEVNÉ BODY</t>
  </si>
  <si>
    <t>Konzola ST 41/41 × 900 mm 2.5 pozink + krytka</t>
  </si>
  <si>
    <t>Konzola ST 41/41 × 1000 mm 2.5 pozink + krytka</t>
  </si>
  <si>
    <t>Spojka nosníků 27/18,28/30</t>
  </si>
  <si>
    <t>H-DVOJITÉ NOSNÍKY ST</t>
  </si>
  <si>
    <t>Sprinkler objímka STANDARD (FM, UL)</t>
  </si>
  <si>
    <t>SPRINKLERY</t>
  </si>
  <si>
    <t xml:space="preserve"> Sprinkler Standard, 1/2" , 15 DN, 21.3 mm OD, M10 </t>
  </si>
  <si>
    <t xml:space="preserve"> Sprinkler Standard, 3/4" , 20 DN, 26.9 mm OD, M10 </t>
  </si>
  <si>
    <t xml:space="preserve"> Sprinkler Standard, 1" , 25 DN, 33.7 mm OD, M10 </t>
  </si>
  <si>
    <t xml:space="preserve"> Sprinkler Standard, 1 1/4" , 32 DN, 42.4 mm OD, M10 </t>
  </si>
  <si>
    <t xml:space="preserve"> Sprinkler Standard, 1 1/2" , 40 DN, 48.3 mm OD, M10 </t>
  </si>
  <si>
    <t xml:space="preserve"> Sprinkler Standard, 2" , 50 DN, 60.3 mm OD, M10 </t>
  </si>
  <si>
    <t xml:space="preserve"> Sprinkler Standard, 2 1/2" , 65 DN, 76 mm OD, M10 </t>
  </si>
  <si>
    <t xml:space="preserve"> Sprinkler Standard, 3" , 80 DN, 89 mm OD, M10 </t>
  </si>
  <si>
    <t xml:space="preserve"> Sprinkler Standard, 4" , 100 DN, 114 mm OD, M10 </t>
  </si>
  <si>
    <t xml:space="preserve"> Sprinkler Standard, 5" , 125 DN, 140 mm OD, M12 </t>
  </si>
  <si>
    <t xml:space="preserve"> Sprinkler Standard, 6" , 150 DN, 165 mm OD, M12 </t>
  </si>
  <si>
    <t xml:space="preserve"> Sprinkler Standard, 8" , 200 DN, 219 mm OD, M12 </t>
  </si>
  <si>
    <t>Sprinkler objimka HEIGHT (VDS, FM)</t>
  </si>
  <si>
    <t xml:space="preserve"> Sprinkler HEIGHT, 3/4" , 20 DN, 27 mm OD, M8 </t>
  </si>
  <si>
    <t xml:space="preserve"> Sprinkler HEIGHT, 1" , 25 DN, 34 mm OD, M8 </t>
  </si>
  <si>
    <t xml:space="preserve"> Sprinkler HEIGHT, 1 1/4" , 32 DN, 43 mm OD, M8 </t>
  </si>
  <si>
    <t xml:space="preserve"> Sprinkler HEIGHT, 1 1/2" , 40 DN, 48 mm OD, M8 </t>
  </si>
  <si>
    <t xml:space="preserve"> Sprinkler HEIGHT, 2" , 50 DN, 60 mm OD, M8 </t>
  </si>
  <si>
    <t xml:space="preserve"> Sprinkler HEIGHT, 3/4" , 20 DN, 27 mm OD, M10 </t>
  </si>
  <si>
    <t xml:space="preserve"> Sprinkler HEIGHT, 1" , 25 DN, 34 mm OD, M10 </t>
  </si>
  <si>
    <t xml:space="preserve"> Sprinkler HEIGHT, 1 1/4" , 32 DN, 43 mm OD, M10 </t>
  </si>
  <si>
    <t xml:space="preserve"> Sprinkler HEIGHT, 1 1/2" , 40 DN, 48 mm OD, M10 </t>
  </si>
  <si>
    <t xml:space="preserve"> Sprinkler HEIGHT, 2" , 50 DN, 60 mm OD, M10 </t>
  </si>
  <si>
    <t xml:space="preserve"> Sprinkler HEIGHT, 2 1/2" , 65 DN, 76 mm OD, M10 </t>
  </si>
  <si>
    <t xml:space="preserve"> Sprinkler HEIGHT, 3" , 80 DN, 89 mm OD, M10 </t>
  </si>
  <si>
    <t xml:space="preserve"> Sprinkler HEIGHT, 4" , 100 DN, 114 mm OD, M10 </t>
  </si>
  <si>
    <t xml:space="preserve"> Sprinkler HEIGHT, 5" , 125 DN, 140 mm OD, M12 </t>
  </si>
  <si>
    <t xml:space="preserve"> Sprinkler HEIGHT, 6" , 150 DN, 165 mm OD, M12 </t>
  </si>
  <si>
    <t xml:space="preserve"> Sprinkler HEIGHT, 8" , 200 DN, 219 mm OD, M16 </t>
  </si>
  <si>
    <t xml:space="preserve"> Sprinkler HEIGHT, 10" , 250 DN, 273 mm OD, M20 </t>
  </si>
  <si>
    <t>Matice / Sada pro FCS Sprinkler</t>
  </si>
  <si>
    <t>Upevňovací sada pro FCS Sprinkler, M8 , 1/2"–2" , 15–50 DN</t>
  </si>
  <si>
    <t>Upevňovací sada pro FCS Sprinkler, M10 , 3/4"–2" , 20–50 DN</t>
  </si>
  <si>
    <t>Upevňovací sada pro FCS Sprinkler, M10 , 2 1/2"–4" , 65–100 DN</t>
  </si>
  <si>
    <t>HD Sprinkler objímky dvoušroubové (VDS, FM)</t>
  </si>
  <si>
    <t xml:space="preserve">HD Objímka, Sprinkler, 15–19 mm OD, 3/8" , 10 DN, M8, M10 </t>
  </si>
  <si>
    <t xml:space="preserve">HD Objímka, Sprinkler, 20–24 mm OD, 1/2" , 15 DN, M8, M10 </t>
  </si>
  <si>
    <t xml:space="preserve">HD Objímka, Sprinkler, 25–30 mm OD, 3/4" , 20 DN, M8, M10 </t>
  </si>
  <si>
    <t xml:space="preserve">HD Objímka, Sprinkler, 31–35 mm OD, 1" , 25 DN, M8, M10 </t>
  </si>
  <si>
    <t xml:space="preserve">HD Objímka, Sprinkler, 36–41 mm OD, M8, M10 </t>
  </si>
  <si>
    <t xml:space="preserve">HD Objímka, Sprinkler, 40–45 mm OD, 1 1/4" , 32 DN, M8, M10 </t>
  </si>
  <si>
    <t xml:space="preserve">HD Objímka, Sprinkler, 48–53 mm OD, 1 1/2" , 40 DN, M8, M10 </t>
  </si>
  <si>
    <t xml:space="preserve">HD Objímka, Sprinkler, 54–59 mm OD, M8, M10 </t>
  </si>
  <si>
    <t xml:space="preserve">HD Objímka, Sprinkler, 60–65 mm OD, 2" , 50 DN, M8, M10 </t>
  </si>
  <si>
    <t xml:space="preserve">HD Objímka, Sprinkler, 61–72 mm OD, M8, M10 </t>
  </si>
  <si>
    <t xml:space="preserve">HD Objímka, Sprinkler, 76–81 mm OD, 2 1/2" , 65 DN, M10, M12 </t>
  </si>
  <si>
    <t xml:space="preserve">HD Objímka, Sprinkler, 82–85 mm OD, M10, M12 </t>
  </si>
  <si>
    <t xml:space="preserve">HD Objímka, Sprinkler, 88–94 mm OD, 3" , 80 DN, M10, M12 </t>
  </si>
  <si>
    <t xml:space="preserve">HD Objímka, Sprinkler, 95–102 mm OD, M10, M12 </t>
  </si>
  <si>
    <t xml:space="preserve">HD Objímka, Sprinkler, 102–108 mm OD, M10, M12 </t>
  </si>
  <si>
    <t xml:space="preserve">HD Objímka, Sprinkler, 110–116 mm OD, 4" , 100 DN, M10, M12 </t>
  </si>
  <si>
    <t xml:space="preserve">HD Objímka, Sprinkler, 117–124 mm OD, M10, M12 </t>
  </si>
  <si>
    <t xml:space="preserve">HD Objímka, Sprinkler, 124–129 mm OD, M10, M12 </t>
  </si>
  <si>
    <t xml:space="preserve">HD Objímka, Sprinkler, 133–140 mm OD, M10, M12 </t>
  </si>
  <si>
    <t xml:space="preserve">HD Objímka, Sprinkler, 140–146 mm OD, 5" , 125 DN, M12, M16 </t>
  </si>
  <si>
    <t xml:space="preserve">HD Objímka, Sprinkler, 149–155 mm OD, M12, M16 </t>
  </si>
  <si>
    <t xml:space="preserve">HD Objímka, Sprinkler, 159–165 mm OD, M12, M16 </t>
  </si>
  <si>
    <t xml:space="preserve">HD Objímka, Sprinkler, 167–173 mm OD, 6" , 150 DN, M12, M16 </t>
  </si>
  <si>
    <t xml:space="preserve">HD Objímka, Sprinkler, 176–182 mm OD, M12, M16 </t>
  </si>
  <si>
    <t xml:space="preserve">HD Objímka, Sprinkler, 188–194 mm OD, M12, M16 </t>
  </si>
  <si>
    <t xml:space="preserve">HD Objímka, Sprinkler, 199–205 mm OD, M12, M16 </t>
  </si>
  <si>
    <t xml:space="preserve">HD Objímka, Sprinkler, 207–216 mm OD, M12, M16 </t>
  </si>
  <si>
    <t xml:space="preserve">HD Objímka, Sprinkler, 219–226 mm OD, 8" , 200 DN, M12, M16 </t>
  </si>
  <si>
    <t xml:space="preserve">HD Objímka, Sprinkler, 227–236 mm OD, M16, M20 </t>
  </si>
  <si>
    <t xml:space="preserve">HD Objímka, Sprinkler, 244–250 mm OD, M16, M20 </t>
  </si>
  <si>
    <t xml:space="preserve">HD Objímka, Sprinkler, 251–261 mm OD, M16, M20 </t>
  </si>
  <si>
    <t xml:space="preserve">HD Objímka, Sprinkler, 267–273 mm OD, 10" , 250 DN, M16, M20 </t>
  </si>
  <si>
    <t xml:space="preserve">HD Objímka, Sprinkler, 305–316 mm OD, M16, M20 </t>
  </si>
  <si>
    <t>NOVÉ</t>
  </si>
  <si>
    <t>PROTIPOŽÁRNÍ SYSTÉMY</t>
  </si>
  <si>
    <t>3P0000010</t>
  </si>
  <si>
    <t>3P0000011</t>
  </si>
  <si>
    <t>3P0000012</t>
  </si>
  <si>
    <t>3P0000013</t>
  </si>
  <si>
    <t>3P0000014</t>
  </si>
  <si>
    <t>3P0000015</t>
  </si>
  <si>
    <t>3P0000016</t>
  </si>
  <si>
    <t>3P0000017</t>
  </si>
  <si>
    <t>3P0000018</t>
  </si>
  <si>
    <t>3P0000019</t>
  </si>
  <si>
    <t>3P0000050</t>
  </si>
  <si>
    <t>Dunafoam 1K PUR pěna 700ml</t>
  </si>
  <si>
    <t>3P0000051</t>
  </si>
  <si>
    <t>3P0000052</t>
  </si>
  <si>
    <t>3P0002560</t>
  </si>
  <si>
    <t>3P0030050</t>
  </si>
  <si>
    <t>PS-manžeta 30/50</t>
  </si>
  <si>
    <t>3P0030063</t>
  </si>
  <si>
    <t>PS-manžeta 30/63</t>
  </si>
  <si>
    <t>3P0030075</t>
  </si>
  <si>
    <t>PS-manžeta 30/75</t>
  </si>
  <si>
    <t>3P0030090</t>
  </si>
  <si>
    <t>PS-manžeta 30/90</t>
  </si>
  <si>
    <t>3P0030110</t>
  </si>
  <si>
    <t>PS-manžeta 30/110</t>
  </si>
  <si>
    <t>3P0030125</t>
  </si>
  <si>
    <t>PS-manžeta 30/125</t>
  </si>
  <si>
    <t>3P0030160</t>
  </si>
  <si>
    <t>PS-manžeta 30/160</t>
  </si>
  <si>
    <t>3P0060200</t>
  </si>
  <si>
    <t>PS-manžeta 60/200</t>
  </si>
  <si>
    <t>3P0060225</t>
  </si>
  <si>
    <t>PS-manžeta 60/225</t>
  </si>
  <si>
    <t>3P0060250</t>
  </si>
  <si>
    <t>PS-manžeta 60/250</t>
  </si>
  <si>
    <t>3P0060315</t>
  </si>
  <si>
    <t>PS-manžeta 60/315</t>
  </si>
  <si>
    <t>3P0060420</t>
  </si>
  <si>
    <t>PS-manžeta 60/420</t>
  </si>
  <si>
    <t>PROTIPOŽÁRNÍ
SYSTÉMY</t>
  </si>
  <si>
    <t>KG</t>
  </si>
  <si>
    <t>m</t>
  </si>
  <si>
    <t>balení</t>
  </si>
  <si>
    <t>X331101820</t>
  </si>
  <si>
    <t>X331101830</t>
  </si>
  <si>
    <t>X331101840</t>
  </si>
  <si>
    <t>X331101850</t>
  </si>
  <si>
    <t>X331101860</t>
  </si>
  <si>
    <t>X331101880</t>
  </si>
  <si>
    <t>X331101810</t>
  </si>
  <si>
    <t>Spojka nosníků 38/40,40/60 (135x33mm)</t>
  </si>
  <si>
    <t>Polylack F nátěr (12,5kg/kýbl)</t>
  </si>
  <si>
    <t>Polylack K tmel (12,5kg/kýbl)</t>
  </si>
  <si>
    <t>Polylack K tmel (310ml/kartuše)</t>
  </si>
  <si>
    <t>Polylack K tmel (600ml /salám)</t>
  </si>
  <si>
    <t>Polylack KG tmel s grafitem (12,5kg/kýbl)</t>
  </si>
  <si>
    <t>Polylack KG tmel s grafitem (310ml/kartuše)</t>
  </si>
  <si>
    <t>Polylack Elastik-akryl nátěr (12,5kg/kýbl)</t>
  </si>
  <si>
    <t>Polylack DC110 nátěr kabely (20kg/kýbl)</t>
  </si>
  <si>
    <t>Polylack A604 nátěr na konstrukci (30kg/kýbl)</t>
  </si>
  <si>
    <t>Polylack G nástřik na konstrukci (15kg/pytel)</t>
  </si>
  <si>
    <t>Dunaseal spárovací díl tl. 30mm</t>
  </si>
  <si>
    <t xml:space="preserve">Dunaseal spárovací díl tl. 60mm </t>
  </si>
  <si>
    <t>PS 25 páska 2,5x60 (30m/role)</t>
  </si>
  <si>
    <t>Trapézový závěs TZ M10 pevná matice (VdS, FM)</t>
  </si>
  <si>
    <t>Trapézový závěs TZ M8 pevná matice (VdS)</t>
  </si>
  <si>
    <t>Objimka Masiv Distanc75 M12 (s distančními kroužkami)</t>
  </si>
  <si>
    <t>Objimka Masiv Distanc90 M12 (s distančními kroužkami)</t>
  </si>
  <si>
    <t>Objimka Masiv Distanc110 M12 (s distančními kroužkami)</t>
  </si>
  <si>
    <t>Objimka Masiv Distanc125 M12 (s distančními kroužkami)</t>
  </si>
  <si>
    <t>Objimka PB75 (bez matice)</t>
  </si>
  <si>
    <t>Objimka PB90 (bez matice)</t>
  </si>
  <si>
    <t>Objimka PB110 (bez matice)</t>
  </si>
  <si>
    <t>Objimka PB125 (bez matice)</t>
  </si>
  <si>
    <t>Objímka pro ventilaci M8/M10 80 (25x1,5mm)</t>
  </si>
  <si>
    <t>Objímka pro ventilaci M8/M10 90 (25x1,5mm)</t>
  </si>
  <si>
    <t>Objímka pro ventilaci M8/M10 100 (25x1,5mm)</t>
  </si>
  <si>
    <t>Objímka pro ventilaci M8/M10 112 (25x1,5mm)</t>
  </si>
  <si>
    <t>Objímka pro ventilaci M8/M10 125 (25x1,5mm)</t>
  </si>
  <si>
    <t>Objímka pro ventilaci M8/M10 140 (25x1,5mm)</t>
  </si>
  <si>
    <t>Objímka pro ventilaci M8/M10 150 (25x1,5mm)</t>
  </si>
  <si>
    <t>Objímka pro ventilaci M8/M10 160 (25x1,5mm)</t>
  </si>
  <si>
    <t>Objímka pro ventilaci M8/M10 180 (25x1,5mm)</t>
  </si>
  <si>
    <t>Objímka pro ventilaci M8/M10 200 (25x1,5mm)</t>
  </si>
  <si>
    <t>Objímka pro ventilaci M8/M10 224 (25x1,5mm)</t>
  </si>
  <si>
    <t>Objímka pro ventilaci M8/M10 250 (25x2,0mm)</t>
  </si>
  <si>
    <t>Objímka pro ventilaci M8/M10 280 (25x2,0mm)</t>
  </si>
  <si>
    <t>Objímka pro ventilaci M8/M10 300 (25x2,0mm)</t>
  </si>
  <si>
    <t>Objímka pro ventilaci M8/M10 315 (25x2,0mm)</t>
  </si>
  <si>
    <t>Objímka pro ventilaci M8/M10 355 (25x2,0mm)</t>
  </si>
  <si>
    <t>Objímka pro ventilaci M8/M10 400 (25x2,0mm)</t>
  </si>
  <si>
    <t>Objímka pro ventilaci M8/M10 450 (25x2,5mm)</t>
  </si>
  <si>
    <t>Objímka pro ventilaci M8/M10 500 (25x2,5mm)</t>
  </si>
  <si>
    <t>Objímka pro ventilaci M8/M10 560 (25x2,5mm)</t>
  </si>
  <si>
    <t>Objímka pro ventilaci M8/M10 600 (25x2,5mm)</t>
  </si>
  <si>
    <t>Objímka pro ventilaci M8/M10 630 (25x2,5mm)</t>
  </si>
  <si>
    <t>Objímka pro ventilaci M8/M10 710 (25x2,5mm)</t>
  </si>
  <si>
    <t>Objímka pro ventilaci M8/M10 800 (25x2,5mm)</t>
  </si>
  <si>
    <t>Objímka pro ventilaci M8/M10 900 (25x2,5mm)</t>
  </si>
  <si>
    <t>Objímka pro ventilaci M8/M10 1000 (25x2,5mm)</t>
  </si>
  <si>
    <t>Objímka pro ventilaci M8/M10 1120 (25x2,5mm)</t>
  </si>
  <si>
    <t>Objímka pro ventilaci M8/M10 1250 (25x2,5mm)</t>
  </si>
  <si>
    <t>Objímka pro ventilaci M8/M10 1400 (25x2,5mm)</t>
  </si>
  <si>
    <t>Objímka pro ventilaci M8/M10 1600 (25x2,5mm)</t>
  </si>
  <si>
    <t xml:space="preserve">Šroub metrický M6x20 6Hr DIN 933 A2–NEREZ </t>
  </si>
  <si>
    <t xml:space="preserve">Šroub metrický M6x25 6Hr DIN 933 A2–NEREZ </t>
  </si>
  <si>
    <t xml:space="preserve">Šroub metrický M6x40 6Hr DIN 933 A2–NEREZ </t>
  </si>
  <si>
    <t xml:space="preserve">Šroub metrický M6x60 6Hr DIN 933 A2–NEREZ </t>
  </si>
  <si>
    <t xml:space="preserve">Šroub metrický M6x70 6Hr DIN 933 A2–NEREZ </t>
  </si>
  <si>
    <t xml:space="preserve">Šroub metrický M8x20 6Hr DIN 933 A2–NEREZ </t>
  </si>
  <si>
    <t xml:space="preserve">Šroub metrický M8x30 6Hr DIN 933 A2–NEREZ </t>
  </si>
  <si>
    <t xml:space="preserve">Šroub metrický M8x50 6Hr DIN 933 A2–NEREZ </t>
  </si>
  <si>
    <t xml:space="preserve">Šroub metrický M8x70 6Hr DIN 933 A2–NEREZ </t>
  </si>
  <si>
    <t xml:space="preserve">Šroub metrický M10x20 6Hr DIN 933 A2–NEREZ </t>
  </si>
  <si>
    <t xml:space="preserve">Šroub metrický M10x30 6Hr DIN 933 A2–NEREZ </t>
  </si>
  <si>
    <t xml:space="preserve">Šroub metrický M10x50 6Hr DIN 933 A2–NEREZ </t>
  </si>
  <si>
    <t xml:space="preserve">Šroub metrický M16x110 6Hr DIN 933 A2–NEREZ </t>
  </si>
  <si>
    <t xml:space="preserve">Vrut 5x20 DIN 571 ZB </t>
  </si>
  <si>
    <t xml:space="preserve">Vrut 5x40 DIN 571 ZB </t>
  </si>
  <si>
    <t xml:space="preserve">Vrut 5x50 DIN 571 ZB </t>
  </si>
  <si>
    <t xml:space="preserve">Vrut 8x30 DIN 571 ZB </t>
  </si>
  <si>
    <t>Šroub metrický M5x16 6Hr DIN 933</t>
  </si>
  <si>
    <t>Šroub metrický M5x20 6Hr DIN 933</t>
  </si>
  <si>
    <t>Šroub metrický M5x25 6Hr DIN 933</t>
  </si>
  <si>
    <t>Šroub metrický M5x30 6Hr DIN 933</t>
  </si>
  <si>
    <t>Šroub metrický M5x40 6Hr DIN 933</t>
  </si>
  <si>
    <t>Šroub metrický M6x25 6Hr DIN 933</t>
  </si>
  <si>
    <t>Šroub metrický M6x50 6Hr DIN 933</t>
  </si>
  <si>
    <t>Šroub metrický M10x16 6Hr DIN 933</t>
  </si>
  <si>
    <t>Šroub metrický M12x90 6Hr  DIN933</t>
  </si>
  <si>
    <t>Šroub metrický M16x110 6Hr DIN 933</t>
  </si>
  <si>
    <t>Šroub metrický M16x160 6Hr  DIN 933</t>
  </si>
  <si>
    <t>Šroub metrický M20x70 6Hr DIN 931</t>
  </si>
  <si>
    <t>Šroub metrický M20x90 6Hr DIN 931</t>
  </si>
  <si>
    <t>Šroub metrický M20x120 6Hr DIN 933</t>
  </si>
  <si>
    <t>MULTIFUNKČNÍ HMOŽDINKA UZLOVACÍ UH</t>
  </si>
  <si>
    <t>Multifunkční hmoždinka uzlovací UH 5 x 30</t>
  </si>
  <si>
    <t>Multifunkční hmoždinka uzlovací UH 6 x 37</t>
  </si>
  <si>
    <t>Multifunkční hmoždinka uzlovací UH 6 x 50</t>
  </si>
  <si>
    <t>Multifunkční hmoždinka uzlovací UH 8 x 50</t>
  </si>
  <si>
    <t>Multifunkční hmoždinka uzlovací UH 10 x 60</t>
  </si>
  <si>
    <t>Multifunkční hmoždinka uzlovací UH-L 12 x 71 s límcem</t>
  </si>
  <si>
    <t>JEZDEC ST S PODLOŽKOU</t>
  </si>
  <si>
    <t>Jezdec pro nosník ST M8  41/21 41/62 D</t>
  </si>
  <si>
    <t>Jezdec pro nosník ST M10  41/21 41/62 D</t>
  </si>
  <si>
    <t>Jezdec pro nosník ST M12  41/21 41/62 D</t>
  </si>
  <si>
    <t>SESTAVA ST PLAST</t>
  </si>
  <si>
    <t>Sestava ST PLAST M8 × 38 mm  41/21 41/62 D</t>
  </si>
  <si>
    <t xml:space="preserve">Sestava ST PLAST M8 × 48 mm  41/21 41/62 D </t>
  </si>
  <si>
    <t xml:space="preserve">Sestava ST PLAST M8 × 58 mm  41/21 41/62 D </t>
  </si>
  <si>
    <t xml:space="preserve">Sestava ST PLAST M8 × 78 mm  41/21 41/62 D </t>
  </si>
  <si>
    <t xml:space="preserve">Sestava ST PLAST M8 × 98 mm  41/21 41/62 D </t>
  </si>
  <si>
    <t xml:space="preserve">Sestava ST PLAST M10 × 38 mm  41/21 41/62 D </t>
  </si>
  <si>
    <t xml:space="preserve">Sestava ST PLAST M10 × 58 mm  41/21 41/62 D </t>
  </si>
  <si>
    <t xml:space="preserve">Sestava ST PLAST M10 × 78 mm  41/21 41/62 D </t>
  </si>
  <si>
    <t xml:space="preserve">Sestava ST PLAST M12 × 38 mm  41/21 41/62 D </t>
  </si>
  <si>
    <t xml:space="preserve">Sestava ST PLAST M12 × 58 mm  41/21 41/62 D </t>
  </si>
  <si>
    <t>ODVODNĚNÍ STŘECH</t>
  </si>
  <si>
    <t>VLOŽKA PRO PEVNÝ BOD PS</t>
  </si>
  <si>
    <t>TŘMEN PS</t>
  </si>
  <si>
    <t>Objímka MASIV PS 40mm  (3x30)</t>
  </si>
  <si>
    <t>Objímka MASIV PS 50mm  (3x30)</t>
  </si>
  <si>
    <t>Objímka MASIV PS 56mm  (3x30)</t>
  </si>
  <si>
    <t>Objímka MASIV PS 63mm  (3x30)</t>
  </si>
  <si>
    <t>Objímka MASIV PS 75mm  (3x30)</t>
  </si>
  <si>
    <t>Objímka MASIV PS 90mm  (3x30)</t>
  </si>
  <si>
    <t>Objímka MASIV PS 110mm  (3x30)</t>
  </si>
  <si>
    <t>Objímka MASIV PS 125mm  (3x30)</t>
  </si>
  <si>
    <t>Objímka MASIV PS 160mm  (3x30)</t>
  </si>
  <si>
    <t>Objímka MASIV PS 200mm  (3x30)</t>
  </si>
  <si>
    <t>Objímka MASIV PS 250mm  (3x30)</t>
  </si>
  <si>
    <t>Objímka MASIV PS 315mm  (3x30)</t>
  </si>
  <si>
    <t>Vložka  pro pevný bod PS 40mm</t>
  </si>
  <si>
    <t>Vložka  pro pevný bod PS 50mm</t>
  </si>
  <si>
    <t>Vložka  pro pevný bod PS 56mm</t>
  </si>
  <si>
    <t>Vložka  pro pevný bod PS 63mm</t>
  </si>
  <si>
    <t>Vložka  pro pevný bod PS 75mm</t>
  </si>
  <si>
    <t>Vložka  pro pevný bod PS 90mm</t>
  </si>
  <si>
    <t>Vložka  pro pevný bod PS 110mm</t>
  </si>
  <si>
    <t>Vložka  pro pevný bod PS 125mm</t>
  </si>
  <si>
    <t>Vložka  pro pevný bod PS 160mm</t>
  </si>
  <si>
    <t>Vložka  pro pevný bod PS 200mm</t>
  </si>
  <si>
    <t>Vložka  pro pevný bod PS 250mm</t>
  </si>
  <si>
    <t>Vložka  pro pevný bod PS 315mm</t>
  </si>
  <si>
    <t>Třmen PS 28/30</t>
  </si>
  <si>
    <t>Třmen PS 38/40</t>
  </si>
  <si>
    <t>PEVNÉ BODY A KLUZNÁ ULOŽENÍ</t>
  </si>
  <si>
    <t>SESTAVA PRO PEVNÝ BOD</t>
  </si>
  <si>
    <t>Úchytka 1/2“ pozink 120 × 40 mm</t>
  </si>
  <si>
    <t>Montážní úhelník 38-45 st. 6mm M10/M12 pro zavětrování</t>
  </si>
  <si>
    <t>Úchytka 1/2"pro zavětrování</t>
  </si>
  <si>
    <t xml:space="preserve">Úchytka 1"pro zavětrování </t>
  </si>
  <si>
    <t>Lištová spojka PS 28/30</t>
  </si>
  <si>
    <t>Lištová spojka PS 38/40</t>
  </si>
  <si>
    <t>LIŠTOVÁ SPOJKA PS</t>
  </si>
  <si>
    <t>TŘMEN Z KRUHOVÉ OCELI PRODLOUŽENÝ</t>
  </si>
  <si>
    <t>H-dvojité nosníky je možné vyrobit také v dalších rozměrech. Výroba je na dotaz</t>
  </si>
  <si>
    <t>H-DVOJITÁ KONZOLA</t>
  </si>
  <si>
    <t>H-dvojité konzole je možné vyrobit na zakázku. Výroba je na dotaz.</t>
  </si>
  <si>
    <t>viz ceník</t>
  </si>
  <si>
    <t>ODVODNĚNÍ
STŘECH</t>
  </si>
  <si>
    <t>Konzola 28/30 × 200 mm 1.5 V2A nerez</t>
  </si>
  <si>
    <t>Konzola 28/30 × 300 mm 1.5 V2A nerez</t>
  </si>
  <si>
    <t>Konzola 28/30 × 440 mm 1.5 V2A nerez</t>
  </si>
  <si>
    <t>Konzola 28/30 × 500 mm 1.5 V2A nerez</t>
  </si>
  <si>
    <t>Konzola 28/30 × 600 mm 1.5 V2A nerez</t>
  </si>
  <si>
    <t>Konzola 28/30 × 750 mm 1.5 V2A nerez</t>
  </si>
  <si>
    <t>Konzola 28/30 × 900 mm 1.5 V2A nerez</t>
  </si>
  <si>
    <t xml:space="preserve">Konzola 27/18 × 200 mm 1.2 V2A nerez </t>
  </si>
  <si>
    <t>Konzola 27/18 × 300 mm 1.2 V2A nerez</t>
  </si>
  <si>
    <t>Konzola 27/18 × 500 mm 1.2 V2A nerez</t>
  </si>
  <si>
    <t>Konzola 27/18 × 600 mm 1.2 V2A nerez</t>
  </si>
  <si>
    <t xml:space="preserve">Nosník 27/18x2000, tl. 1,2 mm, V2A nerez </t>
  </si>
  <si>
    <t xml:space="preserve">Nosník 27/18x3000, tl. 1,2 mm, V2A nerez </t>
  </si>
  <si>
    <t xml:space="preserve">Nosník 27/18x2000, tl. 1,2 mm, V4A nerez </t>
  </si>
  <si>
    <t xml:space="preserve">Nosník 27/18x3000, tl. 1,2 mm, V4A nerez </t>
  </si>
  <si>
    <t xml:space="preserve">Nosník 28/30x2000, tl. 1,5 mm, V2A nerez </t>
  </si>
  <si>
    <t xml:space="preserve">Nosník 28/30x3000, tl. 1,5 mm, V2A nerez </t>
  </si>
  <si>
    <t xml:space="preserve">Nosník 28/30x6000, tl. 1,5 mm, V2A nerez </t>
  </si>
  <si>
    <t xml:space="preserve">Nosník 28/30x2000, tl. 1,5 mm, V4A nerez </t>
  </si>
  <si>
    <t xml:space="preserve">Nosník 28/30x3000, tl. 1,5 mm, V4A nerez </t>
  </si>
  <si>
    <t xml:space="preserve">Nosník 28/30x6000, tl. 1,5 mm, V4A nerez </t>
  </si>
  <si>
    <t xml:space="preserve">Konzole KLS 38/40–1200 </t>
  </si>
  <si>
    <t xml:space="preserve">Nosník 27/18 × 250 mm 1.25 pozink </t>
  </si>
  <si>
    <t xml:space="preserve">Nosník 27/18 × 500 mm 1.25 pozink </t>
  </si>
  <si>
    <t xml:space="preserve">Nosník 27/18 × 1000 mm 1.25 pozink </t>
  </si>
  <si>
    <t xml:space="preserve">Nosník 28/30 × 1000 mm 1.75 pozink </t>
  </si>
  <si>
    <t xml:space="preserve">Nosník 38/40 × 1000 mm 2.00 pozink </t>
  </si>
  <si>
    <t xml:space="preserve">Podložka M14 / 15 DIN 125–A ZB </t>
  </si>
  <si>
    <t>3R2051206</t>
  </si>
  <si>
    <t>Napínací šroub DIN 1480 M6 ZB navařovací</t>
  </si>
  <si>
    <t>3R2051208</t>
  </si>
  <si>
    <t>Napínací šroub DIN 1480 M8 ZB navařovací</t>
  </si>
  <si>
    <t>3R2051210</t>
  </si>
  <si>
    <t>Napínací šroub DIN 1480 M10 ZB navařovací</t>
  </si>
  <si>
    <t>3R2051212</t>
  </si>
  <si>
    <t>Napínací šroub DIN 1480 M12 ZB navařovací</t>
  </si>
  <si>
    <t>3R2051216</t>
  </si>
  <si>
    <t>Napínací šroub DIN 1480 M16 ZB navařovací</t>
  </si>
  <si>
    <t>3R2051220</t>
  </si>
  <si>
    <t>Napínací šroub DIN 1480 M20 ZB navařovací</t>
  </si>
  <si>
    <t>Objímka dvoušroubová M8/M10 12-16 CLIP</t>
  </si>
  <si>
    <t>Objímka dvoušroubová M8/M10 17-19 CLIP</t>
  </si>
  <si>
    <t>Objímka dvoušroubová M8/M10 40-46 CLIP</t>
  </si>
  <si>
    <t>Objímka dvoušroubová M8/M10 48-53 CLIP</t>
  </si>
  <si>
    <t>Těsnící páska PE bez krycí folie 6x9mm Vitolen-antracit</t>
  </si>
  <si>
    <t>Těsnící páska PE bez krycí folie 4x9mm Vitolen-antracit</t>
  </si>
  <si>
    <t>Těsnící páska PE s krycí folií 6x9mm Vitolen-antracit</t>
  </si>
  <si>
    <t>Šroub KOMBI M10 × 140 mm nerez A2</t>
  </si>
  <si>
    <t>Závitová trubka M1/2" × 2000 mm ZB 4.6</t>
  </si>
  <si>
    <t>Závitový kolík M8/120 ZB</t>
  </si>
  <si>
    <t>Spojovací matice Nátrubek 1/2" ZN</t>
  </si>
  <si>
    <t>Spojovací matice Nátrubek 3/4" ZN</t>
  </si>
  <si>
    <t>Podpěra konzoly boční universal 45 st. 900 mm</t>
  </si>
  <si>
    <t>Konzole KLS 27/18–500</t>
  </si>
  <si>
    <t>Kluzný prvek M8</t>
  </si>
  <si>
    <t>Kluzný prvek M10</t>
  </si>
  <si>
    <t>Objímka izolační KX pr.20 tl.13mm</t>
  </si>
  <si>
    <t>Objímka izolační KX pr.50 tl. 25 mm</t>
  </si>
  <si>
    <t>Objímka izolační KX pr.125 tl. 25 mm</t>
  </si>
  <si>
    <t>Zarážecí kotva ZK M6 bez límce</t>
  </si>
  <si>
    <t>Svorníková kotva 8/5/50</t>
  </si>
  <si>
    <t>Svorníková kotva 12/80/179</t>
  </si>
  <si>
    <t>Svorníková kotva 16/100</t>
  </si>
  <si>
    <t>Svorníková kotva 16/125</t>
  </si>
  <si>
    <t>Svorníková kotva 16/145</t>
  </si>
  <si>
    <t>Vrut 6x70 ZH PZ ZZ PZ3</t>
  </si>
  <si>
    <t>Šroub metrický M20x100 6Hr DIN 933</t>
  </si>
  <si>
    <t>3P0000001</t>
  </si>
  <si>
    <t>3P0000002</t>
  </si>
  <si>
    <t>3P0000003</t>
  </si>
  <si>
    <t>Třmen ZnB 6" 168,3 M10 ZB prodloužený</t>
  </si>
  <si>
    <t>Závitová tyč M6 × 3000 mm ZB 4.8</t>
  </si>
  <si>
    <t>Šroub metrický M20x110 6Hr DIN 931</t>
  </si>
  <si>
    <t>Šroub metrický M20x40 6Hr DIN 933</t>
  </si>
  <si>
    <t>Objímka MASIV 40–46 mm matice UNI (M12,M16,1/2") bez tlum. vložky</t>
  </si>
  <si>
    <t>Objímka MASIV 60–64 mm matice UNI (M12,M16,1/2") bez tlum. vložky</t>
  </si>
  <si>
    <t>Objímka MASIV 48–53 mm matice UNI (M12,M16,1/2") bez tlum. vložky</t>
  </si>
  <si>
    <t>Objímka MASIV 50 1/2" 138 (30x3)  bez tlumící vložky</t>
  </si>
  <si>
    <t>Objímka MASIV 63 1/2" 149 (30x3)  bez tlumící vložky</t>
  </si>
  <si>
    <t>Objímka MASIV 20 1/2" 70 (25x2,5)  bez tlumící vložky</t>
  </si>
  <si>
    <t>Objímka MASIV 25 1/2" 76 (25x2,5)  bez tlumící vložky</t>
  </si>
  <si>
    <t>Objímka MASIV 32 1/2" 84 (25x2,5)  bez tlumící vložky</t>
  </si>
  <si>
    <t>Objímka MASIV 40 1/2" 96 (25x2,5)  bez tlumící vložky</t>
  </si>
  <si>
    <t>Objímka MASIV PE 75 1/2" 165 (30x3)  bez tlumící vložky</t>
  </si>
  <si>
    <t>Objímka MASIV PE 90 1/2" 170 (30x3)  bez tlumící vložky</t>
  </si>
  <si>
    <t>Objímka MASIV PE 110 1/2" (30x3)  bez tlumící vložky</t>
  </si>
  <si>
    <t>Objímka MASIV PE 125 1/2" (30x3)  bez tlumící vložky</t>
  </si>
  <si>
    <t>Objímka MASIV PE 140 1/2" (30x3)  bez tlumící vložky</t>
  </si>
  <si>
    <t>Objímka MASIV PE 160 1/2" (30x3) bez tlumící vložky</t>
  </si>
  <si>
    <t>Objímka MASIV PE 160 1" (30x3) bez tlumící vložky</t>
  </si>
  <si>
    <t>Nekonečná páska 9MM 30m  W4 (A2)</t>
  </si>
  <si>
    <t>Zámek pro nekonečnou pásku nerez  W4 (A2)</t>
  </si>
  <si>
    <t>Nekonečná páska 9MM 30m W2 pozink</t>
  </si>
  <si>
    <t>Zámek pro nekonečnou pásku W2 pozink</t>
  </si>
  <si>
    <t>Plast. sítko pro chem. maltu vrt.12x50mm pro M8  (cena za bal. 10 ks)</t>
  </si>
  <si>
    <t>Plast. sítko pro chem. maltu vrt.16x85mm pro M8/M10/M12   (cena za 1 ks)</t>
  </si>
  <si>
    <t>Plast. sítko pro chem. maltu vrt.16x130mm pro M8/M10/M12  (cena za bal. 6 ks)</t>
  </si>
  <si>
    <t>Plast. sítko pro chem. maltu vrt.20x85mm pro M12/M14/M16  (cena za bal. 4 ks)</t>
  </si>
  <si>
    <t>Třmen ZnB 1“ M10 d 36mm ZB prodloužený</t>
  </si>
  <si>
    <t>Třmen ZnB 5/4" M10 d 43mm ZB prodloužený</t>
  </si>
  <si>
    <t>Třmen ZnB 6/4" M10 d 49mm ZB prodloužený</t>
  </si>
  <si>
    <t xml:space="preserve">Třmen ZnB 2" M10 d 63mm ZB prodloužený </t>
  </si>
  <si>
    <t>Třmen ZnB 2 1/2" M10 d 77mm ZB prodloužený</t>
  </si>
  <si>
    <t>Třmen ZnB 3" M10 d 91mm ZB prodloužený</t>
  </si>
  <si>
    <t>Třmen ZnB 4" M10 d 114mm ZB prodloužený</t>
  </si>
  <si>
    <t>Třmen ZnB 5" M10 d 137mm ZB prodloužený</t>
  </si>
  <si>
    <t>Trapézový závěs TZ M8 pevná matice , nerez A2</t>
  </si>
  <si>
    <t>Trapézový závěs TZ M10 pevná matice , nerez A2</t>
  </si>
  <si>
    <t>TRAPÉZOVÝ ZÁVĚS NEREZ A2</t>
  </si>
  <si>
    <t>Trapézový závěs TZ otvor 13mm , nerez A2</t>
  </si>
  <si>
    <t>Podložka 8,4 × 24 × 2,0  DIN9021 NEREZ A2</t>
  </si>
  <si>
    <t>Podložka 10,5 × 30 × 2,5  DIN9021 NEREZ A2</t>
  </si>
  <si>
    <t>Podložka 13 × 37 × 3,0  DIN9021 NEREZ A2</t>
  </si>
  <si>
    <t xml:space="preserve"> NEREZ A2 DIN 9054&gt;&gt;</t>
  </si>
  <si>
    <t>Podložka velkoplošná 6,4 × 30 × 1,5 DIN 9054 NEREZ A2</t>
  </si>
  <si>
    <t>Podložka velkoplošná 8,4 × 25 × 1,5 DIN 9054 NEREZ A2</t>
  </si>
  <si>
    <t>Podložka velkoplošná 10,5 × 30 × 1,5 DIN 9054 NEREZ A2</t>
  </si>
  <si>
    <t>Podložka velkoplošná 10,5 × 40 × 1,5 DIN 9054 NEREZ A2</t>
  </si>
  <si>
    <t>1bm</t>
  </si>
  <si>
    <t>75bm</t>
  </si>
  <si>
    <t>100bm</t>
  </si>
  <si>
    <t>Těsnící páska PE s krycí folií 4x9mm  Vitolen-antracit</t>
  </si>
  <si>
    <t>Páska hliníková 50mm/50m </t>
  </si>
  <si>
    <t>50m</t>
  </si>
  <si>
    <t xml:space="preserve">Páska hliníková 75mm/50m  </t>
  </si>
  <si>
    <t xml:space="preserve">Páska hliníková 100mm/50m                      </t>
  </si>
  <si>
    <t>Tmel akryl šedý   310ml</t>
  </si>
  <si>
    <t>1ks</t>
  </si>
  <si>
    <t xml:space="preserve">Tmel silikon transparent  310ml    </t>
  </si>
  <si>
    <t xml:space="preserve">Tmel silikon šedý  310ml     </t>
  </si>
  <si>
    <t xml:space="preserve">Podložka rýhovaná z gumy 300x150x8  </t>
  </si>
  <si>
    <t xml:space="preserve">Podložka rýhovaná z gumy 600x300x8      </t>
  </si>
  <si>
    <t xml:space="preserve">Podložka rýhovaná z gumy 150x75x8              </t>
  </si>
  <si>
    <t>Balící folie stretch černá cca 300m</t>
  </si>
  <si>
    <t>Balící folie stretch transparent cca 380m</t>
  </si>
  <si>
    <t xml:space="preserve">Podložka M5 /5,3x15x1,2 DIN 9021 ZB </t>
  </si>
  <si>
    <t xml:space="preserve">Podložka M6 /6,4x18x1,6 DIN 9021 ZB </t>
  </si>
  <si>
    <t xml:space="preserve">Podložka M8 /8,4x24x2 DIN 9021 ZB </t>
  </si>
  <si>
    <t xml:space="preserve">Podložka M10 /10,5x30x2,5 DIN 9021 ZB </t>
  </si>
  <si>
    <t>339004060D</t>
  </si>
  <si>
    <t>Vrut 5x45 ZH PZ ZZ PZ2</t>
  </si>
  <si>
    <t>Úhelníková konzola 200x200x4mm (díry pro 38/40)</t>
  </si>
  <si>
    <t>Závitová trubka M3/4" × 2000 mm ZB 4.6</t>
  </si>
  <si>
    <t>Závitová trubka M1" × 2000 mm ZB</t>
  </si>
  <si>
    <t xml:space="preserve">Úchytka 1/2“ pozink 120 × 40 mm × 4 mm </t>
  </si>
  <si>
    <t xml:space="preserve">Úchytka 3/4“ pozink 120 × 40 mm × 4 mm </t>
  </si>
  <si>
    <t>Úchytka 1“ pozink 120 × 60 × 6 mm (patní deska)</t>
  </si>
  <si>
    <t>Šroub metrický M24x120 6Hr DIN 933</t>
  </si>
  <si>
    <t>Šroub metrický M24x100 6Hr DIN 933</t>
  </si>
  <si>
    <t>Podpěra konzoly boční universal 45 st. 250 mm</t>
  </si>
  <si>
    <t>Podpěra konzoly boční universal 45 st. 200 mm</t>
  </si>
  <si>
    <t>Konzola 40/60 × 900 mm 2.50 pozink + krytka</t>
  </si>
  <si>
    <t xml:space="preserve">St. </t>
  </si>
  <si>
    <t>St.</t>
  </si>
  <si>
    <t>PŘÍKLADY POUŽITÍ</t>
  </si>
  <si>
    <t>Konzola 38/40 × 1000 mm 2.00 V2A nerez</t>
  </si>
  <si>
    <t xml:space="preserve">Vrut do dřeva 4x20 PH PZ ZB </t>
  </si>
  <si>
    <t xml:space="preserve">Vrut do dřeva 4x25 PH PZ ZB </t>
  </si>
  <si>
    <t xml:space="preserve">Vrut do dřeva 4x30 PH PZ ZB </t>
  </si>
  <si>
    <t xml:space="preserve">Vrut do dřeva 4x35 PH PZ ZB </t>
  </si>
  <si>
    <t xml:space="preserve">Vrut do dřeva 4x45 PH PZ ZB </t>
  </si>
  <si>
    <t xml:space="preserve">Vrut do dřeva 4x50 PH PZ ZB </t>
  </si>
  <si>
    <t xml:space="preserve">Vrut do dřeva 5x30 PH PZ ZB </t>
  </si>
  <si>
    <t xml:space="preserve">Vrut do dřeva 5x35 PH PZ ZB </t>
  </si>
  <si>
    <t xml:space="preserve">Vrut do dřeva 5x40 PH PZ ZB </t>
  </si>
  <si>
    <t xml:space="preserve">Vrut do dřeva 5x70/42 PH PZ ZB </t>
  </si>
  <si>
    <t xml:space="preserve">Vrut do dřeva 5x80/50 PH PZ ZB </t>
  </si>
  <si>
    <t xml:space="preserve">Vrut do dřeva 6x70/42 PH PZ ZB </t>
  </si>
  <si>
    <t xml:space="preserve">Vrut do dřeva 6x80/50 PH PZ ZB </t>
  </si>
  <si>
    <t xml:space="preserve">Objímka dvoušroubová 70 79-83 (67-71) V2A M8 bez tl.vl. </t>
  </si>
  <si>
    <t>OBJÍMKY PRO PLASTOVÉ POTRUBÍ</t>
  </si>
  <si>
    <t>Objímka MASIV Distanc</t>
  </si>
  <si>
    <t>Objímka PB</t>
  </si>
  <si>
    <t>Úhelník L4 FIX 95x95x40x6 pr. 10,5mm žárový zinek</t>
  </si>
  <si>
    <t>Objímka kluzná dvoušroubová M8/M10 125mm</t>
  </si>
  <si>
    <t>Objímka kluzná dvoušroubová M8/M10 150mm</t>
  </si>
  <si>
    <t>Objímka kluzná dvoušroubová M8/M10 200mm</t>
  </si>
  <si>
    <t>Objímka kluzná dvoušroubová M8/M10 160mm</t>
  </si>
  <si>
    <t xml:space="preserve">Objímka izolační KX pr.125 tl.19 mm </t>
  </si>
  <si>
    <t>MATICE ZÁVĚSNÉ DIN 582</t>
  </si>
  <si>
    <t xml:space="preserve">Matice závěsná DIN 582 M6 ZB </t>
  </si>
  <si>
    <t xml:space="preserve">Matice závěsná DIN 582 M8 ZB </t>
  </si>
  <si>
    <t xml:space="preserve">Matice závěsná DIN 582 M10 ZB </t>
  </si>
  <si>
    <t xml:space="preserve">Matice závěsná DIN 582 M12 ZB </t>
  </si>
  <si>
    <t xml:space="preserve">Matice závěsná DIN 582 M14 ZB </t>
  </si>
  <si>
    <t xml:space="preserve">Matice závěsná DIN 582 M16 ZB </t>
  </si>
  <si>
    <t>Objímka dvoušroubová M8/M10 210–219 8“ VT</t>
  </si>
  <si>
    <t xml:space="preserve">Objímka kluzná dvoušroubová M8/M10 40–46 mm </t>
  </si>
  <si>
    <t xml:space="preserve">Objímka kluzná dvoušroubová M8/M10 48–53 mm </t>
  </si>
  <si>
    <t>TŘMEN Z KRUHOVÉ OCELI DLE ČSN 130725</t>
  </si>
  <si>
    <t xml:space="preserve">Třmen DN10 M6 10 - 20 mm 130725.0 pozink </t>
  </si>
  <si>
    <t xml:space="preserve">Třmen DN15 M6 25mm 130725.0 pozink </t>
  </si>
  <si>
    <t xml:space="preserve">Třmen DN20 M8 30mm 130725.0 pozink </t>
  </si>
  <si>
    <t xml:space="preserve">Třmen DN25 M8 36mm 130725.0 pozink </t>
  </si>
  <si>
    <t xml:space="preserve">Třmen DN32 M8 45mm 130725.0 pozink </t>
  </si>
  <si>
    <t xml:space="preserve">Třmen DN40 M10 51mm 130725.0 pozink </t>
  </si>
  <si>
    <t xml:space="preserve">Třmen DN50 M10 63mm 130725.0 pozink </t>
  </si>
  <si>
    <t xml:space="preserve">Třmen DN65 M12 80mm 130725.0 pozink </t>
  </si>
  <si>
    <t xml:space="preserve">Třmen DN80 M12 94mm 130725.0 pozink </t>
  </si>
  <si>
    <t xml:space="preserve">Třmen DN100 M16 116mm 130725.0 pozink </t>
  </si>
  <si>
    <t xml:space="preserve">Třmen DN125 M16 145mm 130725.0 pozink </t>
  </si>
  <si>
    <t xml:space="preserve">Třmen DN150 M16 170mm 130725.0 pozink </t>
  </si>
  <si>
    <t xml:space="preserve">Třmen DN 200 M20 227mm 130725.0 pozink </t>
  </si>
  <si>
    <t xml:space="preserve">Třmen DN 250 M20 284mm 130725.0 pozink </t>
  </si>
  <si>
    <t xml:space="preserve">Třmen DN 300 M20 334mm 130725.0 pozink </t>
  </si>
  <si>
    <t xml:space="preserve">Třmen DN 350 M20 365mm 130725.0 pozink </t>
  </si>
  <si>
    <t>Konzola 38/40 × 1200 mm 2.00 pozink + krytka</t>
  </si>
  <si>
    <t>Konzola 38/40 × 1300 mm 2.00 pozink + krytka</t>
  </si>
  <si>
    <t>Konzola 38/40 × 1000 mm 2.00 pozink + krytka</t>
  </si>
  <si>
    <t>Konzola 38/40 × 1400 mm 2.00 pozink + krytka</t>
  </si>
  <si>
    <t>SPOJOVACÍ MATICE - NÁTRUBKY</t>
  </si>
  <si>
    <t>Spojovací matice Nátrubek 1/2" LITINA</t>
  </si>
  <si>
    <t>ZINKOVÝ SPREJ</t>
  </si>
  <si>
    <t>Opravátor zinku 400ml (stříbrný)</t>
  </si>
  <si>
    <t>Zinkový sprej 99% 400ml (tmavě šedý)</t>
  </si>
  <si>
    <t>Hmoždinka NYLON D8 modrá</t>
  </si>
  <si>
    <t>HMOŽDINKA NYLONOVÁ MODRÁ</t>
  </si>
  <si>
    <t>Hmoždinka NYLON D10 modrá</t>
  </si>
  <si>
    <t>Hmoždinka NYLON D12 modrá</t>
  </si>
  <si>
    <t>Hmoždinka NYLON D14 modrá</t>
  </si>
  <si>
    <t>Šroub metrický M16x180 6Hr  DIN 933</t>
  </si>
  <si>
    <t>Šroub metrický M16x40 6Hr DIN 933</t>
  </si>
  <si>
    <t xml:space="preserve">Objímka MASIV 60-64 mm M12 </t>
  </si>
  <si>
    <t xml:space="preserve">Objímka MASIV 67-71 mm M12 </t>
  </si>
  <si>
    <t xml:space="preserve">Objímka MASIV 48-53 mm M12 </t>
  </si>
  <si>
    <t>Podložka velkoplošná 8,4 × 30 × 1,5 DIN 9054 NEREZ A2</t>
  </si>
  <si>
    <t>Vrut 3,0x25 ZH PZ ZZ</t>
  </si>
  <si>
    <t>Vrut 6x160/70 ZH PZ ZZ PZ PZ3</t>
  </si>
  <si>
    <t>Vrut 6x180/70 ZH PZ ZZ PZ PZ3</t>
  </si>
  <si>
    <t>Sedlový úchyt 27/18,28/30 (deska 4 mm) příčný pozink</t>
  </si>
  <si>
    <t>Sedlový úchyt  27/18,28/30 (deska 4 mm) příčný pozink (mont.)</t>
  </si>
  <si>
    <t>Jezdec pro nosník M12 NEREZ V2A 38/40+40/60</t>
  </si>
  <si>
    <t>HK 38/40 otvor 10,5 mm tl.2,0mm NEREZ V2A</t>
  </si>
  <si>
    <t>Konzola 38/40 × 150 mm 2.00 V2A nerez</t>
  </si>
  <si>
    <t xml:space="preserve">Nosník 38/40 × 4000 mm 1.50 pozink </t>
  </si>
  <si>
    <t>X331200820</t>
  </si>
  <si>
    <t>X331200830</t>
  </si>
  <si>
    <t>X331200850</t>
  </si>
  <si>
    <t>X331200880</t>
  </si>
  <si>
    <t>NEREZ A4 &gt;&gt;</t>
  </si>
  <si>
    <t xml:space="preserve">Matice M 6 (DIN934) A4–NEREZ </t>
  </si>
  <si>
    <t xml:space="preserve">Matice M 8 (DIN934) A4–NEREZ </t>
  </si>
  <si>
    <t xml:space="preserve">Matice M10 (DIN934) A4–NEREZ </t>
  </si>
  <si>
    <t xml:space="preserve">Matice M12 (DIN934) A4–NEREZ </t>
  </si>
  <si>
    <t xml:space="preserve">Šroub KOMBI M8 × 120 mm nerez A2 </t>
  </si>
  <si>
    <t xml:space="preserve">Matice M14 (DIN934) A2–NEREZ </t>
  </si>
  <si>
    <t xml:space="preserve">Podložka 15 DIN125 A2–NEREZ </t>
  </si>
  <si>
    <t>Objimka Masiv Distanc50 M12 (s distančními kroužkami)</t>
  </si>
  <si>
    <t xml:space="preserve">Šroub KOMBI M8 × 160 mm nerez A2 </t>
  </si>
  <si>
    <t>Sedlový úchyt 27/18, 28/30 kloubový</t>
  </si>
  <si>
    <t>Sedlový úchyt 27/18,28/30 M8 (deska 4 mm) příčný pozink</t>
  </si>
  <si>
    <t>Držák pro nosník  27/18,28/30 M8 (deska 4 mm) příčný pozink (mont.)</t>
  </si>
  <si>
    <t>Sedlový úchyt 38/40,40/60 M10 (deska 6 mm) příčný pozink</t>
  </si>
  <si>
    <t>Sedlový úchyt 38/40,40/60 M10 (deska 6 mm) příčný pozink (mont.)</t>
  </si>
  <si>
    <t>Tacker - aplikátor podlahových příchytek pro TYP D</t>
  </si>
  <si>
    <t>Nosníková křížová spojka 40/60, 41/62</t>
  </si>
  <si>
    <t>Nosníková křížová spojka 41/124</t>
  </si>
  <si>
    <t xml:space="preserve">Třmen ZnB 219mm M10 ZB prodloužený  </t>
  </si>
  <si>
    <t xml:space="preserve">Třmen ZnB 273mm M10 ZB prodloužený     </t>
  </si>
  <si>
    <t xml:space="preserve">Třmen ZnB 424mm M10 ZB prodloužený        </t>
  </si>
  <si>
    <t>Na dotaz</t>
  </si>
  <si>
    <t>Úhelník L4 FIX 95x95x40x6  pr. 10,5mm pozink</t>
  </si>
  <si>
    <t>Drapákový nosník 27/18, 28/30, 30/30  M6</t>
  </si>
  <si>
    <t>338013840D</t>
  </si>
  <si>
    <t>Drapákový nosník 41/82 (2x41/41) M10 zdvojený</t>
  </si>
  <si>
    <t>Drapákový nosník 41/124 (2x40/60), (2x41/62)  M10 zdvojený</t>
  </si>
  <si>
    <t>Drapákový nosník 38/40,41/21,41/41, 40/60, 41/62  M10</t>
  </si>
  <si>
    <t xml:space="preserve">Úchytka M8 pozink 78 × 25 × 2.5 mm </t>
  </si>
  <si>
    <t xml:space="preserve">Úchytka M10 pozink 78 × 25 × 2.5 mm </t>
  </si>
  <si>
    <t xml:space="preserve">Úchytka M8 pozink 120 × 40 × 4.0 mm </t>
  </si>
  <si>
    <t xml:space="preserve">Úchytka M10 pozink 120 × 40 × 4.0 mm </t>
  </si>
  <si>
    <t xml:space="preserve">Úchytka M12 pozink 120 × 40 × 4.0 mm </t>
  </si>
  <si>
    <t xml:space="preserve">Úchytka M16 pozink 120 × 40 × 4.0 mm </t>
  </si>
  <si>
    <t>STŘEŠNÍ PATY</t>
  </si>
  <si>
    <t>Střešní pata 300x300 (+ 2 vodováhy) pro profil ST 41/41</t>
  </si>
  <si>
    <t>3X0000110</t>
  </si>
  <si>
    <t xml:space="preserve">Šroub metrický M20x120 6Hr DIN 931 A2–NEREZ </t>
  </si>
  <si>
    <t xml:space="preserve">Šroub metrický M20x130 6Hr DIN 931 A2–NEREZ </t>
  </si>
  <si>
    <t xml:space="preserve">Podložka 6,4 × 18 × 1,6 DIN 9021 A2–NEREZ </t>
  </si>
  <si>
    <t xml:space="preserve">Podložka 5,3 × 15 × 1,2 DIN 9021 A2–NEREZ </t>
  </si>
  <si>
    <t xml:space="preserve">Podložka 4,3 × 12 × 1,0 DIN 9021 A2–NEREZ </t>
  </si>
  <si>
    <t>VRUT - CELÝ ZÁVIT, ZAPUŠTĚNÁ HLAVA TORX</t>
  </si>
  <si>
    <t>Střešní pata 300x300 (+ 2 vodováhy) pro profil ST 41/41 (s nastavovacími nožkami)</t>
  </si>
  <si>
    <t>Objimka Masiv Distanc160 M12 (s distančními kroužkami)</t>
  </si>
  <si>
    <t>Nosník ST 41/82 (2x 41/41) 6000 mm 2.5 pozink zdvojený</t>
  </si>
  <si>
    <t>Nosník ST 41/124 (2x41/62) 6000 mm 2.5 pozink zdvojený</t>
  </si>
  <si>
    <t xml:space="preserve">Šroub samovrtný TEX 4,8x32 DIN7504–P Pl.H ZB </t>
  </si>
  <si>
    <t>Nosník ST 41/82 (2x 41/41) 2000 mm 2.5 pozink zdvojený</t>
  </si>
  <si>
    <t>Nosník ST 41/82 (2x 41/41) 3000 mm 2.5 pozink zdvojený</t>
  </si>
  <si>
    <t>Vrut 4x40 TORX ZH PZ ZZ</t>
  </si>
  <si>
    <t>Vrut 4x55 TORX ZH PZ ZZ</t>
  </si>
  <si>
    <t>Vrut 4x60 TORX ZH PZ ZZ</t>
  </si>
  <si>
    <t xml:space="preserve">Vrut 5x40 TORX ZH PZ ZZ </t>
  </si>
  <si>
    <t>Vrut 5x60 TORX ZH PZ ZZ</t>
  </si>
  <si>
    <t xml:space="preserve">Vrut 5x70 TORX ZH PZ ZZ </t>
  </si>
  <si>
    <t>Vrut 5x50 TORX ZH PZ ZZ</t>
  </si>
  <si>
    <t>Vrut 6x40 TORX ZH PZ ZZ</t>
  </si>
  <si>
    <t>Vrut 6x50 TORX ZH PZ ZZ</t>
  </si>
  <si>
    <t>Vrut 6x60 TORX ZH PZ ZZ</t>
  </si>
  <si>
    <t>Vrut 4x50 TORX ZH PZ ZZ</t>
  </si>
  <si>
    <t>Zarážecí kotva ZK M6 s límcem pozink</t>
  </si>
  <si>
    <t>Zarážecí kotva ZK M8 s límcem pozink</t>
  </si>
  <si>
    <t>Zarážecí kotva ZK M10 s límcem pozink</t>
  </si>
  <si>
    <t>Zarážecí kotva ZK M12 s límcem pozink</t>
  </si>
  <si>
    <t>Šroub vratový M6x20 DIN 603 ZB</t>
  </si>
  <si>
    <t>Šroub vratový M6x25 DIN 603 ZB</t>
  </si>
  <si>
    <t>Šroub vratový M6x30 DIN 603 ZB</t>
  </si>
  <si>
    <t>Šroub vratový M6x35 DIN 603 ZB</t>
  </si>
  <si>
    <t>Šroub vratový M6x40 DIN 603 ZB</t>
  </si>
  <si>
    <t>Šroub vratový M6x45 DIN 603 ZB</t>
  </si>
  <si>
    <t>Šroub vratový M6x50 DIN 603 ZB</t>
  </si>
  <si>
    <t>Šroub vratový M6x55 DIN 603 ZB</t>
  </si>
  <si>
    <t>Šroub vratový M6x60 DIN 603 ZB</t>
  </si>
  <si>
    <t>Šroub vratový M6x65 DIN 603 ZB</t>
  </si>
  <si>
    <t>Šroub vratový M6x70 DIN 603 ZB</t>
  </si>
  <si>
    <t>Šroub vratový M6x75 DIN 603 ZB</t>
  </si>
  <si>
    <t>Šroub vratový M6x80 DIN 603 ZB</t>
  </si>
  <si>
    <t>Šroub vratový M6x90 DIN 603 ZB</t>
  </si>
  <si>
    <t>Šroub vratový M6x100 DIN 603 ZB</t>
  </si>
  <si>
    <t>Šroub vratový M8x20 DIN 603 ZB</t>
  </si>
  <si>
    <t>Šroub vratový M8x25 DIN 603 ZB</t>
  </si>
  <si>
    <t>Šroub vratový M8x30 DIN 603 ZB</t>
  </si>
  <si>
    <t>Šroub vratový M8x35 DIN 603 ZB</t>
  </si>
  <si>
    <t>Šroub vratový M8x40 DIN 603 ZB</t>
  </si>
  <si>
    <t>Šroub vratový M8x45 DIN 603 ZB</t>
  </si>
  <si>
    <t>Šroub vratový M8x50 DIN 603 ZB</t>
  </si>
  <si>
    <t>Šroub vratový M8x55 DIN 603 ZB</t>
  </si>
  <si>
    <t>Šroub vratový M8x60 DIN 603 ZB</t>
  </si>
  <si>
    <t>Šroub vratový M8x65 DIN 603 ZB</t>
  </si>
  <si>
    <t>Šroub vratový M8x70 DIN 603 ZB</t>
  </si>
  <si>
    <t>Šroub vratový M8x75 DIN 603 ZB</t>
  </si>
  <si>
    <t>Šroub vratový M8x80 DIN 603 ZB</t>
  </si>
  <si>
    <t>Šroub vratový M8x85 DIN 603 ZB</t>
  </si>
  <si>
    <t>Šroub vratový M8x90 DIN 603 ZB</t>
  </si>
  <si>
    <t>Šroub vratový M8x100 DIN 603 ZB</t>
  </si>
  <si>
    <t>Šroub vratový M10x20 DIN 603 ZB</t>
  </si>
  <si>
    <t>Šroub vratový M10x25 DIN 603 ZB</t>
  </si>
  <si>
    <t>Šroub vratový M10x30 DIN 603 ZB</t>
  </si>
  <si>
    <t>Šroub vratový M10x40 DIN 603 ZB</t>
  </si>
  <si>
    <t>Šroub vratový M10x45 DIN 603 ZB</t>
  </si>
  <si>
    <t>Šroub vratový M10x50 DIN 603 ZB</t>
  </si>
  <si>
    <t>Šroub vratový M10x55 DIN 603 ZB</t>
  </si>
  <si>
    <t>Šroub vratový M10x60 DIN 603 ZB</t>
  </si>
  <si>
    <t>Šroub vratový M10x70 DIN 603 ZB</t>
  </si>
  <si>
    <t>Šroub vratový M10x80 DIN 603 ZB</t>
  </si>
  <si>
    <t>Šroub vratový M10x90 DIN 603 ZB</t>
  </si>
  <si>
    <t>Šroub vratový M10x100 DIN 603 ZB</t>
  </si>
  <si>
    <t>ŠROUBY VRATOVÉ DIN 603 ZB</t>
  </si>
  <si>
    <t>Šroub vratový M6x12 DIN 603 ZB</t>
  </si>
  <si>
    <t>Šroub vratový M6x16 DIN 603 ZB</t>
  </si>
  <si>
    <t>Šroub vratový M8x16 DIN 603 ZB</t>
  </si>
  <si>
    <t>Šroub vratový M10x120 DIN 603 ZB</t>
  </si>
  <si>
    <t>Šroub vratový M12x30DIN 603 ZB</t>
  </si>
  <si>
    <t>Šroub vratový M12x160DIN 603 ZB</t>
  </si>
  <si>
    <t>ÚHELNÍK L4 FIX</t>
  </si>
  <si>
    <t>H-konzola ST 41/82 (2x 41/41) 600 mm 2.5 zdvojená, pata 120x120x6, pozink</t>
  </si>
  <si>
    <t>Sada na upevnění WC M6x80 bílá (s hranatými hmoždinkami)</t>
  </si>
  <si>
    <t>OUT</t>
  </si>
  <si>
    <t>Závitová trubka M1/2" × 2000 mm ZB</t>
  </si>
  <si>
    <t>Závitová trubka M3/4" × 2000 mm ZB</t>
  </si>
  <si>
    <t>Pásek ZIP 4.8×450 bílý</t>
  </si>
  <si>
    <t>Pásek ZIP 4.8×310 černý s UV</t>
  </si>
  <si>
    <t>Sedlový úchyt 27/18,28/30 (deska tl. 4 mm) s SM</t>
  </si>
  <si>
    <t>Sedlový úchyt US L+Q 27/18,28/30 (deska tl. 4 mm) bez SM</t>
  </si>
  <si>
    <t>Pozinkovaný pásek 26 mm = 10 m (tl. 1,0 mm)</t>
  </si>
  <si>
    <t>Pozinkovaný pásek 17 mm = 10 m (tl. 0,7 mm)</t>
  </si>
  <si>
    <t xml:space="preserve">Šroub KOMBI M8 × 140 mm nerez A2 </t>
  </si>
  <si>
    <t xml:space="preserve">Samovrtný šroub TEX 4,8x50 DIN 7504 K ZB 6Hr                                           </t>
  </si>
  <si>
    <t xml:space="preserve">Objímka MASIV 398-408 mm matice UNI (M12,M16,1/2") </t>
  </si>
  <si>
    <t xml:space="preserve">Objímka MASIV 448-458 mm matice UNI (M12,M16,1/2") </t>
  </si>
  <si>
    <t xml:space="preserve">Objímka MASIV 499-509 mm matice UNI (M12,M16,1/2") </t>
  </si>
  <si>
    <t xml:space="preserve">Objímka MASIV 605-615 mm matice UNI (M12,M16,1/2") </t>
  </si>
  <si>
    <t xml:space="preserve">Objímka MASIV 625-635 mm matice UNI (M12,M16,1/2") </t>
  </si>
  <si>
    <t xml:space="preserve">Vrták SDS+ 12x460 mm </t>
  </si>
  <si>
    <t xml:space="preserve">Řezný kotouč 150x1,0 - TOP INOX </t>
  </si>
  <si>
    <t xml:space="preserve">Podložka M27 / 28 DIN 125–A ZB </t>
  </si>
  <si>
    <t>Základní cena 
bez DPH
(CZK)</t>
  </si>
  <si>
    <t>RABAT</t>
  </si>
  <si>
    <t>OBJÍMKY MASIV 1/2" - BEZ TLUMÍCÍ VLOŽKY</t>
  </si>
  <si>
    <t>Objímka MASIV PE 200 1"  (30x3) bez tlumící vložky</t>
  </si>
  <si>
    <t>OBJÍMKY MASIV 1" - BEZ TLUMÍCÍ VLOŽKY</t>
  </si>
  <si>
    <t>Objímka MASIV 60-64 mm 1/2" (40x4) bez tlumící vložky</t>
  </si>
  <si>
    <t>Objímka MASIV 72-78 mm 1/2" (40x4) bez tlumící vložky</t>
  </si>
  <si>
    <t>Objímka MASIV 87-92 mm 1/2" (40x4) bez tlumící vložky</t>
  </si>
  <si>
    <t>Objímka MASIV 108-118 mm 1/2" (40x4) bez tlumící vložky</t>
  </si>
  <si>
    <t xml:space="preserve">Objímka MASIV 125-130 mm 1/2" (40x4) bez tlumící vložky </t>
  </si>
  <si>
    <t>Objímka MASIV 133-137 mm 1/2" (40x4) bez tlumící vložky</t>
  </si>
  <si>
    <t xml:space="preserve">Objímka MASIV 138-144 mm 1/2" (40x4) bez tlumící vložky   </t>
  </si>
  <si>
    <t xml:space="preserve">Objímka MASIV 159-165 mm 1/2" (40x4) bez tlumící vložky  </t>
  </si>
  <si>
    <t xml:space="preserve">Objímka MASIV 164-170 mm 1/2" (40x4) bez tlumící vložky </t>
  </si>
  <si>
    <t xml:space="preserve">Objímka MASIV 182-188 mm 1/2" (40x4) bez tlumící vložky </t>
  </si>
  <si>
    <t xml:space="preserve">Objímka MASIV 193-203 mm 1/2" (40x4) bez tlumící vložky </t>
  </si>
  <si>
    <t xml:space="preserve">Objímka MASIV 208-214 mm 1/2" (40x4) bez tlumící vložky </t>
  </si>
  <si>
    <t xml:space="preserve">Objímka MASIV 217-224 mm 1/2" (40x4) bez tlumící vložky </t>
  </si>
  <si>
    <t xml:space="preserve">Objímka MASIV 244-254 mm 1/2" (40x4) bez tlumící vložky </t>
  </si>
  <si>
    <t xml:space="preserve">Objímka MASIV 267 277 mm 1/2" (40x4) bez tlumící vložky </t>
  </si>
  <si>
    <t xml:space="preserve">Objímka MASIV 278 282 mm 1/2" (40x4) bez tlumící vložky </t>
  </si>
  <si>
    <t xml:space="preserve">Objímka MASIV 313 318 mm 1/2" (40x4) bez tlumící vložky </t>
  </si>
  <si>
    <t>Objímka MASIV 72-78 1" (40x4) bez tlumící vložky</t>
  </si>
  <si>
    <t>Objímka MASIV 87-92 1" (40x4) bez tlumící vložky</t>
  </si>
  <si>
    <t>Objímka MASIV 108-118 1" (40x4) bez tlumící vložky</t>
  </si>
  <si>
    <t>Objímka MASIV 125-130 1" (40x4) bez tlumící vložky</t>
  </si>
  <si>
    <t>Objímka MASIV 133-137 1" (40x4) bez tlumící vložky</t>
  </si>
  <si>
    <t>Objímka MASIV 138-144 1" (40x4) bez tlumící vložky</t>
  </si>
  <si>
    <t>Objímka MASIV 159-165 1" (40x4) bez tlumící vložky</t>
  </si>
  <si>
    <t>Objímka MASIV 164-170 1" (40x4) bez tlumící vložky</t>
  </si>
  <si>
    <t>Objímka MASIV PE 250 1" (30x3) bez tlumící vložky</t>
  </si>
  <si>
    <t>Objímka MASIV PE 315 1"  (30x3) bez tlumící vložky</t>
  </si>
  <si>
    <t>Uvedené ceny jsou bez DPH.</t>
  </si>
  <si>
    <t>KLUZNÝ PRVEK</t>
  </si>
  <si>
    <t>OBJÍMKY MASIV 1/2"</t>
  </si>
  <si>
    <t>Objímka MASIV 60-64 mm 1/2" (40x4)</t>
  </si>
  <si>
    <t>Objímka MASIV 72-78 mm 1/2" (40x4)</t>
  </si>
  <si>
    <t>Objímka MASIV 87-92 mm 1/2" (40x4)</t>
  </si>
  <si>
    <t>Objímka MASIV 108-118 mm 1/2" (40x4)</t>
  </si>
  <si>
    <t xml:space="preserve">Objímka MASIV 125-130 mm 1/2" (40x4) </t>
  </si>
  <si>
    <t>Objímka MASIV 133-137 mm 1/2" (40x4)</t>
  </si>
  <si>
    <t xml:space="preserve">Objímka MASIV 138-144 mm 1/2" (40x4)   </t>
  </si>
  <si>
    <t xml:space="preserve">Objímka MASIV 159-165 mm 1/2" (40x4)  </t>
  </si>
  <si>
    <t xml:space="preserve">Objímka MASIV 164-170 mm 1/2" (40x4) </t>
  </si>
  <si>
    <t xml:space="preserve">Objímka MASIV 182-188 mm 1/2" (40x4) </t>
  </si>
  <si>
    <t xml:space="preserve">Objímka MASIV 193-203 mm 1/2" (40x4) </t>
  </si>
  <si>
    <t xml:space="preserve">Objímka MASIV 208-214 mm 1/2" (40x4) </t>
  </si>
  <si>
    <t xml:space="preserve">Objímka MASIV 217-224 mm 1/2" (40x4) </t>
  </si>
  <si>
    <t xml:space="preserve">Objímka MASIV 244-254 mm 1/2" (40x4) </t>
  </si>
  <si>
    <t xml:space="preserve">Objímka MASIV 267 277 mm 1/2" (40x4) </t>
  </si>
  <si>
    <t xml:space="preserve">Objímka MASIV 278 282 mm 1/2" (40x4) </t>
  </si>
  <si>
    <t xml:space="preserve">Objímka MASIV 313 318 mm 1/2" (40x4) </t>
  </si>
  <si>
    <t>Objímka MASIV 40-46 mm 1/2" (40x4)</t>
  </si>
  <si>
    <t>Objímka MASIV 48-53 mm 1/2" (40x4)</t>
  </si>
  <si>
    <t>Objímka MASIV 33-36 mm 1/2" (40x4)</t>
  </si>
  <si>
    <t>Objímka MASIV 114-117 mm 1/2" (40x4)</t>
  </si>
  <si>
    <t xml:space="preserve">Objímka MASIV 150-152 mm 1/2" (40x4)   </t>
  </si>
  <si>
    <t xml:space="preserve">Objímka MASIV 320-326 mm 1/2" (40x4) </t>
  </si>
  <si>
    <t xml:space="preserve"> NEREZ A4&gt;&gt;</t>
  </si>
  <si>
    <t xml:space="preserve">Úchytka M8 120 × 40 × 4.0 mm NEREZ A2 </t>
  </si>
  <si>
    <t xml:space="preserve">Úchytka M10 120 × 40 × 4.0 mm NEREZ A2 </t>
  </si>
  <si>
    <t xml:space="preserve">Úchytka M12 120 × 40 × 4.0 mm NEREZ A2 </t>
  </si>
  <si>
    <t>ÚCHYTKA (pozink)</t>
  </si>
  <si>
    <t xml:space="preserve">Úchytka M8 78 × 25 × 2.0 mm NEREZ A2 </t>
  </si>
  <si>
    <t xml:space="preserve">Úchytka M10 78 × 25 × 2.0 mm NEREZ A2 </t>
  </si>
  <si>
    <t xml:space="preserve">Úchytka M12 78 × 25 × 2.0 mm NEREZ A2 </t>
  </si>
  <si>
    <t xml:space="preserve">Úchytka M8 78 × 25 × 2.0 mm NEREZ A4 </t>
  </si>
  <si>
    <t xml:space="preserve">Úchytka M10 78 × 25 × 2.0 mm NEREZ A4 </t>
  </si>
  <si>
    <t xml:space="preserve">Objímka dvoušroubová 193-203 V2A M10 </t>
  </si>
  <si>
    <t>Třmen DN 10  M6 18mm NEREZ A2</t>
  </si>
  <si>
    <t>Třmen DN 15  M6 21,3mm NEREZ A2</t>
  </si>
  <si>
    <t>Třmen DN   M6 22mm NEREZ A2</t>
  </si>
  <si>
    <t>Třmen DN   M6 25mm NEREZ A2</t>
  </si>
  <si>
    <t>Třmen DN 20  M6 26,9mm NEREZ A2</t>
  </si>
  <si>
    <t>Třmen DN   M6 28mm NEREZ A2</t>
  </si>
  <si>
    <t>Třmen DN 25  M6 33,7mm NEREZ A2</t>
  </si>
  <si>
    <t>Třmen DN   M6 34mm NEREZ A2</t>
  </si>
  <si>
    <t>Třmen DN   M8 40mm NEREZ A2</t>
  </si>
  <si>
    <t>Třmen DN 32  M8 42,4mm NEREZ A2</t>
  </si>
  <si>
    <t>Třmen DN 40  M8 44,5mm NEREZ A2</t>
  </si>
  <si>
    <t>Třmen DN 40  M8 48,3mm NEREZ A2</t>
  </si>
  <si>
    <t>Třmen DN 50  M8 52,0mm NEREZ A2</t>
  </si>
  <si>
    <t>Třmen DN   M8 57mm NEREZ A2</t>
  </si>
  <si>
    <t>Třmen DN 50  M8 60,3mm NEREZ A2</t>
  </si>
  <si>
    <t>Třmen DN 65 M8 70,0mm NEREZ A2</t>
  </si>
  <si>
    <t>Třmen DN 65 M8 76,1mm NEREZ A2</t>
  </si>
  <si>
    <t>Třmen DN 80 M10 85,0mm NEREZ A2</t>
  </si>
  <si>
    <t>Třmen DN 80 M10 88,9mm NEREZ A2</t>
  </si>
  <si>
    <t>Třmen DN 100 M10 104,0mm NEREZ A2</t>
  </si>
  <si>
    <t>Třmen DN 100 M10 108,0mm NEREZ A2</t>
  </si>
  <si>
    <t>Třmen DN 100 M10 114,3mm NEREZ A2</t>
  </si>
  <si>
    <t>Třmen DN 125 M10 129,0mm NEREZ A2</t>
  </si>
  <si>
    <t>Třmen DN 125 M10 139,7mm NEREZ A2</t>
  </si>
  <si>
    <t>Třmen DN 150 M12 154,0mm NEREZ A2</t>
  </si>
  <si>
    <t>Třmen DN 150 M12 168.3mm NEREZ A2</t>
  </si>
  <si>
    <t>Třmen DN 200 M12 204,0mm NEREZ A2</t>
  </si>
  <si>
    <t>Třmen DN 200 M12 219,1mm NEREZ A2</t>
  </si>
  <si>
    <t>Třmen DN 250 M12 254,0mm NEREZ A2</t>
  </si>
  <si>
    <t>Třmen DN 250 M12 273,0mm NEREZ A2</t>
  </si>
  <si>
    <t>Třmen DN  M16 304mm NEREZ A2</t>
  </si>
  <si>
    <t>Třmen DN  M16 323,9mm NEREZ A2</t>
  </si>
  <si>
    <t>Třmen DN  M16 354mm NEREZ A2</t>
  </si>
  <si>
    <t>Třmen DN  M16 406mm NEREZ A2</t>
  </si>
  <si>
    <t>Třmen DN  M16 506mm NEREZ A2</t>
  </si>
  <si>
    <t>Sestava M8 × 30 mm 27/18+28/30NEREZ A2</t>
  </si>
  <si>
    <t>Sestava M8 × 20 mm 27/18+28/30NEREZ A2</t>
  </si>
  <si>
    <t>Sestava M8 × 50 mm 27/18+28/30NEREZ A2</t>
  </si>
  <si>
    <t xml:space="preserve">Nosníková křížová spojka 2xD41/41 (41/82mm) </t>
  </si>
  <si>
    <t>Pryžový profil 41/41 do nosníkù 25m</t>
  </si>
  <si>
    <t>1 bm</t>
  </si>
  <si>
    <t>25 m</t>
  </si>
  <si>
    <t>Souprava s otvorem pro upevnění exp.nádoby s páskou W1 50-570 (modrá hmoždinka)</t>
  </si>
  <si>
    <t>Šroub metrický M16x150 6Hr  DIN 933</t>
  </si>
  <si>
    <t>Šroub metrický M16x170 6Hr  DIN 931</t>
  </si>
  <si>
    <t>Objímka dvoušroubová M8 25-30 3/4“ CLIP</t>
  </si>
  <si>
    <t>Objímka dvoušroubová M8/M10 25-30 3/4“ CLIP</t>
  </si>
  <si>
    <t>Objímka dvoušroubová M8 20-23 1/2“ CLIP</t>
  </si>
  <si>
    <t>Objímka dvoušroubová M8/M10 20-23 1/2“ CLIP</t>
  </si>
  <si>
    <t>Objímka dvoušroubová M8 31-38 1“ CLIP</t>
  </si>
  <si>
    <t>Objímka dvoušroubová M8/M10 31-38 1“ CLIP</t>
  </si>
  <si>
    <r>
      <t>CENA 2020
(</t>
    </r>
    <r>
      <rPr>
        <sz val="9"/>
        <rFont val="Arial"/>
        <family val="2"/>
        <charset val="238"/>
      </rPr>
      <t>bez DPH)</t>
    </r>
  </si>
  <si>
    <t>Ceník je platný od 1.2.2020</t>
  </si>
  <si>
    <r>
      <rPr>
        <sz val="12"/>
        <rFont val="Arial"/>
        <family val="2"/>
        <charset val="238"/>
      </rPr>
      <t xml:space="preserve">Pro: </t>
    </r>
    <r>
      <rPr>
        <b/>
        <sz val="12"/>
        <rFont val="Arial"/>
        <family val="2"/>
        <charset val="238"/>
      </rPr>
      <t xml:space="preserve"> Název firmy</t>
    </r>
  </si>
  <si>
    <r>
      <t>Sedlový úchyt US L+Q ST 38/40,40/60,41x21,41x41,41x62 (Pata 145x60x</t>
    </r>
    <r>
      <rPr>
        <b/>
        <sz val="9"/>
        <rFont val="Arial"/>
        <family val="2"/>
        <charset val="238"/>
      </rPr>
      <t>6mm</t>
    </r>
    <r>
      <rPr>
        <sz val="9"/>
        <rFont val="Arial"/>
        <family val="2"/>
        <charset val="238"/>
      </rPr>
      <t>) bez SM</t>
    </r>
  </si>
  <si>
    <r>
      <t>Sedlový úchyt 38/40,40/60 (Pata 145x60x</t>
    </r>
    <r>
      <rPr>
        <b/>
        <sz val="9"/>
        <rFont val="Arial"/>
        <family val="2"/>
        <charset val="238"/>
      </rPr>
      <t>6mm</t>
    </r>
    <r>
      <rPr>
        <sz val="9"/>
        <rFont val="Arial"/>
        <family val="2"/>
        <charset val="238"/>
      </rPr>
      <t>) s SM</t>
    </r>
  </si>
  <si>
    <r>
      <t xml:space="preserve">Sedlový úchyt </t>
    </r>
    <r>
      <rPr>
        <b/>
        <sz val="9"/>
        <rFont val="Arial"/>
        <family val="2"/>
        <charset val="238"/>
      </rPr>
      <t xml:space="preserve">ST </t>
    </r>
    <r>
      <rPr>
        <sz val="9"/>
        <rFont val="Arial"/>
        <family val="2"/>
        <charset val="238"/>
      </rPr>
      <t>40/60,41x21,41x41,41x62, 41/82, 41/124 (Pata 145x60x</t>
    </r>
    <r>
      <rPr>
        <b/>
        <sz val="9"/>
        <rFont val="Arial"/>
        <family val="2"/>
        <charset val="238"/>
      </rPr>
      <t>6mm</t>
    </r>
    <r>
      <rPr>
        <sz val="9"/>
        <rFont val="Arial"/>
        <family val="2"/>
        <charset val="238"/>
      </rPr>
      <t>) s SM</t>
    </r>
  </si>
  <si>
    <r>
      <t>Sedlový úchyt MASIV 38/40,40/60,41x21,41x41,41x62, 41/82, 41/124 (Pata 145x60x</t>
    </r>
    <r>
      <rPr>
        <b/>
        <sz val="9"/>
        <rFont val="Arial"/>
        <family val="2"/>
        <charset val="238"/>
      </rPr>
      <t>8mm</t>
    </r>
    <r>
      <rPr>
        <sz val="9"/>
        <rFont val="Arial"/>
        <family val="2"/>
        <charset val="238"/>
      </rPr>
      <t>) bez SM</t>
    </r>
  </si>
  <si>
    <r>
      <t>Sedlový úchyt MASIV 38/40,40/60,41x21,41x41,41x62, 41/82, 41/124 (Pata 145x60x</t>
    </r>
    <r>
      <rPr>
        <b/>
        <sz val="9"/>
        <rFont val="Arial"/>
        <family val="2"/>
        <charset val="238"/>
      </rPr>
      <t>8mm</t>
    </r>
    <r>
      <rPr>
        <sz val="9"/>
        <rFont val="Arial"/>
        <family val="2"/>
        <charset val="238"/>
      </rPr>
      <t>) s SM</t>
    </r>
  </si>
  <si>
    <r>
      <t xml:space="preserve">Sedlový úchyt MASIV </t>
    </r>
    <r>
      <rPr>
        <b/>
        <sz val="9"/>
        <rFont val="Arial"/>
        <family val="2"/>
        <charset val="238"/>
      </rPr>
      <t>ST</t>
    </r>
    <r>
      <rPr>
        <sz val="9"/>
        <rFont val="Arial"/>
        <family val="2"/>
        <charset val="238"/>
      </rPr>
      <t xml:space="preserve"> 40/60,41x21,41x41,41x62, 41/82, 41/124  (pata 145x60x</t>
    </r>
    <r>
      <rPr>
        <b/>
        <sz val="9"/>
        <rFont val="Arial"/>
        <family val="2"/>
        <charset val="238"/>
      </rPr>
      <t>8mm</t>
    </r>
    <r>
      <rPr>
        <sz val="9"/>
        <rFont val="Arial"/>
        <family val="2"/>
        <charset val="238"/>
      </rPr>
      <t>) s SM</t>
    </r>
  </si>
  <si>
    <r>
      <t xml:space="preserve">Sedlový úchyt STABIL </t>
    </r>
    <r>
      <rPr>
        <b/>
        <sz val="9"/>
        <rFont val="Arial"/>
        <family val="2"/>
        <charset val="238"/>
      </rPr>
      <t xml:space="preserve">ST </t>
    </r>
    <r>
      <rPr>
        <sz val="9"/>
        <rFont val="Arial"/>
        <family val="2"/>
        <charset val="238"/>
      </rPr>
      <t>40/60,41x21,41x41,41x62, 41/82, 41/124 (pata 120x120x6mm)</t>
    </r>
  </si>
  <si>
    <t>TRAPÉZOVÝ ZÁVĚS (certifikát VdS, FM)</t>
  </si>
  <si>
    <r>
      <t xml:space="preserve">Šroub metrický M16x75 6Hr </t>
    </r>
    <r>
      <rPr>
        <b/>
        <sz val="9"/>
        <rFont val="Arial"/>
        <family val="2"/>
        <charset val="238"/>
      </rPr>
      <t>DIN 931</t>
    </r>
  </si>
  <si>
    <r>
      <t>Dunaboard - měkká ucpávka 60x600x1000 (</t>
    </r>
    <r>
      <rPr>
        <b/>
        <sz val="9"/>
        <rFont val="Arial"/>
        <family val="2"/>
        <charset val="238"/>
      </rPr>
      <t>0,6m</t>
    </r>
    <r>
      <rPr>
        <b/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</si>
</sst>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č&quot;_-;\-* #,##0.00\ &quot;Kč&quot;_-;_-* &quot;-&quot;??\ &quot;Kč&quot;_-;_-@_-"/>
    <numFmt numFmtId="164" formatCode="#,##0\ [$ks]"/>
    <numFmt numFmtId="165" formatCode="#,##0\ [$bm]"/>
    <numFmt numFmtId="166" formatCode="#,##0\ [$m]"/>
    <numFmt numFmtId="167" formatCode="#,##0\ [$pcs]"/>
    <numFmt numFmtId="168" formatCode="#,##0.0\ [$kg]"/>
    <numFmt numFmtId="169" formatCode="#,##0\ [$kg]"/>
    <numFmt numFmtId="170" formatCode="#,##0\ [$St.]"/>
    <numFmt numFmtId="171" formatCode="#,##0.0000\ [$€-1];\-#,##0.0000\ [$€-1]"/>
  </numFmts>
  <fonts count="42" x14ac:knownFonts="1">
    <font>
      <sz val="10"/>
      <name val="Arial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rgb="FFFFFF00"/>
      <name val="Arial"/>
      <family val="2"/>
      <charset val="238"/>
    </font>
    <font>
      <sz val="9"/>
      <color theme="1" tint="0.249977111117893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 tint="0.249977111117893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name val="Arial"/>
      <family val="2"/>
      <charset val="238"/>
    </font>
    <font>
      <sz val="9"/>
      <color theme="1" tint="0.34998626667073579"/>
      <name val="Arial"/>
      <family val="2"/>
      <charset val="238"/>
    </font>
    <font>
      <b/>
      <sz val="9"/>
      <name val="Arial"/>
      <family val="2"/>
      <charset val="238"/>
    </font>
    <font>
      <sz val="9"/>
      <color theme="1" tint="0.14999847407452621"/>
      <name val="Arial"/>
      <family val="2"/>
      <charset val="238"/>
    </font>
    <font>
      <b/>
      <sz val="9"/>
      <color theme="1" tint="0.14999847407452621"/>
      <name val="Arial"/>
      <family val="2"/>
      <charset val="238"/>
    </font>
    <font>
      <sz val="9"/>
      <color rgb="FFC00000"/>
      <name val="Arial"/>
      <family val="2"/>
      <charset val="238"/>
    </font>
    <font>
      <b/>
      <sz val="9"/>
      <color rgb="FFC00000"/>
      <name val="Arial"/>
      <family val="2"/>
      <charset val="238"/>
    </font>
    <font>
      <sz val="9"/>
      <color theme="0" tint="-4.9989318521683403E-2"/>
      <name val="Arial"/>
      <family val="2"/>
      <charset val="238"/>
    </font>
    <font>
      <b/>
      <sz val="10"/>
      <color theme="1" tint="0.14999847407452621"/>
      <name val="Arial"/>
      <family val="2"/>
      <charset val="238"/>
    </font>
    <font>
      <sz val="9"/>
      <color theme="8" tint="0.79998168889431442"/>
      <name val="Arial"/>
      <family val="2"/>
      <charset val="238"/>
    </font>
    <font>
      <sz val="9"/>
      <color theme="0" tint="-0.499984740745262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sz val="12"/>
      <color theme="1" tint="0.14999847407452621"/>
      <name val="Arial"/>
      <family val="2"/>
      <charset val="238"/>
    </font>
    <font>
      <sz val="9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9"/>
      <color rgb="FF0070C0"/>
      <name val="Arial"/>
      <family val="2"/>
      <charset val="238"/>
    </font>
    <font>
      <b/>
      <sz val="9"/>
      <color rgb="FF0070C0"/>
      <name val="Arial"/>
      <family val="2"/>
      <charset val="238"/>
    </font>
    <font>
      <b/>
      <sz val="9"/>
      <color theme="3"/>
      <name val="Arial"/>
      <family val="2"/>
      <charset val="238"/>
    </font>
    <font>
      <b/>
      <sz val="16"/>
      <name val="Arial"/>
      <family val="2"/>
      <charset val="238"/>
    </font>
    <font>
      <sz val="18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9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 style="thin">
        <color theme="1" tint="0.34998626667073579"/>
      </bottom>
      <diagonal/>
    </border>
    <border>
      <left style="double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double">
        <color rgb="FF00B0F0"/>
      </left>
      <right/>
      <top style="thin">
        <color rgb="FF00B0F0"/>
      </top>
      <bottom style="thin">
        <color rgb="FF00B0F0"/>
      </bottom>
      <diagonal/>
    </border>
    <border>
      <left style="double">
        <color rgb="FF00B0F0"/>
      </left>
      <right/>
      <top/>
      <bottom/>
      <diagonal/>
    </border>
    <border>
      <left style="double">
        <color rgb="FF00B0F0"/>
      </left>
      <right/>
      <top/>
      <bottom style="thin">
        <color theme="1" tint="0.499984740745262"/>
      </bottom>
      <diagonal/>
    </border>
    <border>
      <left style="double">
        <color rgb="FF00B0F0"/>
      </left>
      <right/>
      <top style="thin">
        <color theme="1" tint="0.499984740745262"/>
      </top>
      <bottom/>
      <diagonal/>
    </border>
    <border>
      <left/>
      <right/>
      <top style="thin">
        <color rgb="FF00B0F0"/>
      </top>
      <bottom style="thin">
        <color theme="1" tint="0.499984740745262"/>
      </bottom>
      <diagonal/>
    </border>
    <border>
      <left style="double">
        <color rgb="FF00B0F0"/>
      </left>
      <right/>
      <top style="thin">
        <color rgb="FF00B0F0"/>
      </top>
      <bottom style="thin">
        <color theme="1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double">
        <color rgb="FF00B0F0"/>
      </left>
      <right/>
      <top/>
      <bottom style="thin">
        <color indexed="64"/>
      </bottom>
      <diagonal/>
    </border>
    <border>
      <left/>
      <right/>
      <top style="thin">
        <color rgb="FF00B0F0"/>
      </top>
      <bottom style="thin">
        <color indexed="64"/>
      </bottom>
      <diagonal/>
    </border>
    <border>
      <left style="double">
        <color rgb="FF00B0F0"/>
      </left>
      <right style="double">
        <color rgb="FF00B0F0"/>
      </right>
      <top/>
      <bottom/>
      <diagonal/>
    </border>
    <border>
      <left style="double">
        <color rgb="FF00B0F0"/>
      </left>
      <right style="double">
        <color rgb="FF00B0F0"/>
      </right>
      <top style="thin">
        <color rgb="FF00B0F0"/>
      </top>
      <bottom style="thin">
        <color rgb="FF00B0F0"/>
      </bottom>
      <diagonal/>
    </border>
    <border>
      <left style="double">
        <color rgb="FF00B0F0"/>
      </left>
      <right style="double">
        <color rgb="FF00B0F0"/>
      </right>
      <top/>
      <bottom style="thin">
        <color theme="1" tint="0.499984740745262"/>
      </bottom>
      <diagonal/>
    </border>
    <border>
      <left style="double">
        <color rgb="FF00B0F0"/>
      </left>
      <right style="double">
        <color rgb="FF00B0F0"/>
      </right>
      <top style="thin">
        <color theme="1" tint="0.499984740745262"/>
      </top>
      <bottom/>
      <diagonal/>
    </border>
    <border>
      <left style="double">
        <color rgb="FF00B0F0"/>
      </left>
      <right style="double">
        <color rgb="FF00B0F0"/>
      </right>
      <top/>
      <bottom style="thin">
        <color indexed="64"/>
      </bottom>
      <diagonal/>
    </border>
  </borders>
  <cellStyleXfs count="41765">
    <xf numFmtId="164" fontId="0" fillId="0" borderId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164" fontId="13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5">
    <xf numFmtId="164" fontId="0" fillId="0" borderId="0" xfId="0"/>
    <xf numFmtId="2" fontId="14" fillId="0" borderId="0" xfId="0" applyNumberFormat="1" applyFont="1" applyFill="1" applyBorder="1" applyAlignment="1">
      <alignment horizontal="center" wrapText="1"/>
    </xf>
    <xf numFmtId="164" fontId="19" fillId="0" borderId="0" xfId="0" applyFont="1"/>
    <xf numFmtId="164" fontId="19" fillId="0" borderId="0" xfId="0" applyFont="1" applyFill="1" applyAlignment="1"/>
    <xf numFmtId="164" fontId="19" fillId="0" borderId="0" xfId="0" applyFont="1" applyFill="1"/>
    <xf numFmtId="164" fontId="19" fillId="0" borderId="0" xfId="0" applyFont="1" applyAlignment="1">
      <alignment horizontal="center"/>
    </xf>
    <xf numFmtId="164" fontId="19" fillId="0" borderId="0" xfId="0" applyFont="1" applyFill="1" applyAlignment="1">
      <alignment horizontal="center"/>
    </xf>
    <xf numFmtId="164" fontId="19" fillId="0" borderId="0" xfId="0" applyFont="1" applyFill="1" applyBorder="1" applyAlignment="1">
      <alignment horizontal="center"/>
    </xf>
    <xf numFmtId="164" fontId="19" fillId="0" borderId="0" xfId="0" applyFont="1" applyAlignment="1">
      <alignment vertical="center"/>
    </xf>
    <xf numFmtId="164" fontId="21" fillId="0" borderId="0" xfId="0" applyFont="1" applyFill="1" applyBorder="1" applyAlignment="1">
      <alignment horizontal="center"/>
    </xf>
    <xf numFmtId="9" fontId="19" fillId="0" borderId="0" xfId="0" applyNumberFormat="1" applyFont="1" applyFill="1" applyBorder="1" applyAlignment="1">
      <alignment horizontal="center" vertical="center" wrapText="1"/>
    </xf>
    <xf numFmtId="9" fontId="15" fillId="0" borderId="0" xfId="3" applyFont="1" applyFill="1" applyBorder="1"/>
    <xf numFmtId="44" fontId="15" fillId="0" borderId="0" xfId="0" applyNumberFormat="1" applyFont="1" applyFill="1" applyBorder="1"/>
    <xf numFmtId="164" fontId="19" fillId="0" borderId="0" xfId="0" applyFont="1" applyFill="1" applyBorder="1"/>
    <xf numFmtId="9" fontId="15" fillId="0" borderId="1" xfId="3" applyFont="1" applyFill="1" applyBorder="1"/>
    <xf numFmtId="164" fontId="18" fillId="0" borderId="0" xfId="0" applyFont="1" applyFill="1" applyBorder="1" applyAlignment="1">
      <alignment horizontal="left" vertical="center"/>
    </xf>
    <xf numFmtId="164" fontId="19" fillId="0" borderId="0" xfId="0" applyFont="1" applyAlignment="1">
      <alignment horizontal="right"/>
    </xf>
    <xf numFmtId="9" fontId="15" fillId="0" borderId="2" xfId="3" applyFont="1" applyFill="1" applyBorder="1"/>
    <xf numFmtId="164" fontId="15" fillId="0" borderId="0" xfId="0" applyFont="1" applyAlignment="1">
      <alignment horizontal="right"/>
    </xf>
    <xf numFmtId="164" fontId="22" fillId="0" borderId="0" xfId="0" applyFont="1" applyFill="1" applyBorder="1" applyAlignment="1">
      <alignment horizontal="center" wrapText="1"/>
    </xf>
    <xf numFmtId="164" fontId="18" fillId="4" borderId="4" xfId="0" applyFont="1" applyFill="1" applyBorder="1" applyAlignment="1">
      <alignment horizontal="left" vertical="center"/>
    </xf>
    <xf numFmtId="44" fontId="16" fillId="4" borderId="6" xfId="2" applyFont="1" applyFill="1" applyBorder="1" applyAlignment="1">
      <alignment horizontal="center" vertical="center" wrapText="1"/>
    </xf>
    <xf numFmtId="164" fontId="16" fillId="4" borderId="4" xfId="0" applyFont="1" applyFill="1" applyBorder="1" applyAlignment="1">
      <alignment horizontal="left" vertical="center"/>
    </xf>
    <xf numFmtId="9" fontId="15" fillId="0" borderId="0" xfId="3" applyFont="1" applyBorder="1"/>
    <xf numFmtId="9" fontId="15" fillId="3" borderId="0" xfId="3" applyFont="1" applyFill="1" applyBorder="1"/>
    <xf numFmtId="9" fontId="15" fillId="4" borderId="0" xfId="3" applyFont="1" applyFill="1" applyBorder="1"/>
    <xf numFmtId="44" fontId="17" fillId="0" borderId="0" xfId="0" applyNumberFormat="1" applyFont="1" applyFill="1" applyBorder="1"/>
    <xf numFmtId="164" fontId="24" fillId="4" borderId="4" xfId="0" applyFont="1" applyFill="1" applyBorder="1" applyAlignment="1">
      <alignment horizontal="left" vertical="center"/>
    </xf>
    <xf numFmtId="164" fontId="24" fillId="0" borderId="0" xfId="0" applyFont="1" applyAlignment="1">
      <alignment horizontal="right"/>
    </xf>
    <xf numFmtId="164" fontId="24" fillId="0" borderId="0" xfId="0" applyFont="1"/>
    <xf numFmtId="164" fontId="25" fillId="4" borderId="4" xfId="0" applyFont="1" applyFill="1" applyBorder="1" applyAlignment="1">
      <alignment horizontal="left" vertical="center"/>
    </xf>
    <xf numFmtId="164" fontId="24" fillId="0" borderId="0" xfId="0" applyFont="1" applyFill="1"/>
    <xf numFmtId="164" fontId="24" fillId="0" borderId="0" xfId="0" applyFont="1" applyFill="1" applyAlignment="1">
      <alignment horizontal="right"/>
    </xf>
    <xf numFmtId="164" fontId="15" fillId="0" borderId="0" xfId="0" applyFont="1"/>
    <xf numFmtId="164" fontId="16" fillId="0" borderId="0" xfId="0" applyFont="1" applyFill="1"/>
    <xf numFmtId="164" fontId="26" fillId="0" borderId="0" xfId="0" applyFont="1" applyAlignment="1">
      <alignment horizontal="right"/>
    </xf>
    <xf numFmtId="164" fontId="26" fillId="0" borderId="0" xfId="0" applyFont="1"/>
    <xf numFmtId="164" fontId="21" fillId="0" borderId="0" xfId="0" applyFont="1"/>
    <xf numFmtId="164" fontId="21" fillId="5" borderId="0" xfId="0" applyFont="1" applyFill="1"/>
    <xf numFmtId="164" fontId="19" fillId="5" borderId="0" xfId="0" applyFont="1" applyFill="1"/>
    <xf numFmtId="164" fontId="21" fillId="0" borderId="0" xfId="0" applyFont="1" applyFill="1" applyBorder="1"/>
    <xf numFmtId="44" fontId="17" fillId="5" borderId="0" xfId="0" applyNumberFormat="1" applyFont="1" applyFill="1" applyBorder="1"/>
    <xf numFmtId="9" fontId="15" fillId="5" borderId="0" xfId="3" applyFont="1" applyFill="1" applyBorder="1"/>
    <xf numFmtId="44" fontId="28" fillId="4" borderId="6" xfId="2" applyFont="1" applyFill="1" applyBorder="1" applyAlignment="1">
      <alignment horizontal="center" vertical="center" wrapText="1"/>
    </xf>
    <xf numFmtId="10" fontId="19" fillId="0" borderId="0" xfId="3" applyNumberFormat="1" applyFont="1" applyFill="1" applyBorder="1" applyAlignment="1">
      <alignment horizontal="center" vertical="center"/>
    </xf>
    <xf numFmtId="164" fontId="24" fillId="0" borderId="0" xfId="0" applyFont="1" applyFill="1" applyAlignment="1">
      <alignment horizontal="right" vertical="center"/>
    </xf>
    <xf numFmtId="9" fontId="15" fillId="3" borderId="0" xfId="3" applyFont="1" applyFill="1" applyBorder="1" applyAlignment="1">
      <alignment horizontal="right" vertical="center"/>
    </xf>
    <xf numFmtId="164" fontId="19" fillId="2" borderId="0" xfId="0" applyFont="1" applyFill="1" applyBorder="1" applyAlignment="1">
      <alignment horizontal="center" wrapText="1"/>
    </xf>
    <xf numFmtId="164" fontId="19" fillId="3" borderId="0" xfId="0" applyFont="1" applyFill="1" applyBorder="1" applyAlignment="1">
      <alignment horizontal="center" wrapText="1"/>
    </xf>
    <xf numFmtId="0" fontId="19" fillId="0" borderId="0" xfId="0" applyNumberFormat="1" applyFont="1" applyFill="1" applyBorder="1" applyAlignment="1">
      <alignment horizontal="center" wrapText="1"/>
    </xf>
    <xf numFmtId="0" fontId="19" fillId="3" borderId="0" xfId="0" applyNumberFormat="1" applyFont="1" applyFill="1" applyBorder="1" applyAlignment="1">
      <alignment horizontal="center" wrapText="1"/>
    </xf>
    <xf numFmtId="164" fontId="19" fillId="3" borderId="0" xfId="0" applyFont="1" applyFill="1" applyBorder="1" applyAlignment="1">
      <alignment wrapText="1"/>
    </xf>
    <xf numFmtId="10" fontId="28" fillId="0" borderId="0" xfId="3" applyNumberFormat="1" applyFont="1" applyFill="1" applyBorder="1" applyAlignment="1">
      <alignment horizontal="center"/>
    </xf>
    <xf numFmtId="164" fontId="24" fillId="0" borderId="0" xfId="0" applyFont="1" applyAlignment="1">
      <alignment horizontal="right" vertical="center"/>
    </xf>
    <xf numFmtId="164" fontId="19" fillId="0" borderId="0" xfId="0" applyFont="1" applyAlignment="1">
      <alignment horizontal="left"/>
    </xf>
    <xf numFmtId="164" fontId="29" fillId="0" borderId="0" xfId="0" applyFont="1"/>
    <xf numFmtId="164" fontId="29" fillId="0" borderId="0" xfId="0" applyFont="1" applyAlignment="1">
      <alignment horizontal="left"/>
    </xf>
    <xf numFmtId="164" fontId="22" fillId="0" borderId="0" xfId="0" applyFont="1" applyAlignment="1">
      <alignment wrapText="1"/>
    </xf>
    <xf numFmtId="164" fontId="22" fillId="0" borderId="0" xfId="0" applyFont="1" applyAlignment="1"/>
    <xf numFmtId="2" fontId="16" fillId="0" borderId="0" xfId="0" applyNumberFormat="1" applyFont="1" applyFill="1" applyBorder="1" applyAlignment="1">
      <alignment horizontal="center" wrapText="1"/>
    </xf>
    <xf numFmtId="9" fontId="15" fillId="0" borderId="0" xfId="3" applyFont="1" applyFill="1" applyBorder="1" applyAlignment="1">
      <alignment horizontal="right" vertical="center"/>
    </xf>
    <xf numFmtId="9" fontId="23" fillId="0" borderId="0" xfId="0" applyNumberFormat="1" applyFont="1" applyFill="1" applyBorder="1" applyAlignment="1">
      <alignment horizontal="center" vertical="center"/>
    </xf>
    <xf numFmtId="9" fontId="28" fillId="4" borderId="6" xfId="2" applyNumberFormat="1" applyFont="1" applyFill="1" applyBorder="1" applyAlignment="1">
      <alignment horizontal="center" vertical="center" wrapText="1"/>
    </xf>
    <xf numFmtId="164" fontId="24" fillId="0" borderId="0" xfId="0" applyFont="1" applyAlignment="1">
      <alignment horizontal="right"/>
    </xf>
    <xf numFmtId="164" fontId="21" fillId="4" borderId="5" xfId="0" applyFont="1" applyFill="1" applyBorder="1" applyAlignment="1">
      <alignment horizontal="left" vertical="center"/>
    </xf>
    <xf numFmtId="164" fontId="19" fillId="0" borderId="0" xfId="0" applyFont="1" applyFill="1" applyBorder="1" applyAlignment="1">
      <alignment wrapText="1"/>
    </xf>
    <xf numFmtId="164" fontId="22" fillId="0" borderId="0" xfId="0" applyFont="1" applyFill="1" applyBorder="1" applyAlignment="1">
      <alignment wrapText="1"/>
    </xf>
    <xf numFmtId="10" fontId="19" fillId="0" borderId="0" xfId="3" applyNumberFormat="1" applyFont="1" applyFill="1" applyBorder="1" applyAlignment="1">
      <alignment horizontal="center"/>
    </xf>
    <xf numFmtId="164" fontId="18" fillId="6" borderId="4" xfId="0" applyFont="1" applyFill="1" applyBorder="1" applyAlignment="1">
      <alignment horizontal="left" vertical="center"/>
    </xf>
    <xf numFmtId="44" fontId="16" fillId="6" borderId="6" xfId="2" applyFont="1" applyFill="1" applyBorder="1" applyAlignment="1">
      <alignment horizontal="center" vertical="center" wrapText="1"/>
    </xf>
    <xf numFmtId="44" fontId="34" fillId="7" borderId="3" xfId="2" applyFont="1" applyFill="1" applyBorder="1" applyAlignment="1">
      <alignment horizontal="center" vertical="center" wrapText="1"/>
    </xf>
    <xf numFmtId="9" fontId="28" fillId="4" borderId="11" xfId="0" applyNumberFormat="1" applyFont="1" applyFill="1" applyBorder="1" applyAlignment="1">
      <alignment horizontal="center" vertical="center"/>
    </xf>
    <xf numFmtId="44" fontId="17" fillId="0" borderId="12" xfId="0" applyNumberFormat="1" applyFont="1" applyFill="1" applyBorder="1"/>
    <xf numFmtId="44" fontId="17" fillId="3" borderId="12" xfId="0" applyNumberFormat="1" applyFont="1" applyFill="1" applyBorder="1"/>
    <xf numFmtId="44" fontId="15" fillId="4" borderId="12" xfId="0" applyNumberFormat="1" applyFont="1" applyFill="1" applyBorder="1"/>
    <xf numFmtId="44" fontId="15" fillId="0" borderId="12" xfId="0" applyNumberFormat="1" applyFont="1" applyFill="1" applyBorder="1"/>
    <xf numFmtId="44" fontId="15" fillId="3" borderId="12" xfId="0" applyNumberFormat="1" applyFont="1" applyFill="1" applyBorder="1" applyAlignment="1">
      <alignment horizontal="right" vertical="center"/>
    </xf>
    <xf numFmtId="44" fontId="15" fillId="0" borderId="12" xfId="0" applyNumberFormat="1" applyFont="1" applyFill="1" applyBorder="1" applyAlignment="1">
      <alignment horizontal="right" vertical="center"/>
    </xf>
    <xf numFmtId="44" fontId="15" fillId="0" borderId="12" xfId="0" applyNumberFormat="1" applyFont="1" applyFill="1" applyBorder="1" applyAlignment="1">
      <alignment horizontal="right"/>
    </xf>
    <xf numFmtId="164" fontId="19" fillId="0" borderId="12" xfId="0" applyFont="1" applyBorder="1"/>
    <xf numFmtId="164" fontId="19" fillId="0" borderId="12" xfId="0" applyFont="1" applyFill="1" applyBorder="1"/>
    <xf numFmtId="44" fontId="15" fillId="3" borderId="12" xfId="0" applyNumberFormat="1" applyFont="1" applyFill="1" applyBorder="1" applyAlignment="1">
      <alignment horizontal="right"/>
    </xf>
    <xf numFmtId="44" fontId="15" fillId="0" borderId="13" xfId="0" applyNumberFormat="1" applyFont="1" applyFill="1" applyBorder="1"/>
    <xf numFmtId="44" fontId="15" fillId="0" borderId="14" xfId="0" applyNumberFormat="1" applyFont="1" applyFill="1" applyBorder="1"/>
    <xf numFmtId="9" fontId="28" fillId="6" borderId="11" xfId="0" applyNumberFormat="1" applyFont="1" applyFill="1" applyBorder="1" applyAlignment="1">
      <alignment horizontal="center" vertical="center"/>
    </xf>
    <xf numFmtId="9" fontId="15" fillId="0" borderId="15" xfId="3" applyFont="1" applyBorder="1"/>
    <xf numFmtId="164" fontId="16" fillId="0" borderId="0" xfId="0" applyFont="1" applyAlignment="1">
      <alignment horizontal="right"/>
    </xf>
    <xf numFmtId="164" fontId="19" fillId="0" borderId="17" xfId="0" applyFont="1" applyBorder="1"/>
    <xf numFmtId="44" fontId="18" fillId="0" borderId="12" xfId="0" applyNumberFormat="1" applyFont="1" applyFill="1" applyBorder="1"/>
    <xf numFmtId="164" fontId="19" fillId="0" borderId="0" xfId="0" applyFont="1" applyFill="1" applyBorder="1" applyAlignment="1">
      <alignment horizontal="center" wrapText="1"/>
    </xf>
    <xf numFmtId="167" fontId="19" fillId="0" borderId="0" xfId="0" applyNumberFormat="1" applyFont="1" applyFill="1" applyBorder="1" applyAlignment="1">
      <alignment horizontal="center" wrapText="1"/>
    </xf>
    <xf numFmtId="164" fontId="19" fillId="0" borderId="0" xfId="0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 vertical="center" wrapText="1"/>
    </xf>
    <xf numFmtId="9" fontId="35" fillId="4" borderId="6" xfId="2" applyNumberFormat="1" applyFont="1" applyFill="1" applyBorder="1" applyAlignment="1">
      <alignment horizontal="center" vertical="center" wrapText="1"/>
    </xf>
    <xf numFmtId="164" fontId="16" fillId="0" borderId="0" xfId="0" applyFont="1"/>
    <xf numFmtId="9" fontId="16" fillId="4" borderId="6" xfId="2" applyNumberFormat="1" applyFont="1" applyFill="1" applyBorder="1" applyAlignment="1">
      <alignment horizontal="center" vertical="center" wrapText="1"/>
    </xf>
    <xf numFmtId="44" fontId="36" fillId="0" borderId="12" xfId="0" applyNumberFormat="1" applyFont="1" applyFill="1" applyBorder="1" applyAlignment="1">
      <alignment horizontal="right"/>
    </xf>
    <xf numFmtId="44" fontId="15" fillId="0" borderId="19" xfId="0" applyNumberFormat="1" applyFont="1" applyFill="1" applyBorder="1"/>
    <xf numFmtId="9" fontId="15" fillId="0" borderId="18" xfId="3" applyFont="1" applyFill="1" applyBorder="1"/>
    <xf numFmtId="44" fontId="15" fillId="0" borderId="16" xfId="0" applyNumberFormat="1" applyFont="1" applyFill="1" applyBorder="1" applyAlignment="1">
      <alignment horizontal="center"/>
    </xf>
    <xf numFmtId="44" fontId="15" fillId="0" borderId="12" xfId="0" applyNumberFormat="1" applyFont="1" applyFill="1" applyBorder="1" applyAlignment="1">
      <alignment horizontal="center"/>
    </xf>
    <xf numFmtId="164" fontId="18" fillId="4" borderId="4" xfId="0" applyFont="1" applyFill="1" applyBorder="1" applyAlignment="1">
      <alignment horizontal="right" vertical="center"/>
    </xf>
    <xf numFmtId="164" fontId="22" fillId="0" borderId="12" xfId="0" applyFont="1" applyFill="1" applyBorder="1" applyAlignment="1">
      <alignment horizontal="center" wrapText="1"/>
    </xf>
    <xf numFmtId="0" fontId="19" fillId="0" borderId="0" xfId="0" applyNumberFormat="1" applyFont="1" applyFill="1" applyBorder="1" applyAlignment="1">
      <alignment horizontal="left" wrapText="1"/>
    </xf>
    <xf numFmtId="164" fontId="16" fillId="0" borderId="0" xfId="0" applyFont="1" applyAlignment="1">
      <alignment horizontal="right" vertical="center"/>
    </xf>
    <xf numFmtId="164" fontId="18" fillId="0" borderId="0" xfId="0" applyFont="1" applyAlignment="1">
      <alignment horizontal="right" vertical="center"/>
    </xf>
    <xf numFmtId="44" fontId="17" fillId="4" borderId="12" xfId="0" applyNumberFormat="1" applyFont="1" applyFill="1" applyBorder="1"/>
    <xf numFmtId="164" fontId="16" fillId="0" borderId="0" xfId="0" applyFont="1" applyFill="1" applyAlignment="1">
      <alignment horizontal="right"/>
    </xf>
    <xf numFmtId="164" fontId="27" fillId="0" borderId="8" xfId="0" applyFont="1" applyFill="1" applyBorder="1" applyAlignment="1">
      <alignment horizontal="center" vertical="center"/>
    </xf>
    <xf numFmtId="9" fontId="20" fillId="0" borderId="0" xfId="0" applyNumberFormat="1" applyFont="1" applyFill="1" applyAlignment="1">
      <alignment vertical="center"/>
    </xf>
    <xf numFmtId="44" fontId="19" fillId="3" borderId="21" xfId="2" applyFont="1" applyFill="1" applyBorder="1" applyAlignment="1">
      <alignment horizontal="center" wrapText="1"/>
    </xf>
    <xf numFmtId="44" fontId="19" fillId="0" borderId="21" xfId="2" applyFont="1" applyFill="1" applyBorder="1" applyAlignment="1">
      <alignment horizontal="center" wrapText="1"/>
    </xf>
    <xf numFmtId="164" fontId="19" fillId="0" borderId="21" xfId="0" applyFont="1" applyBorder="1"/>
    <xf numFmtId="44" fontId="19" fillId="2" borderId="21" xfId="2" applyFont="1" applyFill="1" applyBorder="1" applyAlignment="1">
      <alignment horizontal="center" wrapText="1"/>
    </xf>
    <xf numFmtId="44" fontId="19" fillId="4" borderId="21" xfId="2" applyFont="1" applyFill="1" applyBorder="1" applyAlignment="1">
      <alignment horizontal="center" wrapText="1"/>
    </xf>
    <xf numFmtId="164" fontId="21" fillId="0" borderId="0" xfId="0" applyFont="1" applyAlignment="1"/>
    <xf numFmtId="44" fontId="19" fillId="4" borderId="22" xfId="2" applyFont="1" applyFill="1" applyBorder="1" applyAlignment="1">
      <alignment horizontal="center" vertical="center" wrapText="1"/>
    </xf>
    <xf numFmtId="9" fontId="19" fillId="4" borderId="22" xfId="0" applyNumberFormat="1" applyFont="1" applyFill="1" applyBorder="1" applyAlignment="1">
      <alignment horizontal="center" vertical="center"/>
    </xf>
    <xf numFmtId="44" fontId="19" fillId="0" borderId="23" xfId="2" applyFont="1" applyFill="1" applyBorder="1" applyAlignment="1">
      <alignment horizontal="center" wrapText="1"/>
    </xf>
    <xf numFmtId="44" fontId="19" fillId="0" borderId="24" xfId="2" applyFont="1" applyFill="1" applyBorder="1" applyAlignment="1">
      <alignment horizontal="center" wrapText="1"/>
    </xf>
    <xf numFmtId="164" fontId="19" fillId="0" borderId="21" xfId="0" applyFont="1" applyFill="1" applyBorder="1" applyAlignment="1">
      <alignment wrapText="1"/>
    </xf>
    <xf numFmtId="44" fontId="19" fillId="0" borderId="25" xfId="2" applyFont="1" applyFill="1" applyBorder="1" applyAlignment="1">
      <alignment horizontal="center" wrapText="1"/>
    </xf>
    <xf numFmtId="44" fontId="19" fillId="6" borderId="22" xfId="2" applyFont="1" applyFill="1" applyBorder="1" applyAlignment="1">
      <alignment horizontal="center" vertical="center" wrapText="1"/>
    </xf>
    <xf numFmtId="44" fontId="19" fillId="0" borderId="0" xfId="2" applyFont="1" applyFill="1" applyBorder="1" applyAlignment="1">
      <alignment horizontal="center" wrapText="1"/>
    </xf>
    <xf numFmtId="44" fontId="19" fillId="5" borderId="0" xfId="2" applyFont="1" applyFill="1" applyBorder="1" applyAlignment="1">
      <alignment horizontal="center" wrapText="1"/>
    </xf>
    <xf numFmtId="9" fontId="16" fillId="0" borderId="0" xfId="3" applyFont="1" applyFill="1" applyBorder="1"/>
    <xf numFmtId="167" fontId="19" fillId="2" borderId="0" xfId="0" applyNumberFormat="1" applyFont="1" applyFill="1" applyBorder="1" applyAlignment="1">
      <alignment horizontal="center" wrapText="1"/>
    </xf>
    <xf numFmtId="0" fontId="2" fillId="0" borderId="0" xfId="4890"/>
    <xf numFmtId="44" fontId="19" fillId="10" borderId="21" xfId="2" applyFont="1" applyFill="1" applyBorder="1" applyAlignment="1">
      <alignment horizontal="center" wrapText="1"/>
    </xf>
    <xf numFmtId="44" fontId="36" fillId="0" borderId="12" xfId="0" applyNumberFormat="1" applyFont="1" applyFill="1" applyBorder="1"/>
    <xf numFmtId="44" fontId="37" fillId="0" borderId="12" xfId="0" applyNumberFormat="1" applyFont="1" applyFill="1" applyBorder="1"/>
    <xf numFmtId="164" fontId="19" fillId="0" borderId="0" xfId="0" applyNumberFormat="1" applyFont="1" applyFill="1" applyBorder="1" applyAlignment="1">
      <alignment horizontal="center" wrapText="1"/>
    </xf>
    <xf numFmtId="164" fontId="18" fillId="0" borderId="0" xfId="0" applyFont="1" applyAlignment="1">
      <alignment horizontal="right"/>
    </xf>
    <xf numFmtId="44" fontId="21" fillId="4" borderId="21" xfId="2" applyFont="1" applyFill="1" applyBorder="1" applyAlignment="1">
      <alignment horizontal="center" wrapText="1"/>
    </xf>
    <xf numFmtId="44" fontId="33" fillId="7" borderId="22" xfId="2" applyFont="1" applyFill="1" applyBorder="1" applyAlignment="1">
      <alignment horizontal="center" vertical="center" wrapText="1"/>
    </xf>
    <xf numFmtId="164" fontId="33" fillId="7" borderId="3" xfId="0" applyFont="1" applyFill="1" applyBorder="1" applyAlignment="1">
      <alignment horizontal="center" vertical="center"/>
    </xf>
    <xf numFmtId="164" fontId="33" fillId="7" borderId="3" xfId="0" applyFont="1" applyFill="1" applyBorder="1" applyAlignment="1">
      <alignment horizontal="center" vertical="center" textRotation="90" wrapText="1"/>
    </xf>
    <xf numFmtId="164" fontId="33" fillId="7" borderId="3" xfId="0" applyFont="1" applyFill="1" applyBorder="1" applyAlignment="1">
      <alignment horizontal="center" vertical="center" wrapText="1"/>
    </xf>
    <xf numFmtId="44" fontId="21" fillId="8" borderId="10" xfId="2" applyFont="1" applyFill="1" applyBorder="1" applyAlignment="1">
      <alignment horizontal="center" vertical="center" wrapText="1"/>
    </xf>
    <xf numFmtId="44" fontId="19" fillId="8" borderId="3" xfId="2" applyFont="1" applyFill="1" applyBorder="1" applyAlignment="1">
      <alignment horizontal="center" vertical="center" wrapText="1"/>
    </xf>
    <xf numFmtId="0" fontId="19" fillId="0" borderId="0" xfId="0" applyNumberFormat="1" applyFont="1" applyFill="1" applyAlignment="1">
      <alignment horizontal="centerContinuous"/>
    </xf>
    <xf numFmtId="0" fontId="33" fillId="7" borderId="3" xfId="0" applyNumberFormat="1" applyFont="1" applyFill="1" applyBorder="1" applyAlignment="1">
      <alignment horizontal="center" vertical="center"/>
    </xf>
    <xf numFmtId="0" fontId="19" fillId="0" borderId="0" xfId="0" applyNumberFormat="1" applyFont="1"/>
    <xf numFmtId="0" fontId="21" fillId="4" borderId="5" xfId="0" applyNumberFormat="1" applyFont="1" applyFill="1" applyBorder="1" applyAlignment="1">
      <alignment horizontal="left" vertical="center"/>
    </xf>
    <xf numFmtId="0" fontId="21" fillId="6" borderId="5" xfId="0" applyNumberFormat="1" applyFont="1" applyFill="1" applyBorder="1" applyAlignment="1">
      <alignment horizontal="left" vertical="center"/>
    </xf>
    <xf numFmtId="0" fontId="21" fillId="5" borderId="0" xfId="0" applyNumberFormat="1" applyFont="1" applyFill="1"/>
    <xf numFmtId="0" fontId="21" fillId="0" borderId="0" xfId="0" applyNumberFormat="1" applyFont="1"/>
    <xf numFmtId="171" fontId="21" fillId="0" borderId="12" xfId="0" applyNumberFormat="1" applyFont="1" applyFill="1" applyBorder="1" applyAlignment="1">
      <alignment horizontal="right"/>
    </xf>
    <xf numFmtId="44" fontId="36" fillId="4" borderId="12" xfId="0" applyNumberFormat="1" applyFont="1" applyFill="1" applyBorder="1"/>
    <xf numFmtId="167" fontId="21" fillId="4" borderId="5" xfId="0" applyNumberFormat="1" applyFont="1" applyFill="1" applyBorder="1" applyAlignment="1">
      <alignment horizontal="center" vertical="center"/>
    </xf>
    <xf numFmtId="164" fontId="21" fillId="4" borderId="0" xfId="0" applyFont="1" applyFill="1" applyBorder="1" applyAlignment="1">
      <alignment horizontal="left" vertical="center"/>
    </xf>
    <xf numFmtId="167" fontId="21" fillId="4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Alignment="1">
      <alignment vertical="center"/>
    </xf>
    <xf numFmtId="44" fontId="19" fillId="4" borderId="5" xfId="2" applyFont="1" applyFill="1" applyBorder="1" applyAlignment="1">
      <alignment horizontal="center" vertical="center" wrapText="1"/>
    </xf>
    <xf numFmtId="2" fontId="33" fillId="0" borderId="0" xfId="0" applyNumberFormat="1" applyFont="1" applyAlignment="1">
      <alignment vertical="center"/>
    </xf>
    <xf numFmtId="164" fontId="33" fillId="0" borderId="0" xfId="0" applyFont="1"/>
    <xf numFmtId="0" fontId="38" fillId="0" borderId="0" xfId="0" applyNumberFormat="1" applyFont="1" applyAlignment="1"/>
    <xf numFmtId="164" fontId="39" fillId="0" borderId="0" xfId="0" applyFont="1" applyAlignment="1">
      <alignment horizontal="center" vertical="center"/>
    </xf>
    <xf numFmtId="164" fontId="21" fillId="4" borderId="5" xfId="0" applyFont="1" applyFill="1" applyBorder="1" applyAlignment="1">
      <alignment horizontal="center" vertical="center"/>
    </xf>
    <xf numFmtId="164" fontId="19" fillId="3" borderId="0" xfId="0" applyNumberFormat="1" applyFont="1" applyFill="1" applyBorder="1" applyAlignment="1">
      <alignment horizontal="center" wrapText="1"/>
    </xf>
    <xf numFmtId="0" fontId="21" fillId="4" borderId="0" xfId="0" applyNumberFormat="1" applyFont="1" applyFill="1" applyBorder="1" applyAlignment="1">
      <alignment horizontal="left" vertical="center"/>
    </xf>
    <xf numFmtId="164" fontId="21" fillId="4" borderId="0" xfId="0" applyFont="1" applyFill="1" applyBorder="1" applyAlignment="1">
      <alignment horizontal="center" vertical="center"/>
    </xf>
    <xf numFmtId="0" fontId="21" fillId="3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 wrapText="1"/>
    </xf>
    <xf numFmtId="164" fontId="21" fillId="0" borderId="0" xfId="0" applyFont="1" applyFill="1" applyBorder="1" applyAlignment="1">
      <alignment wrapText="1"/>
    </xf>
    <xf numFmtId="0" fontId="21" fillId="0" borderId="0" xfId="0" applyNumberFormat="1" applyFont="1" applyFill="1" applyBorder="1" applyAlignment="1">
      <alignment horizontal="left"/>
    </xf>
    <xf numFmtId="0" fontId="21" fillId="0" borderId="0" xfId="0" applyNumberFormat="1" applyFont="1" applyFill="1" applyBorder="1" applyAlignment="1">
      <alignment horizontal="left" vertical="center"/>
    </xf>
    <xf numFmtId="164" fontId="19" fillId="0" borderId="0" xfId="0" applyFont="1" applyFill="1" applyBorder="1" applyAlignment="1">
      <alignment horizontal="left" vertical="center"/>
    </xf>
    <xf numFmtId="164" fontId="21" fillId="0" borderId="0" xfId="0" applyFont="1" applyFill="1" applyBorder="1" applyAlignment="1">
      <alignment horizontal="left" vertical="center"/>
    </xf>
    <xf numFmtId="164" fontId="21" fillId="0" borderId="0" xfId="0" applyFont="1" applyFill="1" applyBorder="1" applyAlignment="1">
      <alignment horizontal="center" vertical="center"/>
    </xf>
    <xf numFmtId="0" fontId="19" fillId="0" borderId="7" xfId="0" applyNumberFormat="1" applyFont="1" applyFill="1" applyBorder="1" applyAlignment="1">
      <alignment horizontal="center" wrapText="1"/>
    </xf>
    <xf numFmtId="164" fontId="19" fillId="0" borderId="7" xfId="0" applyFont="1" applyFill="1" applyBorder="1" applyAlignment="1">
      <alignment wrapText="1"/>
    </xf>
    <xf numFmtId="164" fontId="19" fillId="0" borderId="7" xfId="0" applyNumberFormat="1" applyFont="1" applyFill="1" applyBorder="1" applyAlignment="1">
      <alignment horizontal="center" wrapText="1"/>
    </xf>
    <xf numFmtId="164" fontId="19" fillId="0" borderId="7" xfId="0" applyFont="1" applyFill="1" applyBorder="1" applyAlignment="1">
      <alignment horizontal="center" wrapText="1"/>
    </xf>
    <xf numFmtId="164" fontId="19" fillId="0" borderId="0" xfId="0" applyFont="1" applyAlignment="1">
      <alignment vertical="center" wrapText="1"/>
    </xf>
    <xf numFmtId="164" fontId="19" fillId="9" borderId="0" xfId="0" applyFont="1" applyFill="1" applyAlignment="1">
      <alignment horizontal="center" vertical="center" wrapText="1"/>
    </xf>
    <xf numFmtId="0" fontId="19" fillId="3" borderId="0" xfId="0" applyNumberFormat="1" applyFont="1" applyFill="1" applyBorder="1" applyAlignment="1">
      <alignment horizontal="center" vertical="center" wrapText="1"/>
    </xf>
    <xf numFmtId="164" fontId="19" fillId="3" borderId="0" xfId="0" applyFont="1" applyFill="1" applyBorder="1" applyAlignment="1">
      <alignment vertical="center" wrapText="1"/>
    </xf>
    <xf numFmtId="164" fontId="19" fillId="3" borderId="0" xfId="0" applyNumberFormat="1" applyFont="1" applyFill="1" applyBorder="1" applyAlignment="1">
      <alignment horizontal="center" vertical="center" wrapText="1"/>
    </xf>
    <xf numFmtId="164" fontId="19" fillId="3" borderId="0" xfId="0" applyFont="1" applyFill="1" applyBorder="1" applyAlignment="1">
      <alignment horizontal="center" vertical="center" wrapText="1"/>
    </xf>
    <xf numFmtId="0" fontId="19" fillId="0" borderId="0" xfId="0" applyNumberFormat="1" applyFont="1" applyFill="1" applyBorder="1" applyAlignment="1">
      <alignment horizontal="center" vertical="center" wrapText="1"/>
    </xf>
    <xf numFmtId="164" fontId="19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horizontal="center" vertical="center" wrapText="1"/>
    </xf>
    <xf numFmtId="164" fontId="19" fillId="2" borderId="0" xfId="0" applyFont="1" applyFill="1" applyBorder="1" applyAlignment="1">
      <alignment horizontal="center" vertical="center" wrapText="1"/>
    </xf>
    <xf numFmtId="0" fontId="19" fillId="0" borderId="17" xfId="0" applyNumberFormat="1" applyFont="1" applyFill="1" applyBorder="1" applyAlignment="1">
      <alignment horizontal="center" wrapText="1"/>
    </xf>
    <xf numFmtId="164" fontId="19" fillId="0" borderId="17" xfId="0" applyFont="1" applyFill="1" applyBorder="1" applyAlignment="1">
      <alignment wrapText="1"/>
    </xf>
    <xf numFmtId="164" fontId="19" fillId="0" borderId="17" xfId="0" applyNumberFormat="1" applyFont="1" applyFill="1" applyBorder="1" applyAlignment="1">
      <alignment horizontal="center" wrapText="1"/>
    </xf>
    <xf numFmtId="164" fontId="19" fillId="2" borderId="17" xfId="0" applyFont="1" applyFill="1" applyBorder="1" applyAlignment="1">
      <alignment horizontal="center" wrapText="1"/>
    </xf>
    <xf numFmtId="165" fontId="19" fillId="2" borderId="0" xfId="0" applyNumberFormat="1" applyFont="1" applyFill="1" applyBorder="1" applyAlignment="1">
      <alignment horizontal="center" wrapText="1"/>
    </xf>
    <xf numFmtId="165" fontId="19" fillId="3" borderId="0" xfId="0" applyNumberFormat="1" applyFont="1" applyFill="1" applyBorder="1" applyAlignment="1">
      <alignment horizontal="center" wrapText="1"/>
    </xf>
    <xf numFmtId="0" fontId="19" fillId="0" borderId="0" xfId="0" applyNumberFormat="1" applyFont="1" applyFill="1" applyBorder="1" applyAlignment="1">
      <alignment horizontal="left"/>
    </xf>
    <xf numFmtId="167" fontId="19" fillId="3" borderId="0" xfId="0" applyNumberFormat="1" applyFont="1" applyFill="1" applyBorder="1" applyAlignment="1">
      <alignment horizontal="center" wrapText="1"/>
    </xf>
    <xf numFmtId="164" fontId="19" fillId="0" borderId="0" xfId="5" applyFont="1" applyFill="1" applyBorder="1" applyAlignment="1">
      <alignment wrapText="1"/>
    </xf>
    <xf numFmtId="164" fontId="21" fillId="3" borderId="0" xfId="0" applyFont="1" applyFill="1" applyBorder="1" applyAlignment="1">
      <alignment wrapText="1"/>
    </xf>
    <xf numFmtId="0" fontId="19" fillId="0" borderId="9" xfId="0" applyNumberFormat="1" applyFont="1" applyFill="1" applyBorder="1" applyAlignment="1">
      <alignment horizontal="center" wrapText="1"/>
    </xf>
    <xf numFmtId="164" fontId="19" fillId="0" borderId="9" xfId="0" applyFont="1" applyFill="1" applyBorder="1" applyAlignment="1">
      <alignment wrapText="1"/>
    </xf>
    <xf numFmtId="164" fontId="19" fillId="0" borderId="9" xfId="0" applyNumberFormat="1" applyFont="1" applyFill="1" applyBorder="1" applyAlignment="1">
      <alignment horizontal="center" wrapText="1"/>
    </xf>
    <xf numFmtId="164" fontId="19" fillId="2" borderId="9" xfId="0" applyFont="1" applyFill="1" applyBorder="1" applyAlignment="1">
      <alignment horizontal="center" wrapText="1"/>
    </xf>
    <xf numFmtId="0" fontId="19" fillId="0" borderId="2" xfId="0" applyNumberFormat="1" applyFont="1" applyFill="1" applyBorder="1" applyAlignment="1">
      <alignment horizontal="center" wrapText="1"/>
    </xf>
    <xf numFmtId="164" fontId="19" fillId="0" borderId="2" xfId="0" applyFont="1" applyFill="1" applyBorder="1" applyAlignment="1">
      <alignment wrapText="1"/>
    </xf>
    <xf numFmtId="164" fontId="19" fillId="0" borderId="2" xfId="0" applyNumberFormat="1" applyFont="1" applyFill="1" applyBorder="1" applyAlignment="1">
      <alignment horizontal="center" wrapText="1"/>
    </xf>
    <xf numFmtId="164" fontId="19" fillId="0" borderId="2" xfId="0" applyFont="1" applyFill="1" applyBorder="1" applyAlignment="1">
      <alignment horizontal="center" wrapText="1"/>
    </xf>
    <xf numFmtId="0" fontId="19" fillId="0" borderId="1" xfId="0" applyNumberFormat="1" applyFont="1" applyFill="1" applyBorder="1" applyAlignment="1">
      <alignment horizontal="center" wrapText="1"/>
    </xf>
    <xf numFmtId="164" fontId="19" fillId="0" borderId="1" xfId="0" applyFont="1" applyFill="1" applyBorder="1" applyAlignment="1">
      <alignment wrapText="1"/>
    </xf>
    <xf numFmtId="164" fontId="19" fillId="0" borderId="1" xfId="0" applyNumberFormat="1" applyFont="1" applyFill="1" applyBorder="1" applyAlignment="1">
      <alignment horizontal="center" wrapText="1"/>
    </xf>
    <xf numFmtId="164" fontId="19" fillId="0" borderId="1" xfId="0" applyFont="1" applyFill="1" applyBorder="1" applyAlignment="1">
      <alignment horizontal="center" wrapText="1"/>
    </xf>
    <xf numFmtId="165" fontId="19" fillId="0" borderId="0" xfId="0" applyNumberFormat="1" applyFont="1" applyFill="1" applyBorder="1" applyAlignment="1">
      <alignment horizontal="center" wrapText="1"/>
    </xf>
    <xf numFmtId="166" fontId="19" fillId="2" borderId="0" xfId="0" applyNumberFormat="1" applyFont="1" applyFill="1" applyBorder="1" applyAlignment="1">
      <alignment horizontal="center" wrapText="1"/>
    </xf>
    <xf numFmtId="166" fontId="19" fillId="3" borderId="0" xfId="0" applyNumberFormat="1" applyFont="1" applyFill="1" applyBorder="1" applyAlignment="1">
      <alignment horizontal="center" wrapText="1"/>
    </xf>
    <xf numFmtId="0" fontId="19" fillId="0" borderId="18" xfId="0" applyNumberFormat="1" applyFont="1" applyFill="1" applyBorder="1" applyAlignment="1">
      <alignment horizontal="center" wrapText="1"/>
    </xf>
    <xf numFmtId="164" fontId="19" fillId="0" borderId="18" xfId="0" applyFont="1" applyFill="1" applyBorder="1" applyAlignment="1">
      <alignment wrapText="1"/>
    </xf>
    <xf numFmtId="164" fontId="19" fillId="0" borderId="18" xfId="0" applyNumberFormat="1" applyFont="1" applyFill="1" applyBorder="1" applyAlignment="1">
      <alignment horizontal="center" wrapText="1"/>
    </xf>
    <xf numFmtId="164" fontId="19" fillId="0" borderId="18" xfId="0" applyFont="1" applyFill="1" applyBorder="1" applyAlignment="1">
      <alignment horizontal="center" wrapText="1"/>
    </xf>
    <xf numFmtId="164" fontId="19" fillId="4" borderId="5" xfId="0" applyFont="1" applyFill="1" applyBorder="1" applyAlignment="1">
      <alignment horizontal="left" vertical="center"/>
    </xf>
    <xf numFmtId="168" fontId="19" fillId="2" borderId="0" xfId="0" applyNumberFormat="1" applyFont="1" applyFill="1" applyBorder="1" applyAlignment="1">
      <alignment horizontal="right" wrapText="1"/>
    </xf>
    <xf numFmtId="170" fontId="19" fillId="0" borderId="0" xfId="0" applyNumberFormat="1" applyFont="1" applyFill="1" applyBorder="1" applyAlignment="1">
      <alignment horizontal="center" wrapText="1"/>
    </xf>
    <xf numFmtId="170" fontId="19" fillId="2" borderId="0" xfId="0" applyNumberFormat="1" applyFont="1" applyFill="1" applyBorder="1" applyAlignment="1">
      <alignment horizontal="right" wrapText="1"/>
    </xf>
    <xf numFmtId="169" fontId="19" fillId="2" borderId="0" xfId="0" applyNumberFormat="1" applyFont="1" applyFill="1" applyBorder="1" applyAlignment="1">
      <alignment horizontal="right" wrapText="1"/>
    </xf>
    <xf numFmtId="169" fontId="19" fillId="2" borderId="18" xfId="0" applyNumberFormat="1" applyFont="1" applyFill="1" applyBorder="1" applyAlignment="1">
      <alignment horizontal="right" wrapText="1"/>
    </xf>
    <xf numFmtId="164" fontId="19" fillId="0" borderId="20" xfId="0" applyFont="1" applyFill="1" applyBorder="1" applyAlignment="1">
      <alignment wrapText="1"/>
    </xf>
    <xf numFmtId="170" fontId="19" fillId="0" borderId="20" xfId="0" applyNumberFormat="1" applyFont="1" applyFill="1" applyBorder="1" applyAlignment="1">
      <alignment horizontal="center" wrapText="1"/>
    </xf>
    <xf numFmtId="170" fontId="19" fillId="2" borderId="20" xfId="0" applyNumberFormat="1" applyFont="1" applyFill="1" applyBorder="1" applyAlignment="1">
      <alignment horizontal="center" wrapText="1"/>
    </xf>
    <xf numFmtId="164" fontId="19" fillId="0" borderId="20" xfId="0" applyNumberFormat="1" applyFont="1" applyFill="1" applyBorder="1" applyAlignment="1">
      <alignment horizontal="center" wrapText="1"/>
    </xf>
    <xf numFmtId="164" fontId="19" fillId="2" borderId="20" xfId="0" applyFont="1" applyFill="1" applyBorder="1" applyAlignment="1">
      <alignment horizontal="center" wrapText="1"/>
    </xf>
    <xf numFmtId="166" fontId="19" fillId="2" borderId="20" xfId="0" applyNumberFormat="1" applyFont="1" applyFill="1" applyBorder="1" applyAlignment="1">
      <alignment horizontal="center" wrapText="1"/>
    </xf>
    <xf numFmtId="170" fontId="19" fillId="0" borderId="7" xfId="0" applyNumberFormat="1" applyFont="1" applyFill="1" applyBorder="1" applyAlignment="1">
      <alignment horizontal="center" wrapText="1"/>
    </xf>
    <xf numFmtId="170" fontId="19" fillId="2" borderId="7" xfId="0" applyNumberFormat="1" applyFont="1" applyFill="1" applyBorder="1" applyAlignment="1">
      <alignment horizontal="center" wrapText="1"/>
    </xf>
    <xf numFmtId="170" fontId="19" fillId="2" borderId="0" xfId="0" applyNumberFormat="1" applyFont="1" applyFill="1" applyBorder="1" applyAlignment="1">
      <alignment horizontal="center" wrapText="1"/>
    </xf>
    <xf numFmtId="170" fontId="19" fillId="0" borderId="18" xfId="0" applyNumberFormat="1" applyFont="1" applyFill="1" applyBorder="1" applyAlignment="1">
      <alignment horizontal="center" wrapText="1"/>
    </xf>
    <xf numFmtId="170" fontId="19" fillId="2" borderId="18" xfId="0" applyNumberFormat="1" applyFont="1" applyFill="1" applyBorder="1" applyAlignment="1">
      <alignment horizontal="center" wrapText="1"/>
    </xf>
    <xf numFmtId="0" fontId="19" fillId="0" borderId="20" xfId="0" applyNumberFormat="1" applyFont="1" applyFill="1" applyBorder="1" applyAlignment="1">
      <alignment horizontal="center" wrapText="1"/>
    </xf>
    <xf numFmtId="0" fontId="19" fillId="4" borderId="0" xfId="0" applyNumberFormat="1" applyFont="1" applyFill="1" applyBorder="1" applyAlignment="1">
      <alignment horizontal="center" wrapText="1"/>
    </xf>
    <xf numFmtId="164" fontId="21" fillId="4" borderId="0" xfId="0" applyFont="1" applyFill="1" applyBorder="1" applyAlignment="1">
      <alignment wrapText="1"/>
    </xf>
    <xf numFmtId="164" fontId="19" fillId="4" borderId="0" xfId="0" applyNumberFormat="1" applyFont="1" applyFill="1" applyBorder="1" applyAlignment="1">
      <alignment horizontal="center" wrapText="1"/>
    </xf>
    <xf numFmtId="164" fontId="19" fillId="4" borderId="0" xfId="0" applyFont="1" applyFill="1" applyBorder="1" applyAlignment="1">
      <alignment horizontal="center" wrapText="1"/>
    </xf>
    <xf numFmtId="0" fontId="21" fillId="4" borderId="0" xfId="0" applyNumberFormat="1" applyFont="1" applyFill="1" applyBorder="1" applyAlignment="1">
      <alignment horizontal="left" wrapText="1"/>
    </xf>
    <xf numFmtId="164" fontId="21" fillId="6" borderId="5" xfId="0" applyFont="1" applyFill="1" applyBorder="1" applyAlignment="1">
      <alignment horizontal="left" vertical="center"/>
    </xf>
    <xf numFmtId="164" fontId="21" fillId="6" borderId="5" xfId="0" applyFont="1" applyFill="1" applyBorder="1" applyAlignment="1">
      <alignment horizontal="center" vertical="center"/>
    </xf>
    <xf numFmtId="164" fontId="19" fillId="3" borderId="0" xfId="5" applyFont="1" applyFill="1" applyBorder="1" applyAlignment="1">
      <alignment wrapText="1"/>
    </xf>
    <xf numFmtId="164" fontId="19" fillId="5" borderId="0" xfId="0" applyNumberFormat="1" applyFont="1" applyFill="1" applyBorder="1" applyAlignment="1">
      <alignment horizontal="center" wrapText="1"/>
    </xf>
    <xf numFmtId="164" fontId="19" fillId="5" borderId="0" xfId="0" applyFont="1" applyFill="1" applyBorder="1" applyAlignment="1">
      <alignment horizontal="center" wrapText="1"/>
    </xf>
    <xf numFmtId="164" fontId="19" fillId="0" borderId="0" xfId="0" applyFont="1" applyAlignment="1"/>
    <xf numFmtId="164" fontId="0" fillId="0" borderId="0" xfId="0" applyAlignment="1"/>
    <xf numFmtId="164" fontId="21" fillId="0" borderId="0" xfId="0" applyFont="1" applyAlignment="1">
      <alignment vertical="center" wrapText="1"/>
    </xf>
    <xf numFmtId="164" fontId="30" fillId="0" borderId="0" xfId="0" applyFont="1" applyAlignment="1">
      <alignment vertical="center"/>
    </xf>
    <xf numFmtId="9" fontId="32" fillId="4" borderId="7" xfId="0" applyNumberFormat="1" applyFont="1" applyFill="1" applyBorder="1" applyAlignment="1">
      <alignment horizontal="center" vertical="center"/>
    </xf>
    <xf numFmtId="164" fontId="32" fillId="0" borderId="8" xfId="0" applyFont="1" applyBorder="1" applyAlignment="1">
      <alignment vertical="center"/>
    </xf>
    <xf numFmtId="164" fontId="21" fillId="0" borderId="0" xfId="0" applyFont="1" applyAlignment="1">
      <alignment vertical="center"/>
    </xf>
    <xf numFmtId="9" fontId="31" fillId="4" borderId="7" xfId="0" applyNumberFormat="1" applyFont="1" applyFill="1" applyBorder="1" applyAlignment="1">
      <alignment horizontal="center" vertical="center"/>
    </xf>
    <xf numFmtId="164" fontId="0" fillId="0" borderId="8" xfId="0" applyBorder="1" applyAlignment="1"/>
    <xf numFmtId="164" fontId="40" fillId="0" borderId="0" xfId="0" applyFont="1" applyFill="1" applyAlignment="1">
      <alignment horizontal="left"/>
    </xf>
    <xf numFmtId="164" fontId="31" fillId="0" borderId="0" xfId="0" applyFont="1" applyFill="1" applyAlignment="1">
      <alignment horizontal="left"/>
    </xf>
    <xf numFmtId="9" fontId="32" fillId="4" borderId="8" xfId="0" applyNumberFormat="1" applyFont="1" applyFill="1" applyBorder="1" applyAlignment="1">
      <alignment horizontal="center" vertical="center"/>
    </xf>
    <xf numFmtId="164" fontId="23" fillId="0" borderId="0" xfId="0" applyFont="1" applyAlignment="1">
      <alignment vertical="center"/>
    </xf>
    <xf numFmtId="164" fontId="27" fillId="0" borderId="0" xfId="0" applyFont="1" applyAlignment="1">
      <alignment vertical="center"/>
    </xf>
  </cellXfs>
  <cellStyles count="41765">
    <cellStyle name="Euro" xfId="1"/>
    <cellStyle name="Měna" xfId="2" builtinId="4"/>
    <cellStyle name="Normální" xfId="0" builtinId="0"/>
    <cellStyle name="Normální 2" xfId="4"/>
    <cellStyle name="Normální 2 10" xfId="101"/>
    <cellStyle name="Normální 2 10 10" xfId="13985"/>
    <cellStyle name="Normální 2 10 10 2" xfId="31391"/>
    <cellStyle name="Normální 2 10 11" xfId="23255"/>
    <cellStyle name="Normální 2 10 12" xfId="36065"/>
    <cellStyle name="Normální 2 10 13" xfId="18629"/>
    <cellStyle name="Normální 2 10 14" xfId="5849"/>
    <cellStyle name="Normální 2 10 2" xfId="197"/>
    <cellStyle name="Normální 2 10 2 10" xfId="36161"/>
    <cellStyle name="Normální 2 10 2 11" xfId="18869"/>
    <cellStyle name="Normální 2 10 2 12" xfId="6089"/>
    <cellStyle name="Normální 2 10 2 2" xfId="965"/>
    <cellStyle name="Normální 2 10 2 2 10" xfId="6377"/>
    <cellStyle name="Normální 2 10 2 2 2" xfId="1751"/>
    <cellStyle name="Normální 2 10 2 2 2 2" xfId="5225"/>
    <cellStyle name="Normální 2 10 2 2 2 2 2" xfId="41189"/>
    <cellStyle name="Normální 2 10 2 2 2 2 3" xfId="30749"/>
    <cellStyle name="Normální 2 10 2 2 2 2 4" xfId="13343"/>
    <cellStyle name="Normální 2 10 2 2 2 3" xfId="17987"/>
    <cellStyle name="Normální 2 10 2 2 2 3 2" xfId="35393"/>
    <cellStyle name="Normální 2 10 2 2 2 4" xfId="26105"/>
    <cellStyle name="Normální 2 10 2 2 2 5" xfId="37715"/>
    <cellStyle name="Normální 2 10 2 2 2 6" xfId="22631"/>
    <cellStyle name="Normální 2 10 2 2 2 7" xfId="8699"/>
    <cellStyle name="Normální 2 10 2 2 3" xfId="4439"/>
    <cellStyle name="Normální 2 10 2 2 3 2" xfId="12557"/>
    <cellStyle name="Normální 2 10 2 2 3 2 2" xfId="29963"/>
    <cellStyle name="Normální 2 10 2 2 3 3" xfId="17201"/>
    <cellStyle name="Normální 2 10 2 2 3 3 2" xfId="34607"/>
    <cellStyle name="Normální 2 10 2 2 3 4" xfId="25319"/>
    <cellStyle name="Normální 2 10 2 2 3 5" xfId="40403"/>
    <cellStyle name="Normální 2 10 2 2 3 6" xfId="21845"/>
    <cellStyle name="Normální 2 10 2 2 3 7" xfId="7913"/>
    <cellStyle name="Normální 2 10 2 2 4" xfId="2903"/>
    <cellStyle name="Normální 2 10 2 2 4 2" xfId="15665"/>
    <cellStyle name="Normální 2 10 2 2 4 2 2" xfId="33071"/>
    <cellStyle name="Normální 2 10 2 2 4 3" xfId="28427"/>
    <cellStyle name="Normální 2 10 2 2 4 4" xfId="38867"/>
    <cellStyle name="Normální 2 10 2 2 4 5" xfId="20309"/>
    <cellStyle name="Normální 2 10 2 2 4 6" xfId="11021"/>
    <cellStyle name="Normální 2 10 2 2 5" xfId="9869"/>
    <cellStyle name="Normální 2 10 2 2 5 2" xfId="27275"/>
    <cellStyle name="Normální 2 10 2 2 6" xfId="14513"/>
    <cellStyle name="Normální 2 10 2 2 6 2" xfId="31919"/>
    <cellStyle name="Normální 2 10 2 2 7" xfId="23783"/>
    <cellStyle name="Normální 2 10 2 2 8" xfId="36929"/>
    <cellStyle name="Normální 2 10 2 2 9" xfId="19157"/>
    <cellStyle name="Normální 2 10 2 3" xfId="677"/>
    <cellStyle name="Normální 2 10 2 3 10" xfId="6857"/>
    <cellStyle name="Normální 2 10 2 3 2" xfId="2231"/>
    <cellStyle name="Normální 2 10 2 3 2 2" xfId="5705"/>
    <cellStyle name="Normální 2 10 2 3 2 2 2" xfId="41669"/>
    <cellStyle name="Normální 2 10 2 3 2 2 3" xfId="31229"/>
    <cellStyle name="Normální 2 10 2 3 2 2 4" xfId="13823"/>
    <cellStyle name="Normální 2 10 2 3 2 3" xfId="18467"/>
    <cellStyle name="Normální 2 10 2 3 2 3 2" xfId="35873"/>
    <cellStyle name="Normální 2 10 2 3 2 4" xfId="26585"/>
    <cellStyle name="Normální 2 10 2 3 2 5" xfId="38195"/>
    <cellStyle name="Normální 2 10 2 3 2 6" xfId="23111"/>
    <cellStyle name="Normální 2 10 2 3 2 7" xfId="9179"/>
    <cellStyle name="Normální 2 10 2 3 3" xfId="4151"/>
    <cellStyle name="Normální 2 10 2 3 3 2" xfId="12269"/>
    <cellStyle name="Normální 2 10 2 3 3 2 2" xfId="29675"/>
    <cellStyle name="Normální 2 10 2 3 3 3" xfId="16913"/>
    <cellStyle name="Normální 2 10 2 3 3 3 2" xfId="34319"/>
    <cellStyle name="Normální 2 10 2 3 3 4" xfId="25031"/>
    <cellStyle name="Normální 2 10 2 3 3 5" xfId="40115"/>
    <cellStyle name="Normální 2 10 2 3 3 6" xfId="21557"/>
    <cellStyle name="Normální 2 10 2 3 3 7" xfId="7625"/>
    <cellStyle name="Normální 2 10 2 3 4" xfId="3383"/>
    <cellStyle name="Normální 2 10 2 3 4 2" xfId="16145"/>
    <cellStyle name="Normální 2 10 2 3 4 2 2" xfId="33551"/>
    <cellStyle name="Normální 2 10 2 3 4 3" xfId="28907"/>
    <cellStyle name="Normální 2 10 2 3 4 4" xfId="39347"/>
    <cellStyle name="Normální 2 10 2 3 4 5" xfId="20789"/>
    <cellStyle name="Normální 2 10 2 3 4 6" xfId="11501"/>
    <cellStyle name="Normální 2 10 2 3 5" xfId="10349"/>
    <cellStyle name="Normální 2 10 2 3 5 2" xfId="27755"/>
    <cellStyle name="Normální 2 10 2 3 6" xfId="14993"/>
    <cellStyle name="Normální 2 10 2 3 6 2" xfId="32399"/>
    <cellStyle name="Normální 2 10 2 3 7" xfId="24263"/>
    <cellStyle name="Normální 2 10 2 3 8" xfId="36641"/>
    <cellStyle name="Normální 2 10 2 3 9" xfId="19637"/>
    <cellStyle name="Normální 2 10 2 4" xfId="1463"/>
    <cellStyle name="Normální 2 10 2 4 2" xfId="4937"/>
    <cellStyle name="Normální 2 10 2 4 2 2" xfId="40901"/>
    <cellStyle name="Normální 2 10 2 4 2 3" xfId="30461"/>
    <cellStyle name="Normální 2 10 2 4 2 4" xfId="13055"/>
    <cellStyle name="Normální 2 10 2 4 3" xfId="17699"/>
    <cellStyle name="Normální 2 10 2 4 3 2" xfId="35105"/>
    <cellStyle name="Normální 2 10 2 4 4" xfId="25817"/>
    <cellStyle name="Normální 2 10 2 4 5" xfId="37427"/>
    <cellStyle name="Normální 2 10 2 4 6" xfId="22343"/>
    <cellStyle name="Normální 2 10 2 4 7" xfId="8411"/>
    <cellStyle name="Normální 2 10 2 5" xfId="3671"/>
    <cellStyle name="Normální 2 10 2 5 2" xfId="11789"/>
    <cellStyle name="Normální 2 10 2 5 2 2" xfId="29195"/>
    <cellStyle name="Normální 2 10 2 5 3" xfId="16433"/>
    <cellStyle name="Normální 2 10 2 5 3 2" xfId="33839"/>
    <cellStyle name="Normální 2 10 2 5 4" xfId="24551"/>
    <cellStyle name="Normální 2 10 2 5 5" xfId="39635"/>
    <cellStyle name="Normální 2 10 2 5 6" xfId="21077"/>
    <cellStyle name="Normální 2 10 2 5 7" xfId="7145"/>
    <cellStyle name="Normální 2 10 2 6" xfId="2615"/>
    <cellStyle name="Normální 2 10 2 6 2" xfId="15377"/>
    <cellStyle name="Normální 2 10 2 6 2 2" xfId="32783"/>
    <cellStyle name="Normální 2 10 2 6 3" xfId="28139"/>
    <cellStyle name="Normální 2 10 2 6 4" xfId="38579"/>
    <cellStyle name="Normální 2 10 2 6 5" xfId="20021"/>
    <cellStyle name="Normální 2 10 2 6 6" xfId="10733"/>
    <cellStyle name="Normální 2 10 2 7" xfId="9581"/>
    <cellStyle name="Normální 2 10 2 7 2" xfId="26987"/>
    <cellStyle name="Normální 2 10 2 8" xfId="14225"/>
    <cellStyle name="Normální 2 10 2 8 2" xfId="31631"/>
    <cellStyle name="Normální 2 10 2 9" xfId="23495"/>
    <cellStyle name="Normální 2 10 3" xfId="341"/>
    <cellStyle name="Normální 2 10 3 10" xfId="36305"/>
    <cellStyle name="Normální 2 10 3 11" xfId="18773"/>
    <cellStyle name="Normální 2 10 3 12" xfId="5993"/>
    <cellStyle name="Normální 2 10 3 2" xfId="1109"/>
    <cellStyle name="Normální 2 10 3 2 10" xfId="6521"/>
    <cellStyle name="Normální 2 10 3 2 2" xfId="1895"/>
    <cellStyle name="Normální 2 10 3 2 2 2" xfId="5369"/>
    <cellStyle name="Normální 2 10 3 2 2 2 2" xfId="41333"/>
    <cellStyle name="Normální 2 10 3 2 2 2 3" xfId="30893"/>
    <cellStyle name="Normální 2 10 3 2 2 2 4" xfId="13487"/>
    <cellStyle name="Normální 2 10 3 2 2 3" xfId="18131"/>
    <cellStyle name="Normální 2 10 3 2 2 3 2" xfId="35537"/>
    <cellStyle name="Normální 2 10 3 2 2 4" xfId="26249"/>
    <cellStyle name="Normální 2 10 3 2 2 5" xfId="37859"/>
    <cellStyle name="Normální 2 10 3 2 2 6" xfId="22775"/>
    <cellStyle name="Normální 2 10 3 2 2 7" xfId="8843"/>
    <cellStyle name="Normální 2 10 3 2 3" xfId="4583"/>
    <cellStyle name="Normální 2 10 3 2 3 2" xfId="12701"/>
    <cellStyle name="Normální 2 10 3 2 3 2 2" xfId="30107"/>
    <cellStyle name="Normální 2 10 3 2 3 3" xfId="17345"/>
    <cellStyle name="Normální 2 10 3 2 3 3 2" xfId="34751"/>
    <cellStyle name="Normální 2 10 3 2 3 4" xfId="25463"/>
    <cellStyle name="Normální 2 10 3 2 3 5" xfId="40547"/>
    <cellStyle name="Normální 2 10 3 2 3 6" xfId="21989"/>
    <cellStyle name="Normální 2 10 3 2 3 7" xfId="8057"/>
    <cellStyle name="Normální 2 10 3 2 4" xfId="3047"/>
    <cellStyle name="Normální 2 10 3 2 4 2" xfId="15809"/>
    <cellStyle name="Normální 2 10 3 2 4 2 2" xfId="33215"/>
    <cellStyle name="Normální 2 10 3 2 4 3" xfId="28571"/>
    <cellStyle name="Normální 2 10 3 2 4 4" xfId="39011"/>
    <cellStyle name="Normální 2 10 3 2 4 5" xfId="20453"/>
    <cellStyle name="Normální 2 10 3 2 4 6" xfId="11165"/>
    <cellStyle name="Normální 2 10 3 2 5" xfId="10013"/>
    <cellStyle name="Normální 2 10 3 2 5 2" xfId="27419"/>
    <cellStyle name="Normální 2 10 3 2 6" xfId="14657"/>
    <cellStyle name="Normální 2 10 3 2 6 2" xfId="32063"/>
    <cellStyle name="Normální 2 10 3 2 7" xfId="23927"/>
    <cellStyle name="Normální 2 10 3 2 8" xfId="37073"/>
    <cellStyle name="Normální 2 10 3 2 9" xfId="19301"/>
    <cellStyle name="Normální 2 10 3 3" xfId="581"/>
    <cellStyle name="Normální 2 10 3 3 10" xfId="6761"/>
    <cellStyle name="Normální 2 10 3 3 2" xfId="2135"/>
    <cellStyle name="Normální 2 10 3 3 2 2" xfId="5609"/>
    <cellStyle name="Normální 2 10 3 3 2 2 2" xfId="41573"/>
    <cellStyle name="Normální 2 10 3 3 2 2 3" xfId="31133"/>
    <cellStyle name="Normální 2 10 3 3 2 2 4" xfId="13727"/>
    <cellStyle name="Normální 2 10 3 3 2 3" xfId="18371"/>
    <cellStyle name="Normální 2 10 3 3 2 3 2" xfId="35777"/>
    <cellStyle name="Normální 2 10 3 3 2 4" xfId="26489"/>
    <cellStyle name="Normální 2 10 3 3 2 5" xfId="38099"/>
    <cellStyle name="Normální 2 10 3 3 2 6" xfId="23015"/>
    <cellStyle name="Normální 2 10 3 3 2 7" xfId="9083"/>
    <cellStyle name="Normální 2 10 3 3 3" xfId="4055"/>
    <cellStyle name="Normální 2 10 3 3 3 2" xfId="12173"/>
    <cellStyle name="Normální 2 10 3 3 3 2 2" xfId="29579"/>
    <cellStyle name="Normální 2 10 3 3 3 3" xfId="16817"/>
    <cellStyle name="Normální 2 10 3 3 3 3 2" xfId="34223"/>
    <cellStyle name="Normální 2 10 3 3 3 4" xfId="24935"/>
    <cellStyle name="Normální 2 10 3 3 3 5" xfId="40019"/>
    <cellStyle name="Normální 2 10 3 3 3 6" xfId="21461"/>
    <cellStyle name="Normální 2 10 3 3 3 7" xfId="7529"/>
    <cellStyle name="Normální 2 10 3 3 4" xfId="3287"/>
    <cellStyle name="Normální 2 10 3 3 4 2" xfId="16049"/>
    <cellStyle name="Normální 2 10 3 3 4 2 2" xfId="33455"/>
    <cellStyle name="Normální 2 10 3 3 4 3" xfId="28811"/>
    <cellStyle name="Normální 2 10 3 3 4 4" xfId="39251"/>
    <cellStyle name="Normální 2 10 3 3 4 5" xfId="20693"/>
    <cellStyle name="Normální 2 10 3 3 4 6" xfId="11405"/>
    <cellStyle name="Normální 2 10 3 3 5" xfId="10253"/>
    <cellStyle name="Normální 2 10 3 3 5 2" xfId="27659"/>
    <cellStyle name="Normální 2 10 3 3 6" xfId="14897"/>
    <cellStyle name="Normální 2 10 3 3 6 2" xfId="32303"/>
    <cellStyle name="Normální 2 10 3 3 7" xfId="24167"/>
    <cellStyle name="Normální 2 10 3 3 8" xfId="36545"/>
    <cellStyle name="Normální 2 10 3 3 9" xfId="19541"/>
    <cellStyle name="Normální 2 10 3 4" xfId="1367"/>
    <cellStyle name="Normální 2 10 3 4 2" xfId="4841"/>
    <cellStyle name="Normální 2 10 3 4 2 2" xfId="40805"/>
    <cellStyle name="Normální 2 10 3 4 2 3" xfId="30365"/>
    <cellStyle name="Normální 2 10 3 4 2 4" xfId="12959"/>
    <cellStyle name="Normální 2 10 3 4 3" xfId="17603"/>
    <cellStyle name="Normální 2 10 3 4 3 2" xfId="35009"/>
    <cellStyle name="Normální 2 10 3 4 4" xfId="25721"/>
    <cellStyle name="Normální 2 10 3 4 5" xfId="37331"/>
    <cellStyle name="Normální 2 10 3 4 6" xfId="22247"/>
    <cellStyle name="Normální 2 10 3 4 7" xfId="8315"/>
    <cellStyle name="Normální 2 10 3 5" xfId="3815"/>
    <cellStyle name="Normální 2 10 3 5 2" xfId="11933"/>
    <cellStyle name="Normální 2 10 3 5 2 2" xfId="29339"/>
    <cellStyle name="Normální 2 10 3 5 3" xfId="16577"/>
    <cellStyle name="Normální 2 10 3 5 3 2" xfId="33983"/>
    <cellStyle name="Normální 2 10 3 5 4" xfId="24695"/>
    <cellStyle name="Normální 2 10 3 5 5" xfId="39779"/>
    <cellStyle name="Normální 2 10 3 5 6" xfId="21221"/>
    <cellStyle name="Normální 2 10 3 5 7" xfId="7289"/>
    <cellStyle name="Normální 2 10 3 6" xfId="2519"/>
    <cellStyle name="Normální 2 10 3 6 2" xfId="15281"/>
    <cellStyle name="Normální 2 10 3 6 2 2" xfId="32687"/>
    <cellStyle name="Normální 2 10 3 6 3" xfId="28043"/>
    <cellStyle name="Normální 2 10 3 6 4" xfId="38483"/>
    <cellStyle name="Normální 2 10 3 6 5" xfId="19925"/>
    <cellStyle name="Normální 2 10 3 6 6" xfId="10637"/>
    <cellStyle name="Normální 2 10 3 7" xfId="9485"/>
    <cellStyle name="Normální 2 10 3 7 2" xfId="26891"/>
    <cellStyle name="Normální 2 10 3 8" xfId="14129"/>
    <cellStyle name="Normální 2 10 3 8 2" xfId="31535"/>
    <cellStyle name="Normální 2 10 3 9" xfId="23399"/>
    <cellStyle name="Normální 2 10 4" xfId="869"/>
    <cellStyle name="Normální 2 10 4 10" xfId="6281"/>
    <cellStyle name="Normální 2 10 4 2" xfId="1655"/>
    <cellStyle name="Normální 2 10 4 2 2" xfId="5129"/>
    <cellStyle name="Normální 2 10 4 2 2 2" xfId="41093"/>
    <cellStyle name="Normální 2 10 4 2 2 3" xfId="30653"/>
    <cellStyle name="Normální 2 10 4 2 2 4" xfId="13247"/>
    <cellStyle name="Normální 2 10 4 2 3" xfId="17891"/>
    <cellStyle name="Normální 2 10 4 2 3 2" xfId="35297"/>
    <cellStyle name="Normální 2 10 4 2 4" xfId="26009"/>
    <cellStyle name="Normální 2 10 4 2 5" xfId="37619"/>
    <cellStyle name="Normální 2 10 4 2 6" xfId="22535"/>
    <cellStyle name="Normální 2 10 4 2 7" xfId="8603"/>
    <cellStyle name="Normální 2 10 4 3" xfId="4343"/>
    <cellStyle name="Normální 2 10 4 3 2" xfId="12461"/>
    <cellStyle name="Normální 2 10 4 3 2 2" xfId="29867"/>
    <cellStyle name="Normální 2 10 4 3 3" xfId="17105"/>
    <cellStyle name="Normální 2 10 4 3 3 2" xfId="34511"/>
    <cellStyle name="Normální 2 10 4 3 4" xfId="25223"/>
    <cellStyle name="Normální 2 10 4 3 5" xfId="40307"/>
    <cellStyle name="Normální 2 10 4 3 6" xfId="21749"/>
    <cellStyle name="Normální 2 10 4 3 7" xfId="7817"/>
    <cellStyle name="Normální 2 10 4 4" xfId="2807"/>
    <cellStyle name="Normální 2 10 4 4 2" xfId="15569"/>
    <cellStyle name="Normální 2 10 4 4 2 2" xfId="32975"/>
    <cellStyle name="Normální 2 10 4 4 3" xfId="28331"/>
    <cellStyle name="Normální 2 10 4 4 4" xfId="38771"/>
    <cellStyle name="Normální 2 10 4 4 5" xfId="20213"/>
    <cellStyle name="Normální 2 10 4 4 6" xfId="10925"/>
    <cellStyle name="Normální 2 10 4 5" xfId="9773"/>
    <cellStyle name="Normální 2 10 4 5 2" xfId="27179"/>
    <cellStyle name="Normální 2 10 4 6" xfId="14417"/>
    <cellStyle name="Normální 2 10 4 6 2" xfId="31823"/>
    <cellStyle name="Normální 2 10 4 7" xfId="23687"/>
    <cellStyle name="Normální 2 10 4 8" xfId="36833"/>
    <cellStyle name="Normální 2 10 4 9" xfId="19061"/>
    <cellStyle name="Normální 2 10 5" xfId="437"/>
    <cellStyle name="Normální 2 10 5 10" xfId="6617"/>
    <cellStyle name="Normální 2 10 5 2" xfId="1991"/>
    <cellStyle name="Normální 2 10 5 2 2" xfId="5465"/>
    <cellStyle name="Normální 2 10 5 2 2 2" xfId="41429"/>
    <cellStyle name="Normální 2 10 5 2 2 3" xfId="30989"/>
    <cellStyle name="Normální 2 10 5 2 2 4" xfId="13583"/>
    <cellStyle name="Normální 2 10 5 2 3" xfId="18227"/>
    <cellStyle name="Normální 2 10 5 2 3 2" xfId="35633"/>
    <cellStyle name="Normální 2 10 5 2 4" xfId="26345"/>
    <cellStyle name="Normální 2 10 5 2 5" xfId="37955"/>
    <cellStyle name="Normální 2 10 5 2 6" xfId="22871"/>
    <cellStyle name="Normální 2 10 5 2 7" xfId="8939"/>
    <cellStyle name="Normální 2 10 5 3" xfId="3911"/>
    <cellStyle name="Normální 2 10 5 3 2" xfId="12029"/>
    <cellStyle name="Normální 2 10 5 3 2 2" xfId="29435"/>
    <cellStyle name="Normální 2 10 5 3 3" xfId="16673"/>
    <cellStyle name="Normální 2 10 5 3 3 2" xfId="34079"/>
    <cellStyle name="Normální 2 10 5 3 4" xfId="24791"/>
    <cellStyle name="Normální 2 10 5 3 5" xfId="39875"/>
    <cellStyle name="Normální 2 10 5 3 6" xfId="21317"/>
    <cellStyle name="Normální 2 10 5 3 7" xfId="7385"/>
    <cellStyle name="Normální 2 10 5 4" xfId="3143"/>
    <cellStyle name="Normální 2 10 5 4 2" xfId="15905"/>
    <cellStyle name="Normální 2 10 5 4 2 2" xfId="33311"/>
    <cellStyle name="Normální 2 10 5 4 3" xfId="28667"/>
    <cellStyle name="Normální 2 10 5 4 4" xfId="39107"/>
    <cellStyle name="Normální 2 10 5 4 5" xfId="20549"/>
    <cellStyle name="Normální 2 10 5 4 6" xfId="11261"/>
    <cellStyle name="Normální 2 10 5 5" xfId="10109"/>
    <cellStyle name="Normální 2 10 5 5 2" xfId="27515"/>
    <cellStyle name="Normální 2 10 5 6" xfId="14753"/>
    <cellStyle name="Normální 2 10 5 6 2" xfId="32159"/>
    <cellStyle name="Normální 2 10 5 7" xfId="24023"/>
    <cellStyle name="Normální 2 10 5 8" xfId="36401"/>
    <cellStyle name="Normální 2 10 5 9" xfId="19397"/>
    <cellStyle name="Normální 2 10 6" xfId="1223"/>
    <cellStyle name="Normální 2 10 6 2" xfId="4697"/>
    <cellStyle name="Normální 2 10 6 2 2" xfId="40661"/>
    <cellStyle name="Normální 2 10 6 2 3" xfId="30221"/>
    <cellStyle name="Normální 2 10 6 2 4" xfId="12815"/>
    <cellStyle name="Normální 2 10 6 3" xfId="17459"/>
    <cellStyle name="Normální 2 10 6 3 2" xfId="34865"/>
    <cellStyle name="Normální 2 10 6 4" xfId="25577"/>
    <cellStyle name="Normální 2 10 6 5" xfId="37187"/>
    <cellStyle name="Normální 2 10 6 6" xfId="22103"/>
    <cellStyle name="Normální 2 10 6 7" xfId="8171"/>
    <cellStyle name="Normální 2 10 7" xfId="3575"/>
    <cellStyle name="Normální 2 10 7 2" xfId="11693"/>
    <cellStyle name="Normální 2 10 7 2 2" xfId="29099"/>
    <cellStyle name="Normální 2 10 7 3" xfId="16337"/>
    <cellStyle name="Normální 2 10 7 3 2" xfId="33743"/>
    <cellStyle name="Normální 2 10 7 4" xfId="24455"/>
    <cellStyle name="Normální 2 10 7 5" xfId="39539"/>
    <cellStyle name="Normální 2 10 7 6" xfId="20981"/>
    <cellStyle name="Normální 2 10 7 7" xfId="7049"/>
    <cellStyle name="Normální 2 10 8" xfId="2375"/>
    <cellStyle name="Normální 2 10 8 2" xfId="15137"/>
    <cellStyle name="Normální 2 10 8 2 2" xfId="32543"/>
    <cellStyle name="Normální 2 10 8 3" xfId="27899"/>
    <cellStyle name="Normální 2 10 8 4" xfId="38339"/>
    <cellStyle name="Normální 2 10 8 5" xfId="19781"/>
    <cellStyle name="Normální 2 10 8 6" xfId="10493"/>
    <cellStyle name="Normální 2 10 9" xfId="9341"/>
    <cellStyle name="Normální 2 10 9 2" xfId="26747"/>
    <cellStyle name="Normální 2 11" xfId="53"/>
    <cellStyle name="Normální 2 11 10" xfId="23351"/>
    <cellStyle name="Normální 2 11 11" xfId="36017"/>
    <cellStyle name="Normální 2 11 12" xfId="18725"/>
    <cellStyle name="Normální 2 11 13" xfId="5945"/>
    <cellStyle name="Normální 2 11 2" xfId="293"/>
    <cellStyle name="Normální 2 11 2 10" xfId="36257"/>
    <cellStyle name="Normální 2 11 2 11" xfId="18917"/>
    <cellStyle name="Normální 2 11 2 12" xfId="6137"/>
    <cellStyle name="Normální 2 11 2 2" xfId="1061"/>
    <cellStyle name="Normální 2 11 2 2 10" xfId="6473"/>
    <cellStyle name="Normální 2 11 2 2 2" xfId="1847"/>
    <cellStyle name="Normální 2 11 2 2 2 2" xfId="5321"/>
    <cellStyle name="Normální 2 11 2 2 2 2 2" xfId="41285"/>
    <cellStyle name="Normální 2 11 2 2 2 2 3" xfId="30845"/>
    <cellStyle name="Normální 2 11 2 2 2 2 4" xfId="13439"/>
    <cellStyle name="Normální 2 11 2 2 2 3" xfId="18083"/>
    <cellStyle name="Normální 2 11 2 2 2 3 2" xfId="35489"/>
    <cellStyle name="Normální 2 11 2 2 2 4" xfId="26201"/>
    <cellStyle name="Normální 2 11 2 2 2 5" xfId="37811"/>
    <cellStyle name="Normální 2 11 2 2 2 6" xfId="22727"/>
    <cellStyle name="Normální 2 11 2 2 2 7" xfId="8795"/>
    <cellStyle name="Normální 2 11 2 2 3" xfId="4535"/>
    <cellStyle name="Normální 2 11 2 2 3 2" xfId="12653"/>
    <cellStyle name="Normální 2 11 2 2 3 2 2" xfId="30059"/>
    <cellStyle name="Normální 2 11 2 2 3 3" xfId="17297"/>
    <cellStyle name="Normální 2 11 2 2 3 3 2" xfId="34703"/>
    <cellStyle name="Normální 2 11 2 2 3 4" xfId="25415"/>
    <cellStyle name="Normální 2 11 2 2 3 5" xfId="40499"/>
    <cellStyle name="Normální 2 11 2 2 3 6" xfId="21941"/>
    <cellStyle name="Normální 2 11 2 2 3 7" xfId="8009"/>
    <cellStyle name="Normální 2 11 2 2 4" xfId="2999"/>
    <cellStyle name="Normální 2 11 2 2 4 2" xfId="15761"/>
    <cellStyle name="Normální 2 11 2 2 4 2 2" xfId="33167"/>
    <cellStyle name="Normální 2 11 2 2 4 3" xfId="28523"/>
    <cellStyle name="Normální 2 11 2 2 4 4" xfId="38963"/>
    <cellStyle name="Normální 2 11 2 2 4 5" xfId="20405"/>
    <cellStyle name="Normální 2 11 2 2 4 6" xfId="11117"/>
    <cellStyle name="Normální 2 11 2 2 5" xfId="9965"/>
    <cellStyle name="Normální 2 11 2 2 5 2" xfId="27371"/>
    <cellStyle name="Normální 2 11 2 2 6" xfId="14609"/>
    <cellStyle name="Normální 2 11 2 2 6 2" xfId="32015"/>
    <cellStyle name="Normální 2 11 2 2 7" xfId="23879"/>
    <cellStyle name="Normální 2 11 2 2 8" xfId="37025"/>
    <cellStyle name="Normální 2 11 2 2 9" xfId="19253"/>
    <cellStyle name="Normální 2 11 2 3" xfId="725"/>
    <cellStyle name="Normální 2 11 2 3 10" xfId="6905"/>
    <cellStyle name="Normální 2 11 2 3 2" xfId="2279"/>
    <cellStyle name="Normální 2 11 2 3 2 2" xfId="5753"/>
    <cellStyle name="Normální 2 11 2 3 2 2 2" xfId="41717"/>
    <cellStyle name="Normální 2 11 2 3 2 2 3" xfId="31277"/>
    <cellStyle name="Normální 2 11 2 3 2 2 4" xfId="13871"/>
    <cellStyle name="Normální 2 11 2 3 2 3" xfId="18515"/>
    <cellStyle name="Normální 2 11 2 3 2 3 2" xfId="35921"/>
    <cellStyle name="Normální 2 11 2 3 2 4" xfId="26633"/>
    <cellStyle name="Normální 2 11 2 3 2 5" xfId="38243"/>
    <cellStyle name="Normální 2 11 2 3 2 6" xfId="23159"/>
    <cellStyle name="Normální 2 11 2 3 2 7" xfId="9227"/>
    <cellStyle name="Normální 2 11 2 3 3" xfId="4199"/>
    <cellStyle name="Normální 2 11 2 3 3 2" xfId="12317"/>
    <cellStyle name="Normální 2 11 2 3 3 2 2" xfId="29723"/>
    <cellStyle name="Normální 2 11 2 3 3 3" xfId="16961"/>
    <cellStyle name="Normální 2 11 2 3 3 3 2" xfId="34367"/>
    <cellStyle name="Normální 2 11 2 3 3 4" xfId="25079"/>
    <cellStyle name="Normální 2 11 2 3 3 5" xfId="40163"/>
    <cellStyle name="Normální 2 11 2 3 3 6" xfId="21605"/>
    <cellStyle name="Normální 2 11 2 3 3 7" xfId="7673"/>
    <cellStyle name="Normální 2 11 2 3 4" xfId="3431"/>
    <cellStyle name="Normální 2 11 2 3 4 2" xfId="16193"/>
    <cellStyle name="Normální 2 11 2 3 4 2 2" xfId="33599"/>
    <cellStyle name="Normální 2 11 2 3 4 3" xfId="28955"/>
    <cellStyle name="Normální 2 11 2 3 4 4" xfId="39395"/>
    <cellStyle name="Normální 2 11 2 3 4 5" xfId="20837"/>
    <cellStyle name="Normální 2 11 2 3 4 6" xfId="11549"/>
    <cellStyle name="Normální 2 11 2 3 5" xfId="10397"/>
    <cellStyle name="Normální 2 11 2 3 5 2" xfId="27803"/>
    <cellStyle name="Normální 2 11 2 3 6" xfId="15041"/>
    <cellStyle name="Normální 2 11 2 3 6 2" xfId="32447"/>
    <cellStyle name="Normální 2 11 2 3 7" xfId="24311"/>
    <cellStyle name="Normální 2 11 2 3 8" xfId="36689"/>
    <cellStyle name="Normální 2 11 2 3 9" xfId="19685"/>
    <cellStyle name="Normální 2 11 2 4" xfId="1511"/>
    <cellStyle name="Normální 2 11 2 4 2" xfId="4985"/>
    <cellStyle name="Normální 2 11 2 4 2 2" xfId="40949"/>
    <cellStyle name="Normální 2 11 2 4 2 3" xfId="30509"/>
    <cellStyle name="Normální 2 11 2 4 2 4" xfId="13103"/>
    <cellStyle name="Normální 2 11 2 4 3" xfId="17747"/>
    <cellStyle name="Normální 2 11 2 4 3 2" xfId="35153"/>
    <cellStyle name="Normální 2 11 2 4 4" xfId="25865"/>
    <cellStyle name="Normální 2 11 2 4 5" xfId="37475"/>
    <cellStyle name="Normální 2 11 2 4 6" xfId="22391"/>
    <cellStyle name="Normální 2 11 2 4 7" xfId="8459"/>
    <cellStyle name="Normální 2 11 2 5" xfId="3767"/>
    <cellStyle name="Normální 2 11 2 5 2" xfId="11885"/>
    <cellStyle name="Normální 2 11 2 5 2 2" xfId="29291"/>
    <cellStyle name="Normální 2 11 2 5 3" xfId="16529"/>
    <cellStyle name="Normální 2 11 2 5 3 2" xfId="33935"/>
    <cellStyle name="Normální 2 11 2 5 4" xfId="24647"/>
    <cellStyle name="Normální 2 11 2 5 5" xfId="39731"/>
    <cellStyle name="Normální 2 11 2 5 6" xfId="21173"/>
    <cellStyle name="Normální 2 11 2 5 7" xfId="7241"/>
    <cellStyle name="Normální 2 11 2 6" xfId="2663"/>
    <cellStyle name="Normální 2 11 2 6 2" xfId="15425"/>
    <cellStyle name="Normální 2 11 2 6 2 2" xfId="32831"/>
    <cellStyle name="Normální 2 11 2 6 3" xfId="28187"/>
    <cellStyle name="Normální 2 11 2 6 4" xfId="38627"/>
    <cellStyle name="Normální 2 11 2 6 5" xfId="20069"/>
    <cellStyle name="Normální 2 11 2 6 6" xfId="10781"/>
    <cellStyle name="Normální 2 11 2 7" xfId="9629"/>
    <cellStyle name="Normální 2 11 2 7 2" xfId="27035"/>
    <cellStyle name="Normální 2 11 2 8" xfId="14273"/>
    <cellStyle name="Normální 2 11 2 8 2" xfId="31679"/>
    <cellStyle name="Normální 2 11 2 9" xfId="23543"/>
    <cellStyle name="Normální 2 11 3" xfId="821"/>
    <cellStyle name="Normální 2 11 3 10" xfId="6233"/>
    <cellStyle name="Normální 2 11 3 2" xfId="1607"/>
    <cellStyle name="Normální 2 11 3 2 2" xfId="5081"/>
    <cellStyle name="Normální 2 11 3 2 2 2" xfId="41045"/>
    <cellStyle name="Normální 2 11 3 2 2 3" xfId="30605"/>
    <cellStyle name="Normální 2 11 3 2 2 4" xfId="13199"/>
    <cellStyle name="Normální 2 11 3 2 3" xfId="17843"/>
    <cellStyle name="Normální 2 11 3 2 3 2" xfId="35249"/>
    <cellStyle name="Normální 2 11 3 2 4" xfId="25961"/>
    <cellStyle name="Normální 2 11 3 2 5" xfId="37571"/>
    <cellStyle name="Normální 2 11 3 2 6" xfId="22487"/>
    <cellStyle name="Normální 2 11 3 2 7" xfId="8555"/>
    <cellStyle name="Normální 2 11 3 3" xfId="4295"/>
    <cellStyle name="Normální 2 11 3 3 2" xfId="12413"/>
    <cellStyle name="Normální 2 11 3 3 2 2" xfId="29819"/>
    <cellStyle name="Normální 2 11 3 3 3" xfId="17057"/>
    <cellStyle name="Normální 2 11 3 3 3 2" xfId="34463"/>
    <cellStyle name="Normální 2 11 3 3 4" xfId="25175"/>
    <cellStyle name="Normální 2 11 3 3 5" xfId="40259"/>
    <cellStyle name="Normální 2 11 3 3 6" xfId="21701"/>
    <cellStyle name="Normální 2 11 3 3 7" xfId="7769"/>
    <cellStyle name="Normální 2 11 3 4" xfId="2759"/>
    <cellStyle name="Normální 2 11 3 4 2" xfId="15521"/>
    <cellStyle name="Normální 2 11 3 4 2 2" xfId="32927"/>
    <cellStyle name="Normální 2 11 3 4 3" xfId="28283"/>
    <cellStyle name="Normální 2 11 3 4 4" xfId="38723"/>
    <cellStyle name="Normální 2 11 3 4 5" xfId="20165"/>
    <cellStyle name="Normální 2 11 3 4 6" xfId="10877"/>
    <cellStyle name="Normální 2 11 3 5" xfId="9725"/>
    <cellStyle name="Normální 2 11 3 5 2" xfId="27131"/>
    <cellStyle name="Normální 2 11 3 6" xfId="14369"/>
    <cellStyle name="Normální 2 11 3 6 2" xfId="31775"/>
    <cellStyle name="Normální 2 11 3 7" xfId="23639"/>
    <cellStyle name="Normální 2 11 3 8" xfId="36785"/>
    <cellStyle name="Normální 2 11 3 9" xfId="19013"/>
    <cellStyle name="Normální 2 11 4" xfId="533"/>
    <cellStyle name="Normální 2 11 4 10" xfId="6713"/>
    <cellStyle name="Normální 2 11 4 2" xfId="2087"/>
    <cellStyle name="Normální 2 11 4 2 2" xfId="5561"/>
    <cellStyle name="Normální 2 11 4 2 2 2" xfId="41525"/>
    <cellStyle name="Normální 2 11 4 2 2 3" xfId="31085"/>
    <cellStyle name="Normální 2 11 4 2 2 4" xfId="13679"/>
    <cellStyle name="Normální 2 11 4 2 3" xfId="18323"/>
    <cellStyle name="Normální 2 11 4 2 3 2" xfId="35729"/>
    <cellStyle name="Normální 2 11 4 2 4" xfId="26441"/>
    <cellStyle name="Normální 2 11 4 2 5" xfId="38051"/>
    <cellStyle name="Normální 2 11 4 2 6" xfId="22967"/>
    <cellStyle name="Normální 2 11 4 2 7" xfId="9035"/>
    <cellStyle name="Normální 2 11 4 3" xfId="4007"/>
    <cellStyle name="Normální 2 11 4 3 2" xfId="12125"/>
    <cellStyle name="Normální 2 11 4 3 2 2" xfId="29531"/>
    <cellStyle name="Normální 2 11 4 3 3" xfId="16769"/>
    <cellStyle name="Normální 2 11 4 3 3 2" xfId="34175"/>
    <cellStyle name="Normální 2 11 4 3 4" xfId="24887"/>
    <cellStyle name="Normální 2 11 4 3 5" xfId="39971"/>
    <cellStyle name="Normální 2 11 4 3 6" xfId="21413"/>
    <cellStyle name="Normální 2 11 4 3 7" xfId="7481"/>
    <cellStyle name="Normální 2 11 4 4" xfId="3239"/>
    <cellStyle name="Normální 2 11 4 4 2" xfId="16001"/>
    <cellStyle name="Normální 2 11 4 4 2 2" xfId="33407"/>
    <cellStyle name="Normální 2 11 4 4 3" xfId="28763"/>
    <cellStyle name="Normální 2 11 4 4 4" xfId="39203"/>
    <cellStyle name="Normální 2 11 4 4 5" xfId="20645"/>
    <cellStyle name="Normální 2 11 4 4 6" xfId="11357"/>
    <cellStyle name="Normální 2 11 4 5" xfId="10205"/>
    <cellStyle name="Normální 2 11 4 5 2" xfId="27611"/>
    <cellStyle name="Normální 2 11 4 6" xfId="14849"/>
    <cellStyle name="Normální 2 11 4 6 2" xfId="32255"/>
    <cellStyle name="Normální 2 11 4 7" xfId="24119"/>
    <cellStyle name="Normální 2 11 4 8" xfId="36497"/>
    <cellStyle name="Normální 2 11 4 9" xfId="19493"/>
    <cellStyle name="Normální 2 11 5" xfId="1319"/>
    <cellStyle name="Normální 2 11 5 2" xfId="4793"/>
    <cellStyle name="Normální 2 11 5 2 2" xfId="40757"/>
    <cellStyle name="Normální 2 11 5 2 3" xfId="30317"/>
    <cellStyle name="Normální 2 11 5 2 4" xfId="12911"/>
    <cellStyle name="Normální 2 11 5 3" xfId="17555"/>
    <cellStyle name="Normální 2 11 5 3 2" xfId="34961"/>
    <cellStyle name="Normální 2 11 5 4" xfId="25673"/>
    <cellStyle name="Normální 2 11 5 5" xfId="37283"/>
    <cellStyle name="Normální 2 11 5 6" xfId="22199"/>
    <cellStyle name="Normální 2 11 5 7" xfId="8267"/>
    <cellStyle name="Normální 2 11 6" xfId="3527"/>
    <cellStyle name="Normální 2 11 6 2" xfId="11645"/>
    <cellStyle name="Normální 2 11 6 2 2" xfId="29051"/>
    <cellStyle name="Normální 2 11 6 3" xfId="16289"/>
    <cellStyle name="Normální 2 11 6 3 2" xfId="33695"/>
    <cellStyle name="Normální 2 11 6 4" xfId="24407"/>
    <cellStyle name="Normální 2 11 6 5" xfId="39491"/>
    <cellStyle name="Normální 2 11 6 6" xfId="20933"/>
    <cellStyle name="Normální 2 11 6 7" xfId="7001"/>
    <cellStyle name="Normální 2 11 7" xfId="2471"/>
    <cellStyle name="Normální 2 11 7 2" xfId="15233"/>
    <cellStyle name="Normální 2 11 7 2 2" xfId="32639"/>
    <cellStyle name="Normální 2 11 7 3" xfId="27995"/>
    <cellStyle name="Normální 2 11 7 4" xfId="38435"/>
    <cellStyle name="Normální 2 11 7 5" xfId="19877"/>
    <cellStyle name="Normální 2 11 7 6" xfId="10589"/>
    <cellStyle name="Normální 2 11 8" xfId="9437"/>
    <cellStyle name="Normální 2 11 8 2" xfId="26843"/>
    <cellStyle name="Normální 2 11 9" xfId="14081"/>
    <cellStyle name="Normální 2 11 9 2" xfId="31487"/>
    <cellStyle name="Normální 2 12" xfId="149"/>
    <cellStyle name="Normální 2 12 10" xfId="36113"/>
    <cellStyle name="Normální 2 12 11" xfId="18821"/>
    <cellStyle name="Normální 2 12 12" xfId="6041"/>
    <cellStyle name="Normální 2 12 2" xfId="917"/>
    <cellStyle name="Normální 2 12 2 10" xfId="6329"/>
    <cellStyle name="Normální 2 12 2 2" xfId="1703"/>
    <cellStyle name="Normální 2 12 2 2 2" xfId="5177"/>
    <cellStyle name="Normální 2 12 2 2 2 2" xfId="41141"/>
    <cellStyle name="Normální 2 12 2 2 2 3" xfId="30701"/>
    <cellStyle name="Normální 2 12 2 2 2 4" xfId="13295"/>
    <cellStyle name="Normální 2 12 2 2 3" xfId="17939"/>
    <cellStyle name="Normální 2 12 2 2 3 2" xfId="35345"/>
    <cellStyle name="Normální 2 12 2 2 4" xfId="26057"/>
    <cellStyle name="Normální 2 12 2 2 5" xfId="37667"/>
    <cellStyle name="Normální 2 12 2 2 6" xfId="22583"/>
    <cellStyle name="Normální 2 12 2 2 7" xfId="8651"/>
    <cellStyle name="Normální 2 12 2 3" xfId="4391"/>
    <cellStyle name="Normální 2 12 2 3 2" xfId="12509"/>
    <cellStyle name="Normální 2 12 2 3 2 2" xfId="29915"/>
    <cellStyle name="Normální 2 12 2 3 3" xfId="17153"/>
    <cellStyle name="Normální 2 12 2 3 3 2" xfId="34559"/>
    <cellStyle name="Normální 2 12 2 3 4" xfId="25271"/>
    <cellStyle name="Normální 2 12 2 3 5" xfId="40355"/>
    <cellStyle name="Normální 2 12 2 3 6" xfId="21797"/>
    <cellStyle name="Normální 2 12 2 3 7" xfId="7865"/>
    <cellStyle name="Normální 2 12 2 4" xfId="2855"/>
    <cellStyle name="Normální 2 12 2 4 2" xfId="15617"/>
    <cellStyle name="Normální 2 12 2 4 2 2" xfId="33023"/>
    <cellStyle name="Normální 2 12 2 4 3" xfId="28379"/>
    <cellStyle name="Normální 2 12 2 4 4" xfId="38819"/>
    <cellStyle name="Normální 2 12 2 4 5" xfId="20261"/>
    <cellStyle name="Normální 2 12 2 4 6" xfId="10973"/>
    <cellStyle name="Normální 2 12 2 5" xfId="9821"/>
    <cellStyle name="Normální 2 12 2 5 2" xfId="27227"/>
    <cellStyle name="Normální 2 12 2 6" xfId="14465"/>
    <cellStyle name="Normální 2 12 2 6 2" xfId="31871"/>
    <cellStyle name="Normální 2 12 2 7" xfId="23735"/>
    <cellStyle name="Normální 2 12 2 8" xfId="36881"/>
    <cellStyle name="Normální 2 12 2 9" xfId="19109"/>
    <cellStyle name="Normální 2 12 3" xfId="629"/>
    <cellStyle name="Normální 2 12 3 10" xfId="6809"/>
    <cellStyle name="Normální 2 12 3 2" xfId="2183"/>
    <cellStyle name="Normální 2 12 3 2 2" xfId="5657"/>
    <cellStyle name="Normální 2 12 3 2 2 2" xfId="41621"/>
    <cellStyle name="Normální 2 12 3 2 2 3" xfId="31181"/>
    <cellStyle name="Normální 2 12 3 2 2 4" xfId="13775"/>
    <cellStyle name="Normální 2 12 3 2 3" xfId="18419"/>
    <cellStyle name="Normální 2 12 3 2 3 2" xfId="35825"/>
    <cellStyle name="Normální 2 12 3 2 4" xfId="26537"/>
    <cellStyle name="Normální 2 12 3 2 5" xfId="38147"/>
    <cellStyle name="Normální 2 12 3 2 6" xfId="23063"/>
    <cellStyle name="Normální 2 12 3 2 7" xfId="9131"/>
    <cellStyle name="Normální 2 12 3 3" xfId="4103"/>
    <cellStyle name="Normální 2 12 3 3 2" xfId="12221"/>
    <cellStyle name="Normální 2 12 3 3 2 2" xfId="29627"/>
    <cellStyle name="Normální 2 12 3 3 3" xfId="16865"/>
    <cellStyle name="Normální 2 12 3 3 3 2" xfId="34271"/>
    <cellStyle name="Normální 2 12 3 3 4" xfId="24983"/>
    <cellStyle name="Normální 2 12 3 3 5" xfId="40067"/>
    <cellStyle name="Normální 2 12 3 3 6" xfId="21509"/>
    <cellStyle name="Normální 2 12 3 3 7" xfId="7577"/>
    <cellStyle name="Normální 2 12 3 4" xfId="3335"/>
    <cellStyle name="Normální 2 12 3 4 2" xfId="16097"/>
    <cellStyle name="Normální 2 12 3 4 2 2" xfId="33503"/>
    <cellStyle name="Normální 2 12 3 4 3" xfId="28859"/>
    <cellStyle name="Normální 2 12 3 4 4" xfId="39299"/>
    <cellStyle name="Normální 2 12 3 4 5" xfId="20741"/>
    <cellStyle name="Normální 2 12 3 4 6" xfId="11453"/>
    <cellStyle name="Normální 2 12 3 5" xfId="10301"/>
    <cellStyle name="Normální 2 12 3 5 2" xfId="27707"/>
    <cellStyle name="Normální 2 12 3 6" xfId="14945"/>
    <cellStyle name="Normální 2 12 3 6 2" xfId="32351"/>
    <cellStyle name="Normální 2 12 3 7" xfId="24215"/>
    <cellStyle name="Normální 2 12 3 8" xfId="36593"/>
    <cellStyle name="Normální 2 12 3 9" xfId="19589"/>
    <cellStyle name="Normální 2 12 4" xfId="1415"/>
    <cellStyle name="Normální 2 12 4 2" xfId="4889"/>
    <cellStyle name="Normální 2 12 4 2 2" xfId="40853"/>
    <cellStyle name="Normální 2 12 4 2 3" xfId="30413"/>
    <cellStyle name="Normální 2 12 4 2 4" xfId="13007"/>
    <cellStyle name="Normální 2 12 4 3" xfId="17651"/>
    <cellStyle name="Normální 2 12 4 3 2" xfId="35057"/>
    <cellStyle name="Normální 2 12 4 4" xfId="25769"/>
    <cellStyle name="Normální 2 12 4 5" xfId="37379"/>
    <cellStyle name="Normální 2 12 4 6" xfId="22295"/>
    <cellStyle name="Normální 2 12 4 7" xfId="8363"/>
    <cellStyle name="Normální 2 12 5" xfId="3623"/>
    <cellStyle name="Normální 2 12 5 2" xfId="11741"/>
    <cellStyle name="Normální 2 12 5 2 2" xfId="29147"/>
    <cellStyle name="Normální 2 12 5 3" xfId="16385"/>
    <cellStyle name="Normální 2 12 5 3 2" xfId="33791"/>
    <cellStyle name="Normální 2 12 5 4" xfId="24503"/>
    <cellStyle name="Normální 2 12 5 5" xfId="39587"/>
    <cellStyle name="Normální 2 12 5 6" xfId="21029"/>
    <cellStyle name="Normální 2 12 5 7" xfId="7097"/>
    <cellStyle name="Normální 2 12 6" xfId="2567"/>
    <cellStyle name="Normální 2 12 6 2" xfId="15329"/>
    <cellStyle name="Normální 2 12 6 2 2" xfId="32735"/>
    <cellStyle name="Normální 2 12 6 3" xfId="28091"/>
    <cellStyle name="Normální 2 12 6 4" xfId="38531"/>
    <cellStyle name="Normální 2 12 6 5" xfId="19973"/>
    <cellStyle name="Normální 2 12 6 6" xfId="10685"/>
    <cellStyle name="Normální 2 12 7" xfId="9533"/>
    <cellStyle name="Normální 2 12 7 2" xfId="26939"/>
    <cellStyle name="Normální 2 12 8" xfId="14177"/>
    <cellStyle name="Normální 2 12 8 2" xfId="31583"/>
    <cellStyle name="Normální 2 12 9" xfId="23447"/>
    <cellStyle name="Normální 2 13" xfId="245"/>
    <cellStyle name="Normální 2 13 10" xfId="36209"/>
    <cellStyle name="Normální 2 13 11" xfId="18677"/>
    <cellStyle name="Normální 2 13 12" xfId="5897"/>
    <cellStyle name="Normální 2 13 2" xfId="1013"/>
    <cellStyle name="Normální 2 13 2 10" xfId="6425"/>
    <cellStyle name="Normální 2 13 2 2" xfId="1799"/>
    <cellStyle name="Normální 2 13 2 2 2" xfId="5273"/>
    <cellStyle name="Normální 2 13 2 2 2 2" xfId="41237"/>
    <cellStyle name="Normální 2 13 2 2 2 3" xfId="30797"/>
    <cellStyle name="Normální 2 13 2 2 2 4" xfId="13391"/>
    <cellStyle name="Normální 2 13 2 2 3" xfId="18035"/>
    <cellStyle name="Normální 2 13 2 2 3 2" xfId="35441"/>
    <cellStyle name="Normální 2 13 2 2 4" xfId="26153"/>
    <cellStyle name="Normální 2 13 2 2 5" xfId="37763"/>
    <cellStyle name="Normální 2 13 2 2 6" xfId="22679"/>
    <cellStyle name="Normální 2 13 2 2 7" xfId="8747"/>
    <cellStyle name="Normální 2 13 2 3" xfId="4487"/>
    <cellStyle name="Normální 2 13 2 3 2" xfId="12605"/>
    <cellStyle name="Normální 2 13 2 3 2 2" xfId="30011"/>
    <cellStyle name="Normální 2 13 2 3 3" xfId="17249"/>
    <cellStyle name="Normální 2 13 2 3 3 2" xfId="34655"/>
    <cellStyle name="Normální 2 13 2 3 4" xfId="25367"/>
    <cellStyle name="Normální 2 13 2 3 5" xfId="40451"/>
    <cellStyle name="Normální 2 13 2 3 6" xfId="21893"/>
    <cellStyle name="Normální 2 13 2 3 7" xfId="7961"/>
    <cellStyle name="Normální 2 13 2 4" xfId="2951"/>
    <cellStyle name="Normální 2 13 2 4 2" xfId="15713"/>
    <cellStyle name="Normální 2 13 2 4 2 2" xfId="33119"/>
    <cellStyle name="Normální 2 13 2 4 3" xfId="28475"/>
    <cellStyle name="Normální 2 13 2 4 4" xfId="38915"/>
    <cellStyle name="Normální 2 13 2 4 5" xfId="20357"/>
    <cellStyle name="Normální 2 13 2 4 6" xfId="11069"/>
    <cellStyle name="Normální 2 13 2 5" xfId="9917"/>
    <cellStyle name="Normální 2 13 2 5 2" xfId="27323"/>
    <cellStyle name="Normální 2 13 2 6" xfId="14561"/>
    <cellStyle name="Normální 2 13 2 6 2" xfId="31967"/>
    <cellStyle name="Normální 2 13 2 7" xfId="23831"/>
    <cellStyle name="Normální 2 13 2 8" xfId="36977"/>
    <cellStyle name="Normální 2 13 2 9" xfId="19205"/>
    <cellStyle name="Normální 2 13 3" xfId="485"/>
    <cellStyle name="Normální 2 13 3 10" xfId="6665"/>
    <cellStyle name="Normální 2 13 3 2" xfId="2039"/>
    <cellStyle name="Normální 2 13 3 2 2" xfId="5513"/>
    <cellStyle name="Normální 2 13 3 2 2 2" xfId="41477"/>
    <cellStyle name="Normální 2 13 3 2 2 3" xfId="31037"/>
    <cellStyle name="Normální 2 13 3 2 2 4" xfId="13631"/>
    <cellStyle name="Normální 2 13 3 2 3" xfId="18275"/>
    <cellStyle name="Normální 2 13 3 2 3 2" xfId="35681"/>
    <cellStyle name="Normální 2 13 3 2 4" xfId="26393"/>
    <cellStyle name="Normální 2 13 3 2 5" xfId="38003"/>
    <cellStyle name="Normální 2 13 3 2 6" xfId="22919"/>
    <cellStyle name="Normální 2 13 3 2 7" xfId="8987"/>
    <cellStyle name="Normální 2 13 3 3" xfId="3959"/>
    <cellStyle name="Normální 2 13 3 3 2" xfId="12077"/>
    <cellStyle name="Normální 2 13 3 3 2 2" xfId="29483"/>
    <cellStyle name="Normální 2 13 3 3 3" xfId="16721"/>
    <cellStyle name="Normální 2 13 3 3 3 2" xfId="34127"/>
    <cellStyle name="Normální 2 13 3 3 4" xfId="24839"/>
    <cellStyle name="Normální 2 13 3 3 5" xfId="39923"/>
    <cellStyle name="Normální 2 13 3 3 6" xfId="21365"/>
    <cellStyle name="Normální 2 13 3 3 7" xfId="7433"/>
    <cellStyle name="Normální 2 13 3 4" xfId="3191"/>
    <cellStyle name="Normální 2 13 3 4 2" xfId="15953"/>
    <cellStyle name="Normální 2 13 3 4 2 2" xfId="33359"/>
    <cellStyle name="Normální 2 13 3 4 3" xfId="28715"/>
    <cellStyle name="Normální 2 13 3 4 4" xfId="39155"/>
    <cellStyle name="Normální 2 13 3 4 5" xfId="20597"/>
    <cellStyle name="Normální 2 13 3 4 6" xfId="11309"/>
    <cellStyle name="Normální 2 13 3 5" xfId="10157"/>
    <cellStyle name="Normální 2 13 3 5 2" xfId="27563"/>
    <cellStyle name="Normální 2 13 3 6" xfId="14801"/>
    <cellStyle name="Normální 2 13 3 6 2" xfId="32207"/>
    <cellStyle name="Normální 2 13 3 7" xfId="24071"/>
    <cellStyle name="Normální 2 13 3 8" xfId="36449"/>
    <cellStyle name="Normální 2 13 3 9" xfId="19445"/>
    <cellStyle name="Normální 2 13 4" xfId="1271"/>
    <cellStyle name="Normální 2 13 4 2" xfId="4745"/>
    <cellStyle name="Normální 2 13 4 2 2" xfId="40709"/>
    <cellStyle name="Normální 2 13 4 2 3" xfId="30269"/>
    <cellStyle name="Normální 2 13 4 2 4" xfId="12863"/>
    <cellStyle name="Normální 2 13 4 3" xfId="17507"/>
    <cellStyle name="Normální 2 13 4 3 2" xfId="34913"/>
    <cellStyle name="Normální 2 13 4 4" xfId="25625"/>
    <cellStyle name="Normální 2 13 4 5" xfId="37235"/>
    <cellStyle name="Normální 2 13 4 6" xfId="22151"/>
    <cellStyle name="Normální 2 13 4 7" xfId="8219"/>
    <cellStyle name="Normální 2 13 5" xfId="3719"/>
    <cellStyle name="Normální 2 13 5 2" xfId="11837"/>
    <cellStyle name="Normální 2 13 5 2 2" xfId="29243"/>
    <cellStyle name="Normální 2 13 5 3" xfId="16481"/>
    <cellStyle name="Normální 2 13 5 3 2" xfId="33887"/>
    <cellStyle name="Normální 2 13 5 4" xfId="24599"/>
    <cellStyle name="Normální 2 13 5 5" xfId="39683"/>
    <cellStyle name="Normální 2 13 5 6" xfId="21125"/>
    <cellStyle name="Normální 2 13 5 7" xfId="7193"/>
    <cellStyle name="Normální 2 13 6" xfId="2423"/>
    <cellStyle name="Normální 2 13 6 2" xfId="15185"/>
    <cellStyle name="Normální 2 13 6 2 2" xfId="32591"/>
    <cellStyle name="Normální 2 13 6 3" xfId="27947"/>
    <cellStyle name="Normální 2 13 6 4" xfId="38387"/>
    <cellStyle name="Normální 2 13 6 5" xfId="19829"/>
    <cellStyle name="Normální 2 13 6 6" xfId="10541"/>
    <cellStyle name="Normální 2 13 7" xfId="9389"/>
    <cellStyle name="Normální 2 13 7 2" xfId="26795"/>
    <cellStyle name="Normální 2 13 8" xfId="14033"/>
    <cellStyle name="Normální 2 13 8 2" xfId="31439"/>
    <cellStyle name="Normální 2 13 9" xfId="23303"/>
    <cellStyle name="Normální 2 14" xfId="773"/>
    <cellStyle name="Normální 2 14 10" xfId="6185"/>
    <cellStyle name="Normální 2 14 2" xfId="1559"/>
    <cellStyle name="Normální 2 14 2 2" xfId="5033"/>
    <cellStyle name="Normální 2 14 2 2 2" xfId="40997"/>
    <cellStyle name="Normální 2 14 2 2 3" xfId="30557"/>
    <cellStyle name="Normální 2 14 2 2 4" xfId="13151"/>
    <cellStyle name="Normální 2 14 2 3" xfId="17795"/>
    <cellStyle name="Normální 2 14 2 3 2" xfId="35201"/>
    <cellStyle name="Normální 2 14 2 4" xfId="25913"/>
    <cellStyle name="Normální 2 14 2 5" xfId="37523"/>
    <cellStyle name="Normální 2 14 2 6" xfId="22439"/>
    <cellStyle name="Normální 2 14 2 7" xfId="8507"/>
    <cellStyle name="Normální 2 14 3" xfId="4247"/>
    <cellStyle name="Normální 2 14 3 2" xfId="12365"/>
    <cellStyle name="Normální 2 14 3 2 2" xfId="29771"/>
    <cellStyle name="Normální 2 14 3 3" xfId="17009"/>
    <cellStyle name="Normální 2 14 3 3 2" xfId="34415"/>
    <cellStyle name="Normální 2 14 3 4" xfId="25127"/>
    <cellStyle name="Normální 2 14 3 5" xfId="40211"/>
    <cellStyle name="Normální 2 14 3 6" xfId="21653"/>
    <cellStyle name="Normální 2 14 3 7" xfId="7721"/>
    <cellStyle name="Normální 2 14 4" xfId="2711"/>
    <cellStyle name="Normální 2 14 4 2" xfId="15473"/>
    <cellStyle name="Normální 2 14 4 2 2" xfId="32879"/>
    <cellStyle name="Normální 2 14 4 3" xfId="28235"/>
    <cellStyle name="Normální 2 14 4 4" xfId="38675"/>
    <cellStyle name="Normální 2 14 4 5" xfId="20117"/>
    <cellStyle name="Normální 2 14 4 6" xfId="10829"/>
    <cellStyle name="Normální 2 14 5" xfId="9677"/>
    <cellStyle name="Normální 2 14 5 2" xfId="27083"/>
    <cellStyle name="Normální 2 14 6" xfId="14321"/>
    <cellStyle name="Normální 2 14 6 2" xfId="31727"/>
    <cellStyle name="Normální 2 14 7" xfId="23591"/>
    <cellStyle name="Normální 2 14 8" xfId="36737"/>
    <cellStyle name="Normální 2 14 9" xfId="18965"/>
    <cellStyle name="Normální 2 15" xfId="389"/>
    <cellStyle name="Normální 2 15 10" xfId="6569"/>
    <cellStyle name="Normální 2 15 2" xfId="1943"/>
    <cellStyle name="Normální 2 15 2 2" xfId="5417"/>
    <cellStyle name="Normální 2 15 2 2 2" xfId="41381"/>
    <cellStyle name="Normální 2 15 2 2 3" xfId="30941"/>
    <cellStyle name="Normální 2 15 2 2 4" xfId="13535"/>
    <cellStyle name="Normální 2 15 2 3" xfId="18179"/>
    <cellStyle name="Normální 2 15 2 3 2" xfId="35585"/>
    <cellStyle name="Normální 2 15 2 4" xfId="26297"/>
    <cellStyle name="Normální 2 15 2 5" xfId="37907"/>
    <cellStyle name="Normální 2 15 2 6" xfId="22823"/>
    <cellStyle name="Normální 2 15 2 7" xfId="8891"/>
    <cellStyle name="Normální 2 15 3" xfId="3863"/>
    <cellStyle name="Normální 2 15 3 2" xfId="11981"/>
    <cellStyle name="Normální 2 15 3 2 2" xfId="29387"/>
    <cellStyle name="Normální 2 15 3 3" xfId="16625"/>
    <cellStyle name="Normální 2 15 3 3 2" xfId="34031"/>
    <cellStyle name="Normální 2 15 3 4" xfId="24743"/>
    <cellStyle name="Normální 2 15 3 5" xfId="39827"/>
    <cellStyle name="Normální 2 15 3 6" xfId="21269"/>
    <cellStyle name="Normální 2 15 3 7" xfId="7337"/>
    <cellStyle name="Normální 2 15 4" xfId="3095"/>
    <cellStyle name="Normální 2 15 4 2" xfId="15857"/>
    <cellStyle name="Normální 2 15 4 2 2" xfId="33263"/>
    <cellStyle name="Normální 2 15 4 3" xfId="28619"/>
    <cellStyle name="Normální 2 15 4 4" xfId="39059"/>
    <cellStyle name="Normální 2 15 4 5" xfId="20501"/>
    <cellStyle name="Normální 2 15 4 6" xfId="11213"/>
    <cellStyle name="Normální 2 15 5" xfId="10061"/>
    <cellStyle name="Normální 2 15 5 2" xfId="27467"/>
    <cellStyle name="Normální 2 15 6" xfId="14705"/>
    <cellStyle name="Normální 2 15 6 2" xfId="32111"/>
    <cellStyle name="Normální 2 15 7" xfId="23975"/>
    <cellStyle name="Normální 2 15 8" xfId="36353"/>
    <cellStyle name="Normální 2 15 9" xfId="19349"/>
    <cellStyle name="Normální 2 16" xfId="1175"/>
    <cellStyle name="Normální 2 16 2" xfId="4649"/>
    <cellStyle name="Normální 2 16 2 2" xfId="17411"/>
    <cellStyle name="Normální 2 16 2 2 2" xfId="34817"/>
    <cellStyle name="Normální 2 16 2 3" xfId="30173"/>
    <cellStyle name="Normální 2 16 2 4" xfId="40613"/>
    <cellStyle name="Normální 2 16 2 5" xfId="22055"/>
    <cellStyle name="Normální 2 16 2 6" xfId="12767"/>
    <cellStyle name="Normální 2 16 3" xfId="9293"/>
    <cellStyle name="Normální 2 16 3 2" xfId="26699"/>
    <cellStyle name="Normální 2 16 4" xfId="13937"/>
    <cellStyle name="Normální 2 16 4 2" xfId="31343"/>
    <cellStyle name="Normální 2 16 5" xfId="25529"/>
    <cellStyle name="Normální 2 16 6" xfId="37139"/>
    <cellStyle name="Normální 2 16 7" xfId="18581"/>
    <cellStyle name="Normální 2 16 8" xfId="8123"/>
    <cellStyle name="Normální 2 17" xfId="1157"/>
    <cellStyle name="Normální 2 17 2" xfId="4631"/>
    <cellStyle name="Normální 2 17 2 2" xfId="40595"/>
    <cellStyle name="Normální 2 17 2 3" xfId="30155"/>
    <cellStyle name="Normální 2 17 2 4" xfId="12749"/>
    <cellStyle name="Normální 2 17 3" xfId="17393"/>
    <cellStyle name="Normální 2 17 3 2" xfId="34799"/>
    <cellStyle name="Normální 2 17 4" xfId="25511"/>
    <cellStyle name="Normální 2 17 5" xfId="37121"/>
    <cellStyle name="Normální 2 17 6" xfId="22037"/>
    <cellStyle name="Normální 2 17 7" xfId="8105"/>
    <cellStyle name="Normální 2 18" xfId="3479"/>
    <cellStyle name="Normální 2 18 2" xfId="11597"/>
    <cellStyle name="Normální 2 18 2 2" xfId="29003"/>
    <cellStyle name="Normální 2 18 3" xfId="16241"/>
    <cellStyle name="Normální 2 18 3 2" xfId="33647"/>
    <cellStyle name="Normální 2 18 4" xfId="24359"/>
    <cellStyle name="Normální 2 18 5" xfId="39443"/>
    <cellStyle name="Normální 2 18 6" xfId="20885"/>
    <cellStyle name="Normální 2 18 7" xfId="6953"/>
    <cellStyle name="Normální 2 19" xfId="2327"/>
    <cellStyle name="Normální 2 19 2" xfId="15089"/>
    <cellStyle name="Normální 2 19 2 2" xfId="32495"/>
    <cellStyle name="Normální 2 19 3" xfId="27851"/>
    <cellStyle name="Normální 2 19 4" xfId="38291"/>
    <cellStyle name="Normální 2 19 5" xfId="19733"/>
    <cellStyle name="Normální 2 19 6" xfId="10445"/>
    <cellStyle name="Normální 2 2" xfId="5"/>
    <cellStyle name="Normální 2 20" xfId="9275"/>
    <cellStyle name="Normální 2 20 2" xfId="26681"/>
    <cellStyle name="Normální 2 21" xfId="13919"/>
    <cellStyle name="Normální 2 21 2" xfId="31325"/>
    <cellStyle name="Normální 2 22" xfId="23207"/>
    <cellStyle name="Normální 2 23" xfId="35969"/>
    <cellStyle name="Normální 2 24" xfId="18563"/>
    <cellStyle name="Normální 2 25" xfId="5801"/>
    <cellStyle name="Normální 2 3" xfId="6"/>
    <cellStyle name="Normální 2 3 10" xfId="150"/>
    <cellStyle name="Normální 2 3 10 10" xfId="36114"/>
    <cellStyle name="Normální 2 3 10 11" xfId="18822"/>
    <cellStyle name="Normální 2 3 10 12" xfId="6042"/>
    <cellStyle name="Normální 2 3 10 2" xfId="918"/>
    <cellStyle name="Normální 2 3 10 2 10" xfId="6330"/>
    <cellStyle name="Normální 2 3 10 2 2" xfId="1704"/>
    <cellStyle name="Normální 2 3 10 2 2 2" xfId="5178"/>
    <cellStyle name="Normální 2 3 10 2 2 2 2" xfId="41142"/>
    <cellStyle name="Normální 2 3 10 2 2 2 3" xfId="30702"/>
    <cellStyle name="Normální 2 3 10 2 2 2 4" xfId="13296"/>
    <cellStyle name="Normální 2 3 10 2 2 3" xfId="17940"/>
    <cellStyle name="Normální 2 3 10 2 2 3 2" xfId="35346"/>
    <cellStyle name="Normální 2 3 10 2 2 4" xfId="26058"/>
    <cellStyle name="Normální 2 3 10 2 2 5" xfId="37668"/>
    <cellStyle name="Normální 2 3 10 2 2 6" xfId="22584"/>
    <cellStyle name="Normální 2 3 10 2 2 7" xfId="8652"/>
    <cellStyle name="Normální 2 3 10 2 3" xfId="4392"/>
    <cellStyle name="Normální 2 3 10 2 3 2" xfId="12510"/>
    <cellStyle name="Normální 2 3 10 2 3 2 2" xfId="29916"/>
    <cellStyle name="Normální 2 3 10 2 3 3" xfId="17154"/>
    <cellStyle name="Normální 2 3 10 2 3 3 2" xfId="34560"/>
    <cellStyle name="Normální 2 3 10 2 3 4" xfId="25272"/>
    <cellStyle name="Normální 2 3 10 2 3 5" xfId="40356"/>
    <cellStyle name="Normální 2 3 10 2 3 6" xfId="21798"/>
    <cellStyle name="Normální 2 3 10 2 3 7" xfId="7866"/>
    <cellStyle name="Normální 2 3 10 2 4" xfId="2856"/>
    <cellStyle name="Normální 2 3 10 2 4 2" xfId="15618"/>
    <cellStyle name="Normální 2 3 10 2 4 2 2" xfId="33024"/>
    <cellStyle name="Normální 2 3 10 2 4 3" xfId="28380"/>
    <cellStyle name="Normální 2 3 10 2 4 4" xfId="38820"/>
    <cellStyle name="Normální 2 3 10 2 4 5" xfId="20262"/>
    <cellStyle name="Normální 2 3 10 2 4 6" xfId="10974"/>
    <cellStyle name="Normální 2 3 10 2 5" xfId="9822"/>
    <cellStyle name="Normální 2 3 10 2 5 2" xfId="27228"/>
    <cellStyle name="Normální 2 3 10 2 6" xfId="14466"/>
    <cellStyle name="Normální 2 3 10 2 6 2" xfId="31872"/>
    <cellStyle name="Normální 2 3 10 2 7" xfId="23736"/>
    <cellStyle name="Normální 2 3 10 2 8" xfId="36882"/>
    <cellStyle name="Normální 2 3 10 2 9" xfId="19110"/>
    <cellStyle name="Normální 2 3 10 3" xfId="630"/>
    <cellStyle name="Normální 2 3 10 3 10" xfId="6810"/>
    <cellStyle name="Normální 2 3 10 3 2" xfId="2184"/>
    <cellStyle name="Normální 2 3 10 3 2 2" xfId="5658"/>
    <cellStyle name="Normální 2 3 10 3 2 2 2" xfId="41622"/>
    <cellStyle name="Normální 2 3 10 3 2 2 3" xfId="31182"/>
    <cellStyle name="Normální 2 3 10 3 2 2 4" xfId="13776"/>
    <cellStyle name="Normální 2 3 10 3 2 3" xfId="18420"/>
    <cellStyle name="Normální 2 3 10 3 2 3 2" xfId="35826"/>
    <cellStyle name="Normální 2 3 10 3 2 4" xfId="26538"/>
    <cellStyle name="Normální 2 3 10 3 2 5" xfId="38148"/>
    <cellStyle name="Normální 2 3 10 3 2 6" xfId="23064"/>
    <cellStyle name="Normální 2 3 10 3 2 7" xfId="9132"/>
    <cellStyle name="Normální 2 3 10 3 3" xfId="4104"/>
    <cellStyle name="Normální 2 3 10 3 3 2" xfId="12222"/>
    <cellStyle name="Normální 2 3 10 3 3 2 2" xfId="29628"/>
    <cellStyle name="Normální 2 3 10 3 3 3" xfId="16866"/>
    <cellStyle name="Normální 2 3 10 3 3 3 2" xfId="34272"/>
    <cellStyle name="Normální 2 3 10 3 3 4" xfId="24984"/>
    <cellStyle name="Normální 2 3 10 3 3 5" xfId="40068"/>
    <cellStyle name="Normální 2 3 10 3 3 6" xfId="21510"/>
    <cellStyle name="Normální 2 3 10 3 3 7" xfId="7578"/>
    <cellStyle name="Normální 2 3 10 3 4" xfId="3336"/>
    <cellStyle name="Normální 2 3 10 3 4 2" xfId="16098"/>
    <cellStyle name="Normální 2 3 10 3 4 2 2" xfId="33504"/>
    <cellStyle name="Normální 2 3 10 3 4 3" xfId="28860"/>
    <cellStyle name="Normální 2 3 10 3 4 4" xfId="39300"/>
    <cellStyle name="Normální 2 3 10 3 4 5" xfId="20742"/>
    <cellStyle name="Normální 2 3 10 3 4 6" xfId="11454"/>
    <cellStyle name="Normální 2 3 10 3 5" xfId="10302"/>
    <cellStyle name="Normální 2 3 10 3 5 2" xfId="27708"/>
    <cellStyle name="Normální 2 3 10 3 6" xfId="14946"/>
    <cellStyle name="Normální 2 3 10 3 6 2" xfId="32352"/>
    <cellStyle name="Normální 2 3 10 3 7" xfId="24216"/>
    <cellStyle name="Normální 2 3 10 3 8" xfId="36594"/>
    <cellStyle name="Normální 2 3 10 3 9" xfId="19590"/>
    <cellStyle name="Normální 2 3 10 4" xfId="1416"/>
    <cellStyle name="Normální 2 3 10 4 2" xfId="4890"/>
    <cellStyle name="Normální 2 3 10 4 2 2" xfId="40854"/>
    <cellStyle name="Normální 2 3 10 4 2 3" xfId="30414"/>
    <cellStyle name="Normální 2 3 10 4 2 4" xfId="13008"/>
    <cellStyle name="Normální 2 3 10 4 3" xfId="17652"/>
    <cellStyle name="Normální 2 3 10 4 3 2" xfId="35058"/>
    <cellStyle name="Normální 2 3 10 4 4" xfId="25770"/>
    <cellStyle name="Normální 2 3 10 4 5" xfId="37380"/>
    <cellStyle name="Normální 2 3 10 4 6" xfId="22296"/>
    <cellStyle name="Normální 2 3 10 4 7" xfId="8364"/>
    <cellStyle name="Normální 2 3 10 5" xfId="3624"/>
    <cellStyle name="Normální 2 3 10 5 2" xfId="11742"/>
    <cellStyle name="Normální 2 3 10 5 2 2" xfId="29148"/>
    <cellStyle name="Normální 2 3 10 5 3" xfId="16386"/>
    <cellStyle name="Normální 2 3 10 5 3 2" xfId="33792"/>
    <cellStyle name="Normální 2 3 10 5 4" xfId="24504"/>
    <cellStyle name="Normální 2 3 10 5 5" xfId="39588"/>
    <cellStyle name="Normální 2 3 10 5 6" xfId="21030"/>
    <cellStyle name="Normální 2 3 10 5 7" xfId="7098"/>
    <cellStyle name="Normální 2 3 10 6" xfId="2568"/>
    <cellStyle name="Normální 2 3 10 6 2" xfId="15330"/>
    <cellStyle name="Normální 2 3 10 6 2 2" xfId="32736"/>
    <cellStyle name="Normální 2 3 10 6 3" xfId="28092"/>
    <cellStyle name="Normální 2 3 10 6 4" xfId="38532"/>
    <cellStyle name="Normální 2 3 10 6 5" xfId="19974"/>
    <cellStyle name="Normální 2 3 10 6 6" xfId="10686"/>
    <cellStyle name="Normální 2 3 10 7" xfId="9534"/>
    <cellStyle name="Normální 2 3 10 7 2" xfId="26940"/>
    <cellStyle name="Normální 2 3 10 8" xfId="14178"/>
    <cellStyle name="Normální 2 3 10 8 2" xfId="31584"/>
    <cellStyle name="Normální 2 3 10 9" xfId="23448"/>
    <cellStyle name="Normální 2 3 11" xfId="246"/>
    <cellStyle name="Normální 2 3 11 10" xfId="36210"/>
    <cellStyle name="Normální 2 3 11 11" xfId="18678"/>
    <cellStyle name="Normální 2 3 11 12" xfId="5898"/>
    <cellStyle name="Normální 2 3 11 2" xfId="1014"/>
    <cellStyle name="Normální 2 3 11 2 10" xfId="6426"/>
    <cellStyle name="Normální 2 3 11 2 2" xfId="1800"/>
    <cellStyle name="Normální 2 3 11 2 2 2" xfId="5274"/>
    <cellStyle name="Normální 2 3 11 2 2 2 2" xfId="41238"/>
    <cellStyle name="Normální 2 3 11 2 2 2 3" xfId="30798"/>
    <cellStyle name="Normální 2 3 11 2 2 2 4" xfId="13392"/>
    <cellStyle name="Normální 2 3 11 2 2 3" xfId="18036"/>
    <cellStyle name="Normální 2 3 11 2 2 3 2" xfId="35442"/>
    <cellStyle name="Normální 2 3 11 2 2 4" xfId="26154"/>
    <cellStyle name="Normální 2 3 11 2 2 5" xfId="37764"/>
    <cellStyle name="Normální 2 3 11 2 2 6" xfId="22680"/>
    <cellStyle name="Normální 2 3 11 2 2 7" xfId="8748"/>
    <cellStyle name="Normální 2 3 11 2 3" xfId="4488"/>
    <cellStyle name="Normální 2 3 11 2 3 2" xfId="12606"/>
    <cellStyle name="Normální 2 3 11 2 3 2 2" xfId="30012"/>
    <cellStyle name="Normální 2 3 11 2 3 3" xfId="17250"/>
    <cellStyle name="Normální 2 3 11 2 3 3 2" xfId="34656"/>
    <cellStyle name="Normální 2 3 11 2 3 4" xfId="25368"/>
    <cellStyle name="Normální 2 3 11 2 3 5" xfId="40452"/>
    <cellStyle name="Normální 2 3 11 2 3 6" xfId="21894"/>
    <cellStyle name="Normální 2 3 11 2 3 7" xfId="7962"/>
    <cellStyle name="Normální 2 3 11 2 4" xfId="2952"/>
    <cellStyle name="Normální 2 3 11 2 4 2" xfId="15714"/>
    <cellStyle name="Normální 2 3 11 2 4 2 2" xfId="33120"/>
    <cellStyle name="Normální 2 3 11 2 4 3" xfId="28476"/>
    <cellStyle name="Normální 2 3 11 2 4 4" xfId="38916"/>
    <cellStyle name="Normální 2 3 11 2 4 5" xfId="20358"/>
    <cellStyle name="Normální 2 3 11 2 4 6" xfId="11070"/>
    <cellStyle name="Normální 2 3 11 2 5" xfId="9918"/>
    <cellStyle name="Normální 2 3 11 2 5 2" xfId="27324"/>
    <cellStyle name="Normální 2 3 11 2 6" xfId="14562"/>
    <cellStyle name="Normální 2 3 11 2 6 2" xfId="31968"/>
    <cellStyle name="Normální 2 3 11 2 7" xfId="23832"/>
    <cellStyle name="Normální 2 3 11 2 8" xfId="36978"/>
    <cellStyle name="Normální 2 3 11 2 9" xfId="19206"/>
    <cellStyle name="Normální 2 3 11 3" xfId="486"/>
    <cellStyle name="Normální 2 3 11 3 10" xfId="6666"/>
    <cellStyle name="Normální 2 3 11 3 2" xfId="2040"/>
    <cellStyle name="Normální 2 3 11 3 2 2" xfId="5514"/>
    <cellStyle name="Normální 2 3 11 3 2 2 2" xfId="41478"/>
    <cellStyle name="Normální 2 3 11 3 2 2 3" xfId="31038"/>
    <cellStyle name="Normální 2 3 11 3 2 2 4" xfId="13632"/>
    <cellStyle name="Normální 2 3 11 3 2 3" xfId="18276"/>
    <cellStyle name="Normální 2 3 11 3 2 3 2" xfId="35682"/>
    <cellStyle name="Normální 2 3 11 3 2 4" xfId="26394"/>
    <cellStyle name="Normální 2 3 11 3 2 5" xfId="38004"/>
    <cellStyle name="Normální 2 3 11 3 2 6" xfId="22920"/>
    <cellStyle name="Normální 2 3 11 3 2 7" xfId="8988"/>
    <cellStyle name="Normální 2 3 11 3 3" xfId="3960"/>
    <cellStyle name="Normální 2 3 11 3 3 2" xfId="12078"/>
    <cellStyle name="Normální 2 3 11 3 3 2 2" xfId="29484"/>
    <cellStyle name="Normální 2 3 11 3 3 3" xfId="16722"/>
    <cellStyle name="Normální 2 3 11 3 3 3 2" xfId="34128"/>
    <cellStyle name="Normální 2 3 11 3 3 4" xfId="24840"/>
    <cellStyle name="Normální 2 3 11 3 3 5" xfId="39924"/>
    <cellStyle name="Normální 2 3 11 3 3 6" xfId="21366"/>
    <cellStyle name="Normální 2 3 11 3 3 7" xfId="7434"/>
    <cellStyle name="Normální 2 3 11 3 4" xfId="3192"/>
    <cellStyle name="Normální 2 3 11 3 4 2" xfId="15954"/>
    <cellStyle name="Normální 2 3 11 3 4 2 2" xfId="33360"/>
    <cellStyle name="Normální 2 3 11 3 4 3" xfId="28716"/>
    <cellStyle name="Normální 2 3 11 3 4 4" xfId="39156"/>
    <cellStyle name="Normální 2 3 11 3 4 5" xfId="20598"/>
    <cellStyle name="Normální 2 3 11 3 4 6" xfId="11310"/>
    <cellStyle name="Normální 2 3 11 3 5" xfId="10158"/>
    <cellStyle name="Normální 2 3 11 3 5 2" xfId="27564"/>
    <cellStyle name="Normální 2 3 11 3 6" xfId="14802"/>
    <cellStyle name="Normální 2 3 11 3 6 2" xfId="32208"/>
    <cellStyle name="Normální 2 3 11 3 7" xfId="24072"/>
    <cellStyle name="Normální 2 3 11 3 8" xfId="36450"/>
    <cellStyle name="Normální 2 3 11 3 9" xfId="19446"/>
    <cellStyle name="Normální 2 3 11 4" xfId="1272"/>
    <cellStyle name="Normální 2 3 11 4 2" xfId="4746"/>
    <cellStyle name="Normální 2 3 11 4 2 2" xfId="40710"/>
    <cellStyle name="Normální 2 3 11 4 2 3" xfId="30270"/>
    <cellStyle name="Normální 2 3 11 4 2 4" xfId="12864"/>
    <cellStyle name="Normální 2 3 11 4 3" xfId="17508"/>
    <cellStyle name="Normální 2 3 11 4 3 2" xfId="34914"/>
    <cellStyle name="Normální 2 3 11 4 4" xfId="25626"/>
    <cellStyle name="Normální 2 3 11 4 5" xfId="37236"/>
    <cellStyle name="Normální 2 3 11 4 6" xfId="22152"/>
    <cellStyle name="Normální 2 3 11 4 7" xfId="8220"/>
    <cellStyle name="Normální 2 3 11 5" xfId="3720"/>
    <cellStyle name="Normální 2 3 11 5 2" xfId="11838"/>
    <cellStyle name="Normální 2 3 11 5 2 2" xfId="29244"/>
    <cellStyle name="Normální 2 3 11 5 3" xfId="16482"/>
    <cellStyle name="Normální 2 3 11 5 3 2" xfId="33888"/>
    <cellStyle name="Normální 2 3 11 5 4" xfId="24600"/>
    <cellStyle name="Normální 2 3 11 5 5" xfId="39684"/>
    <cellStyle name="Normální 2 3 11 5 6" xfId="21126"/>
    <cellStyle name="Normální 2 3 11 5 7" xfId="7194"/>
    <cellStyle name="Normální 2 3 11 6" xfId="2424"/>
    <cellStyle name="Normální 2 3 11 6 2" xfId="15186"/>
    <cellStyle name="Normální 2 3 11 6 2 2" xfId="32592"/>
    <cellStyle name="Normální 2 3 11 6 3" xfId="27948"/>
    <cellStyle name="Normální 2 3 11 6 4" xfId="38388"/>
    <cellStyle name="Normální 2 3 11 6 5" xfId="19830"/>
    <cellStyle name="Normální 2 3 11 6 6" xfId="10542"/>
    <cellStyle name="Normální 2 3 11 7" xfId="9390"/>
    <cellStyle name="Normální 2 3 11 7 2" xfId="26796"/>
    <cellStyle name="Normální 2 3 11 8" xfId="14034"/>
    <cellStyle name="Normální 2 3 11 8 2" xfId="31440"/>
    <cellStyle name="Normální 2 3 11 9" xfId="23304"/>
    <cellStyle name="Normální 2 3 12" xfId="774"/>
    <cellStyle name="Normální 2 3 12 10" xfId="6186"/>
    <cellStyle name="Normální 2 3 12 2" xfId="1560"/>
    <cellStyle name="Normální 2 3 12 2 2" xfId="5034"/>
    <cellStyle name="Normální 2 3 12 2 2 2" xfId="40998"/>
    <cellStyle name="Normální 2 3 12 2 2 3" xfId="30558"/>
    <cellStyle name="Normální 2 3 12 2 2 4" xfId="13152"/>
    <cellStyle name="Normální 2 3 12 2 3" xfId="17796"/>
    <cellStyle name="Normální 2 3 12 2 3 2" xfId="35202"/>
    <cellStyle name="Normální 2 3 12 2 4" xfId="25914"/>
    <cellStyle name="Normální 2 3 12 2 5" xfId="37524"/>
    <cellStyle name="Normální 2 3 12 2 6" xfId="22440"/>
    <cellStyle name="Normální 2 3 12 2 7" xfId="8508"/>
    <cellStyle name="Normální 2 3 12 3" xfId="4248"/>
    <cellStyle name="Normální 2 3 12 3 2" xfId="12366"/>
    <cellStyle name="Normální 2 3 12 3 2 2" xfId="29772"/>
    <cellStyle name="Normální 2 3 12 3 3" xfId="17010"/>
    <cellStyle name="Normální 2 3 12 3 3 2" xfId="34416"/>
    <cellStyle name="Normální 2 3 12 3 4" xfId="25128"/>
    <cellStyle name="Normální 2 3 12 3 5" xfId="40212"/>
    <cellStyle name="Normální 2 3 12 3 6" xfId="21654"/>
    <cellStyle name="Normální 2 3 12 3 7" xfId="7722"/>
    <cellStyle name="Normální 2 3 12 4" xfId="2712"/>
    <cellStyle name="Normální 2 3 12 4 2" xfId="15474"/>
    <cellStyle name="Normální 2 3 12 4 2 2" xfId="32880"/>
    <cellStyle name="Normální 2 3 12 4 3" xfId="28236"/>
    <cellStyle name="Normální 2 3 12 4 4" xfId="38676"/>
    <cellStyle name="Normální 2 3 12 4 5" xfId="20118"/>
    <cellStyle name="Normální 2 3 12 4 6" xfId="10830"/>
    <cellStyle name="Normální 2 3 12 5" xfId="9678"/>
    <cellStyle name="Normální 2 3 12 5 2" xfId="27084"/>
    <cellStyle name="Normální 2 3 12 6" xfId="14322"/>
    <cellStyle name="Normální 2 3 12 6 2" xfId="31728"/>
    <cellStyle name="Normální 2 3 12 7" xfId="23592"/>
    <cellStyle name="Normální 2 3 12 8" xfId="36738"/>
    <cellStyle name="Normální 2 3 12 9" xfId="18966"/>
    <cellStyle name="Normální 2 3 13" xfId="390"/>
    <cellStyle name="Normální 2 3 13 10" xfId="6570"/>
    <cellStyle name="Normální 2 3 13 2" xfId="1944"/>
    <cellStyle name="Normální 2 3 13 2 2" xfId="5418"/>
    <cellStyle name="Normální 2 3 13 2 2 2" xfId="41382"/>
    <cellStyle name="Normální 2 3 13 2 2 3" xfId="30942"/>
    <cellStyle name="Normální 2 3 13 2 2 4" xfId="13536"/>
    <cellStyle name="Normální 2 3 13 2 3" xfId="18180"/>
    <cellStyle name="Normální 2 3 13 2 3 2" xfId="35586"/>
    <cellStyle name="Normální 2 3 13 2 4" xfId="26298"/>
    <cellStyle name="Normální 2 3 13 2 5" xfId="37908"/>
    <cellStyle name="Normální 2 3 13 2 6" xfId="22824"/>
    <cellStyle name="Normální 2 3 13 2 7" xfId="8892"/>
    <cellStyle name="Normální 2 3 13 3" xfId="3864"/>
    <cellStyle name="Normální 2 3 13 3 2" xfId="11982"/>
    <cellStyle name="Normální 2 3 13 3 2 2" xfId="29388"/>
    <cellStyle name="Normální 2 3 13 3 3" xfId="16626"/>
    <cellStyle name="Normální 2 3 13 3 3 2" xfId="34032"/>
    <cellStyle name="Normální 2 3 13 3 4" xfId="24744"/>
    <cellStyle name="Normální 2 3 13 3 5" xfId="39828"/>
    <cellStyle name="Normální 2 3 13 3 6" xfId="21270"/>
    <cellStyle name="Normální 2 3 13 3 7" xfId="7338"/>
    <cellStyle name="Normální 2 3 13 4" xfId="3096"/>
    <cellStyle name="Normální 2 3 13 4 2" xfId="15858"/>
    <cellStyle name="Normální 2 3 13 4 2 2" xfId="33264"/>
    <cellStyle name="Normální 2 3 13 4 3" xfId="28620"/>
    <cellStyle name="Normální 2 3 13 4 4" xfId="39060"/>
    <cellStyle name="Normální 2 3 13 4 5" xfId="20502"/>
    <cellStyle name="Normální 2 3 13 4 6" xfId="11214"/>
    <cellStyle name="Normální 2 3 13 5" xfId="10062"/>
    <cellStyle name="Normální 2 3 13 5 2" xfId="27468"/>
    <cellStyle name="Normální 2 3 13 6" xfId="14706"/>
    <cellStyle name="Normální 2 3 13 6 2" xfId="32112"/>
    <cellStyle name="Normální 2 3 13 7" xfId="23976"/>
    <cellStyle name="Normální 2 3 13 8" xfId="36354"/>
    <cellStyle name="Normální 2 3 13 9" xfId="19350"/>
    <cellStyle name="Normální 2 3 14" xfId="1176"/>
    <cellStyle name="Normální 2 3 14 2" xfId="4650"/>
    <cellStyle name="Normální 2 3 14 2 2" xfId="17412"/>
    <cellStyle name="Normální 2 3 14 2 2 2" xfId="34818"/>
    <cellStyle name="Normální 2 3 14 2 3" xfId="30174"/>
    <cellStyle name="Normální 2 3 14 2 4" xfId="40614"/>
    <cellStyle name="Normální 2 3 14 2 5" xfId="22056"/>
    <cellStyle name="Normální 2 3 14 2 6" xfId="12768"/>
    <cellStyle name="Normální 2 3 14 3" xfId="9294"/>
    <cellStyle name="Normální 2 3 14 3 2" xfId="26700"/>
    <cellStyle name="Normální 2 3 14 4" xfId="13938"/>
    <cellStyle name="Normální 2 3 14 4 2" xfId="31344"/>
    <cellStyle name="Normální 2 3 14 5" xfId="25530"/>
    <cellStyle name="Normální 2 3 14 6" xfId="37140"/>
    <cellStyle name="Normální 2 3 14 7" xfId="18582"/>
    <cellStyle name="Normální 2 3 14 8" xfId="8124"/>
    <cellStyle name="Normální 2 3 15" xfId="1158"/>
    <cellStyle name="Normální 2 3 15 2" xfId="4632"/>
    <cellStyle name="Normální 2 3 15 2 2" xfId="40596"/>
    <cellStyle name="Normální 2 3 15 2 3" xfId="30156"/>
    <cellStyle name="Normální 2 3 15 2 4" xfId="12750"/>
    <cellStyle name="Normální 2 3 15 3" xfId="17394"/>
    <cellStyle name="Normální 2 3 15 3 2" xfId="34800"/>
    <cellStyle name="Normální 2 3 15 4" xfId="25512"/>
    <cellStyle name="Normální 2 3 15 5" xfId="37122"/>
    <cellStyle name="Normální 2 3 15 6" xfId="22038"/>
    <cellStyle name="Normální 2 3 15 7" xfId="8106"/>
    <cellStyle name="Normální 2 3 16" xfId="3480"/>
    <cellStyle name="Normální 2 3 16 2" xfId="11598"/>
    <cellStyle name="Normální 2 3 16 2 2" xfId="29004"/>
    <cellStyle name="Normální 2 3 16 3" xfId="16242"/>
    <cellStyle name="Normální 2 3 16 3 2" xfId="33648"/>
    <cellStyle name="Normální 2 3 16 4" xfId="24360"/>
    <cellStyle name="Normální 2 3 16 5" xfId="39444"/>
    <cellStyle name="Normální 2 3 16 6" xfId="20886"/>
    <cellStyle name="Normální 2 3 16 7" xfId="6954"/>
    <cellStyle name="Normální 2 3 17" xfId="2328"/>
    <cellStyle name="Normální 2 3 17 2" xfId="15090"/>
    <cellStyle name="Normální 2 3 17 2 2" xfId="32496"/>
    <cellStyle name="Normální 2 3 17 3" xfId="27852"/>
    <cellStyle name="Normální 2 3 17 4" xfId="38292"/>
    <cellStyle name="Normální 2 3 17 5" xfId="19734"/>
    <cellStyle name="Normální 2 3 17 6" xfId="10446"/>
    <cellStyle name="Normální 2 3 18" xfId="9276"/>
    <cellStyle name="Normální 2 3 18 2" xfId="26682"/>
    <cellStyle name="Normální 2 3 19" xfId="13920"/>
    <cellStyle name="Normální 2 3 19 2" xfId="31326"/>
    <cellStyle name="Normální 2 3 2" xfId="8"/>
    <cellStyle name="Normální 2 3 2 10" xfId="776"/>
    <cellStyle name="Normální 2 3 2 10 10" xfId="6188"/>
    <cellStyle name="Normální 2 3 2 10 2" xfId="1562"/>
    <cellStyle name="Normální 2 3 2 10 2 2" xfId="5036"/>
    <cellStyle name="Normální 2 3 2 10 2 2 2" xfId="41000"/>
    <cellStyle name="Normální 2 3 2 10 2 2 3" xfId="30560"/>
    <cellStyle name="Normální 2 3 2 10 2 2 4" xfId="13154"/>
    <cellStyle name="Normální 2 3 2 10 2 3" xfId="17798"/>
    <cellStyle name="Normální 2 3 2 10 2 3 2" xfId="35204"/>
    <cellStyle name="Normální 2 3 2 10 2 4" xfId="25916"/>
    <cellStyle name="Normální 2 3 2 10 2 5" xfId="37526"/>
    <cellStyle name="Normální 2 3 2 10 2 6" xfId="22442"/>
    <cellStyle name="Normální 2 3 2 10 2 7" xfId="8510"/>
    <cellStyle name="Normální 2 3 2 10 3" xfId="4250"/>
    <cellStyle name="Normální 2 3 2 10 3 2" xfId="12368"/>
    <cellStyle name="Normální 2 3 2 10 3 2 2" xfId="29774"/>
    <cellStyle name="Normální 2 3 2 10 3 3" xfId="17012"/>
    <cellStyle name="Normální 2 3 2 10 3 3 2" xfId="34418"/>
    <cellStyle name="Normální 2 3 2 10 3 4" xfId="25130"/>
    <cellStyle name="Normální 2 3 2 10 3 5" xfId="40214"/>
    <cellStyle name="Normální 2 3 2 10 3 6" xfId="21656"/>
    <cellStyle name="Normální 2 3 2 10 3 7" xfId="7724"/>
    <cellStyle name="Normální 2 3 2 10 4" xfId="2714"/>
    <cellStyle name="Normální 2 3 2 10 4 2" xfId="15476"/>
    <cellStyle name="Normální 2 3 2 10 4 2 2" xfId="32882"/>
    <cellStyle name="Normální 2 3 2 10 4 3" xfId="28238"/>
    <cellStyle name="Normální 2 3 2 10 4 4" xfId="38678"/>
    <cellStyle name="Normální 2 3 2 10 4 5" xfId="20120"/>
    <cellStyle name="Normální 2 3 2 10 4 6" xfId="10832"/>
    <cellStyle name="Normální 2 3 2 10 5" xfId="9680"/>
    <cellStyle name="Normální 2 3 2 10 5 2" xfId="27086"/>
    <cellStyle name="Normální 2 3 2 10 6" xfId="14324"/>
    <cellStyle name="Normální 2 3 2 10 6 2" xfId="31730"/>
    <cellStyle name="Normální 2 3 2 10 7" xfId="23594"/>
    <cellStyle name="Normální 2 3 2 10 8" xfId="36740"/>
    <cellStyle name="Normální 2 3 2 10 9" xfId="18968"/>
    <cellStyle name="Normální 2 3 2 11" xfId="392"/>
    <cellStyle name="Normální 2 3 2 11 10" xfId="6572"/>
    <cellStyle name="Normální 2 3 2 11 2" xfId="1946"/>
    <cellStyle name="Normální 2 3 2 11 2 2" xfId="5420"/>
    <cellStyle name="Normální 2 3 2 11 2 2 2" xfId="41384"/>
    <cellStyle name="Normální 2 3 2 11 2 2 3" xfId="30944"/>
    <cellStyle name="Normální 2 3 2 11 2 2 4" xfId="13538"/>
    <cellStyle name="Normální 2 3 2 11 2 3" xfId="18182"/>
    <cellStyle name="Normální 2 3 2 11 2 3 2" xfId="35588"/>
    <cellStyle name="Normální 2 3 2 11 2 4" xfId="26300"/>
    <cellStyle name="Normální 2 3 2 11 2 5" xfId="37910"/>
    <cellStyle name="Normální 2 3 2 11 2 6" xfId="22826"/>
    <cellStyle name="Normální 2 3 2 11 2 7" xfId="8894"/>
    <cellStyle name="Normální 2 3 2 11 3" xfId="3866"/>
    <cellStyle name="Normální 2 3 2 11 3 2" xfId="11984"/>
    <cellStyle name="Normální 2 3 2 11 3 2 2" xfId="29390"/>
    <cellStyle name="Normální 2 3 2 11 3 3" xfId="16628"/>
    <cellStyle name="Normální 2 3 2 11 3 3 2" xfId="34034"/>
    <cellStyle name="Normální 2 3 2 11 3 4" xfId="24746"/>
    <cellStyle name="Normální 2 3 2 11 3 5" xfId="39830"/>
    <cellStyle name="Normální 2 3 2 11 3 6" xfId="21272"/>
    <cellStyle name="Normální 2 3 2 11 3 7" xfId="7340"/>
    <cellStyle name="Normální 2 3 2 11 4" xfId="3098"/>
    <cellStyle name="Normální 2 3 2 11 4 2" xfId="15860"/>
    <cellStyle name="Normální 2 3 2 11 4 2 2" xfId="33266"/>
    <cellStyle name="Normální 2 3 2 11 4 3" xfId="28622"/>
    <cellStyle name="Normální 2 3 2 11 4 4" xfId="39062"/>
    <cellStyle name="Normální 2 3 2 11 4 5" xfId="20504"/>
    <cellStyle name="Normální 2 3 2 11 4 6" xfId="11216"/>
    <cellStyle name="Normální 2 3 2 11 5" xfId="10064"/>
    <cellStyle name="Normální 2 3 2 11 5 2" xfId="27470"/>
    <cellStyle name="Normální 2 3 2 11 6" xfId="14708"/>
    <cellStyle name="Normální 2 3 2 11 6 2" xfId="32114"/>
    <cellStyle name="Normální 2 3 2 11 7" xfId="23978"/>
    <cellStyle name="Normální 2 3 2 11 8" xfId="36356"/>
    <cellStyle name="Normální 2 3 2 11 9" xfId="19352"/>
    <cellStyle name="Normální 2 3 2 12" xfId="1178"/>
    <cellStyle name="Normální 2 3 2 12 2" xfId="4652"/>
    <cellStyle name="Normální 2 3 2 12 2 2" xfId="17414"/>
    <cellStyle name="Normální 2 3 2 12 2 2 2" xfId="34820"/>
    <cellStyle name="Normální 2 3 2 12 2 3" xfId="30176"/>
    <cellStyle name="Normální 2 3 2 12 2 4" xfId="40616"/>
    <cellStyle name="Normální 2 3 2 12 2 5" xfId="22058"/>
    <cellStyle name="Normální 2 3 2 12 2 6" xfId="12770"/>
    <cellStyle name="Normální 2 3 2 12 3" xfId="9296"/>
    <cellStyle name="Normální 2 3 2 12 3 2" xfId="26702"/>
    <cellStyle name="Normální 2 3 2 12 4" xfId="13940"/>
    <cellStyle name="Normální 2 3 2 12 4 2" xfId="31346"/>
    <cellStyle name="Normální 2 3 2 12 5" xfId="25532"/>
    <cellStyle name="Normální 2 3 2 12 6" xfId="37142"/>
    <cellStyle name="Normální 2 3 2 12 7" xfId="18584"/>
    <cellStyle name="Normální 2 3 2 12 8" xfId="8126"/>
    <cellStyle name="Normální 2 3 2 13" xfId="1160"/>
    <cellStyle name="Normální 2 3 2 13 2" xfId="4634"/>
    <cellStyle name="Normální 2 3 2 13 2 2" xfId="40598"/>
    <cellStyle name="Normální 2 3 2 13 2 3" xfId="30158"/>
    <cellStyle name="Normální 2 3 2 13 2 4" xfId="12752"/>
    <cellStyle name="Normální 2 3 2 13 3" xfId="17396"/>
    <cellStyle name="Normální 2 3 2 13 3 2" xfId="34802"/>
    <cellStyle name="Normální 2 3 2 13 4" xfId="25514"/>
    <cellStyle name="Normální 2 3 2 13 5" xfId="37124"/>
    <cellStyle name="Normální 2 3 2 13 6" xfId="22040"/>
    <cellStyle name="Normální 2 3 2 13 7" xfId="8108"/>
    <cellStyle name="Normální 2 3 2 14" xfId="3482"/>
    <cellStyle name="Normální 2 3 2 14 2" xfId="11600"/>
    <cellStyle name="Normální 2 3 2 14 2 2" xfId="29006"/>
    <cellStyle name="Normální 2 3 2 14 3" xfId="16244"/>
    <cellStyle name="Normální 2 3 2 14 3 2" xfId="33650"/>
    <cellStyle name="Normální 2 3 2 14 4" xfId="24362"/>
    <cellStyle name="Normální 2 3 2 14 5" xfId="39446"/>
    <cellStyle name="Normální 2 3 2 14 6" xfId="20888"/>
    <cellStyle name="Normální 2 3 2 14 7" xfId="6956"/>
    <cellStyle name="Normální 2 3 2 15" xfId="2330"/>
    <cellStyle name="Normální 2 3 2 15 2" xfId="15092"/>
    <cellStyle name="Normální 2 3 2 15 2 2" xfId="32498"/>
    <cellStyle name="Normální 2 3 2 15 3" xfId="27854"/>
    <cellStyle name="Normální 2 3 2 15 4" xfId="38294"/>
    <cellStyle name="Normální 2 3 2 15 5" xfId="19736"/>
    <cellStyle name="Normální 2 3 2 15 6" xfId="10448"/>
    <cellStyle name="Normální 2 3 2 16" xfId="9278"/>
    <cellStyle name="Normální 2 3 2 16 2" xfId="26684"/>
    <cellStyle name="Normální 2 3 2 17" xfId="13922"/>
    <cellStyle name="Normální 2 3 2 17 2" xfId="31328"/>
    <cellStyle name="Normální 2 3 2 18" xfId="23210"/>
    <cellStyle name="Normální 2 3 2 19" xfId="35972"/>
    <cellStyle name="Normální 2 3 2 2" xfId="14"/>
    <cellStyle name="Normální 2 3 2 2 10" xfId="1190"/>
    <cellStyle name="Normální 2 3 2 2 10 2" xfId="4664"/>
    <cellStyle name="Normální 2 3 2 2 10 2 2" xfId="17426"/>
    <cellStyle name="Normální 2 3 2 2 10 2 2 2" xfId="34832"/>
    <cellStyle name="Normální 2 3 2 2 10 2 3" xfId="30188"/>
    <cellStyle name="Normální 2 3 2 2 10 2 4" xfId="40628"/>
    <cellStyle name="Normální 2 3 2 2 10 2 5" xfId="22070"/>
    <cellStyle name="Normální 2 3 2 2 10 2 6" xfId="12782"/>
    <cellStyle name="Normální 2 3 2 2 10 3" xfId="9308"/>
    <cellStyle name="Normální 2 3 2 2 10 3 2" xfId="26714"/>
    <cellStyle name="Normální 2 3 2 2 10 4" xfId="13952"/>
    <cellStyle name="Normální 2 3 2 2 10 4 2" xfId="31358"/>
    <cellStyle name="Normální 2 3 2 2 10 5" xfId="25544"/>
    <cellStyle name="Normální 2 3 2 2 10 6" xfId="37154"/>
    <cellStyle name="Normální 2 3 2 2 10 7" xfId="18596"/>
    <cellStyle name="Normální 2 3 2 2 10 8" xfId="8138"/>
    <cellStyle name="Normální 2 3 2 2 11" xfId="1172"/>
    <cellStyle name="Normální 2 3 2 2 11 2" xfId="4646"/>
    <cellStyle name="Normální 2 3 2 2 11 2 2" xfId="40610"/>
    <cellStyle name="Normální 2 3 2 2 11 2 3" xfId="30170"/>
    <cellStyle name="Normální 2 3 2 2 11 2 4" xfId="12764"/>
    <cellStyle name="Normální 2 3 2 2 11 3" xfId="17408"/>
    <cellStyle name="Normální 2 3 2 2 11 3 2" xfId="34814"/>
    <cellStyle name="Normální 2 3 2 2 11 4" xfId="25526"/>
    <cellStyle name="Normální 2 3 2 2 11 5" xfId="37136"/>
    <cellStyle name="Normální 2 3 2 2 11 6" xfId="22052"/>
    <cellStyle name="Normální 2 3 2 2 11 7" xfId="8120"/>
    <cellStyle name="Normální 2 3 2 2 12" xfId="3488"/>
    <cellStyle name="Normální 2 3 2 2 12 2" xfId="11606"/>
    <cellStyle name="Normální 2 3 2 2 12 2 2" xfId="29012"/>
    <cellStyle name="Normální 2 3 2 2 12 3" xfId="16250"/>
    <cellStyle name="Normální 2 3 2 2 12 3 2" xfId="33656"/>
    <cellStyle name="Normální 2 3 2 2 12 4" xfId="24368"/>
    <cellStyle name="Normální 2 3 2 2 12 5" xfId="39452"/>
    <cellStyle name="Normální 2 3 2 2 12 6" xfId="20894"/>
    <cellStyle name="Normální 2 3 2 2 12 7" xfId="6962"/>
    <cellStyle name="Normální 2 3 2 2 13" xfId="2342"/>
    <cellStyle name="Normální 2 3 2 2 13 2" xfId="15104"/>
    <cellStyle name="Normální 2 3 2 2 13 2 2" xfId="32510"/>
    <cellStyle name="Normální 2 3 2 2 13 3" xfId="27866"/>
    <cellStyle name="Normální 2 3 2 2 13 4" xfId="38306"/>
    <cellStyle name="Normální 2 3 2 2 13 5" xfId="19748"/>
    <cellStyle name="Normální 2 3 2 2 13 6" xfId="10460"/>
    <cellStyle name="Normální 2 3 2 2 14" xfId="9290"/>
    <cellStyle name="Normální 2 3 2 2 14 2" xfId="26696"/>
    <cellStyle name="Normální 2 3 2 2 15" xfId="13934"/>
    <cellStyle name="Normální 2 3 2 2 15 2" xfId="31340"/>
    <cellStyle name="Normální 2 3 2 2 16" xfId="23222"/>
    <cellStyle name="Normální 2 3 2 2 17" xfId="35978"/>
    <cellStyle name="Normální 2 3 2 2 18" xfId="18578"/>
    <cellStyle name="Normální 2 3 2 2 19" xfId="5816"/>
    <cellStyle name="Normální 2 3 2 2 2" xfId="44"/>
    <cellStyle name="Normální 2 3 2 2 2 10" xfId="2354"/>
    <cellStyle name="Normální 2 3 2 2 2 10 2" xfId="15116"/>
    <cellStyle name="Normální 2 3 2 2 2 10 2 2" xfId="32522"/>
    <cellStyle name="Normální 2 3 2 2 2 10 3" xfId="27878"/>
    <cellStyle name="Normální 2 3 2 2 2 10 4" xfId="38318"/>
    <cellStyle name="Normální 2 3 2 2 2 10 5" xfId="19760"/>
    <cellStyle name="Normální 2 3 2 2 2 10 6" xfId="10472"/>
    <cellStyle name="Normální 2 3 2 2 2 11" xfId="9320"/>
    <cellStyle name="Normální 2 3 2 2 2 11 2" xfId="26726"/>
    <cellStyle name="Normální 2 3 2 2 2 12" xfId="13964"/>
    <cellStyle name="Normální 2 3 2 2 2 12 2" xfId="31370"/>
    <cellStyle name="Normální 2 3 2 2 2 13" xfId="23234"/>
    <cellStyle name="Normální 2 3 2 2 2 14" xfId="36008"/>
    <cellStyle name="Normální 2 3 2 2 2 15" xfId="18608"/>
    <cellStyle name="Normální 2 3 2 2 2 16" xfId="5828"/>
    <cellStyle name="Normální 2 3 2 2 2 2" xfId="140"/>
    <cellStyle name="Normální 2 3 2 2 2 2 10" xfId="14024"/>
    <cellStyle name="Normální 2 3 2 2 2 2 10 2" xfId="31430"/>
    <cellStyle name="Normální 2 3 2 2 2 2 11" xfId="23294"/>
    <cellStyle name="Normální 2 3 2 2 2 2 12" xfId="36104"/>
    <cellStyle name="Normální 2 3 2 2 2 2 13" xfId="18668"/>
    <cellStyle name="Normální 2 3 2 2 2 2 14" xfId="5888"/>
    <cellStyle name="Normální 2 3 2 2 2 2 2" xfId="236"/>
    <cellStyle name="Normální 2 3 2 2 2 2 2 10" xfId="36200"/>
    <cellStyle name="Normální 2 3 2 2 2 2 2 11" xfId="18908"/>
    <cellStyle name="Normální 2 3 2 2 2 2 2 12" xfId="6128"/>
    <cellStyle name="Normální 2 3 2 2 2 2 2 2" xfId="1004"/>
    <cellStyle name="Normální 2 3 2 2 2 2 2 2 10" xfId="6416"/>
    <cellStyle name="Normální 2 3 2 2 2 2 2 2 2" xfId="1790"/>
    <cellStyle name="Normální 2 3 2 2 2 2 2 2 2 2" xfId="5264"/>
    <cellStyle name="Normální 2 3 2 2 2 2 2 2 2 2 2" xfId="41228"/>
    <cellStyle name="Normální 2 3 2 2 2 2 2 2 2 2 3" xfId="30788"/>
    <cellStyle name="Normální 2 3 2 2 2 2 2 2 2 2 4" xfId="13382"/>
    <cellStyle name="Normální 2 3 2 2 2 2 2 2 2 3" xfId="18026"/>
    <cellStyle name="Normální 2 3 2 2 2 2 2 2 2 3 2" xfId="35432"/>
    <cellStyle name="Normální 2 3 2 2 2 2 2 2 2 4" xfId="26144"/>
    <cellStyle name="Normální 2 3 2 2 2 2 2 2 2 5" xfId="37754"/>
    <cellStyle name="Normální 2 3 2 2 2 2 2 2 2 6" xfId="22670"/>
    <cellStyle name="Normální 2 3 2 2 2 2 2 2 2 7" xfId="8738"/>
    <cellStyle name="Normální 2 3 2 2 2 2 2 2 3" xfId="4478"/>
    <cellStyle name="Normální 2 3 2 2 2 2 2 2 3 2" xfId="12596"/>
    <cellStyle name="Normální 2 3 2 2 2 2 2 2 3 2 2" xfId="30002"/>
    <cellStyle name="Normální 2 3 2 2 2 2 2 2 3 3" xfId="17240"/>
    <cellStyle name="Normální 2 3 2 2 2 2 2 2 3 3 2" xfId="34646"/>
    <cellStyle name="Normální 2 3 2 2 2 2 2 2 3 4" xfId="25358"/>
    <cellStyle name="Normální 2 3 2 2 2 2 2 2 3 5" xfId="40442"/>
    <cellStyle name="Normální 2 3 2 2 2 2 2 2 3 6" xfId="21884"/>
    <cellStyle name="Normální 2 3 2 2 2 2 2 2 3 7" xfId="7952"/>
    <cellStyle name="Normální 2 3 2 2 2 2 2 2 4" xfId="2942"/>
    <cellStyle name="Normální 2 3 2 2 2 2 2 2 4 2" xfId="15704"/>
    <cellStyle name="Normální 2 3 2 2 2 2 2 2 4 2 2" xfId="33110"/>
    <cellStyle name="Normální 2 3 2 2 2 2 2 2 4 3" xfId="28466"/>
    <cellStyle name="Normální 2 3 2 2 2 2 2 2 4 4" xfId="38906"/>
    <cellStyle name="Normální 2 3 2 2 2 2 2 2 4 5" xfId="20348"/>
    <cellStyle name="Normální 2 3 2 2 2 2 2 2 4 6" xfId="11060"/>
    <cellStyle name="Normální 2 3 2 2 2 2 2 2 5" xfId="9908"/>
    <cellStyle name="Normální 2 3 2 2 2 2 2 2 5 2" xfId="27314"/>
    <cellStyle name="Normální 2 3 2 2 2 2 2 2 6" xfId="14552"/>
    <cellStyle name="Normální 2 3 2 2 2 2 2 2 6 2" xfId="31958"/>
    <cellStyle name="Normální 2 3 2 2 2 2 2 2 7" xfId="23822"/>
    <cellStyle name="Normální 2 3 2 2 2 2 2 2 8" xfId="36968"/>
    <cellStyle name="Normální 2 3 2 2 2 2 2 2 9" xfId="19196"/>
    <cellStyle name="Normální 2 3 2 2 2 2 2 3" xfId="716"/>
    <cellStyle name="Normální 2 3 2 2 2 2 2 3 10" xfId="6896"/>
    <cellStyle name="Normální 2 3 2 2 2 2 2 3 2" xfId="2270"/>
    <cellStyle name="Normální 2 3 2 2 2 2 2 3 2 2" xfId="5744"/>
    <cellStyle name="Normální 2 3 2 2 2 2 2 3 2 2 2" xfId="41708"/>
    <cellStyle name="Normální 2 3 2 2 2 2 2 3 2 2 3" xfId="31268"/>
    <cellStyle name="Normální 2 3 2 2 2 2 2 3 2 2 4" xfId="13862"/>
    <cellStyle name="Normální 2 3 2 2 2 2 2 3 2 3" xfId="18506"/>
    <cellStyle name="Normální 2 3 2 2 2 2 2 3 2 3 2" xfId="35912"/>
    <cellStyle name="Normální 2 3 2 2 2 2 2 3 2 4" xfId="26624"/>
    <cellStyle name="Normální 2 3 2 2 2 2 2 3 2 5" xfId="38234"/>
    <cellStyle name="Normální 2 3 2 2 2 2 2 3 2 6" xfId="23150"/>
    <cellStyle name="Normální 2 3 2 2 2 2 2 3 2 7" xfId="9218"/>
    <cellStyle name="Normální 2 3 2 2 2 2 2 3 3" xfId="4190"/>
    <cellStyle name="Normální 2 3 2 2 2 2 2 3 3 2" xfId="12308"/>
    <cellStyle name="Normální 2 3 2 2 2 2 2 3 3 2 2" xfId="29714"/>
    <cellStyle name="Normální 2 3 2 2 2 2 2 3 3 3" xfId="16952"/>
    <cellStyle name="Normální 2 3 2 2 2 2 2 3 3 3 2" xfId="34358"/>
    <cellStyle name="Normální 2 3 2 2 2 2 2 3 3 4" xfId="25070"/>
    <cellStyle name="Normální 2 3 2 2 2 2 2 3 3 5" xfId="40154"/>
    <cellStyle name="Normální 2 3 2 2 2 2 2 3 3 6" xfId="21596"/>
    <cellStyle name="Normální 2 3 2 2 2 2 2 3 3 7" xfId="7664"/>
    <cellStyle name="Normální 2 3 2 2 2 2 2 3 4" xfId="3422"/>
    <cellStyle name="Normální 2 3 2 2 2 2 2 3 4 2" xfId="16184"/>
    <cellStyle name="Normální 2 3 2 2 2 2 2 3 4 2 2" xfId="33590"/>
    <cellStyle name="Normální 2 3 2 2 2 2 2 3 4 3" xfId="28946"/>
    <cellStyle name="Normální 2 3 2 2 2 2 2 3 4 4" xfId="39386"/>
    <cellStyle name="Normální 2 3 2 2 2 2 2 3 4 5" xfId="20828"/>
    <cellStyle name="Normální 2 3 2 2 2 2 2 3 4 6" xfId="11540"/>
    <cellStyle name="Normální 2 3 2 2 2 2 2 3 5" xfId="10388"/>
    <cellStyle name="Normální 2 3 2 2 2 2 2 3 5 2" xfId="27794"/>
    <cellStyle name="Normální 2 3 2 2 2 2 2 3 6" xfId="15032"/>
    <cellStyle name="Normální 2 3 2 2 2 2 2 3 6 2" xfId="32438"/>
    <cellStyle name="Normální 2 3 2 2 2 2 2 3 7" xfId="24302"/>
    <cellStyle name="Normální 2 3 2 2 2 2 2 3 8" xfId="36680"/>
    <cellStyle name="Normální 2 3 2 2 2 2 2 3 9" xfId="19676"/>
    <cellStyle name="Normální 2 3 2 2 2 2 2 4" xfId="1502"/>
    <cellStyle name="Normální 2 3 2 2 2 2 2 4 2" xfId="4976"/>
    <cellStyle name="Normální 2 3 2 2 2 2 2 4 2 2" xfId="40940"/>
    <cellStyle name="Normální 2 3 2 2 2 2 2 4 2 3" xfId="30500"/>
    <cellStyle name="Normální 2 3 2 2 2 2 2 4 2 4" xfId="13094"/>
    <cellStyle name="Normální 2 3 2 2 2 2 2 4 3" xfId="17738"/>
    <cellStyle name="Normální 2 3 2 2 2 2 2 4 3 2" xfId="35144"/>
    <cellStyle name="Normální 2 3 2 2 2 2 2 4 4" xfId="25856"/>
    <cellStyle name="Normální 2 3 2 2 2 2 2 4 5" xfId="37466"/>
    <cellStyle name="Normální 2 3 2 2 2 2 2 4 6" xfId="22382"/>
    <cellStyle name="Normální 2 3 2 2 2 2 2 4 7" xfId="8450"/>
    <cellStyle name="Normální 2 3 2 2 2 2 2 5" xfId="3710"/>
    <cellStyle name="Normální 2 3 2 2 2 2 2 5 2" xfId="11828"/>
    <cellStyle name="Normální 2 3 2 2 2 2 2 5 2 2" xfId="29234"/>
    <cellStyle name="Normální 2 3 2 2 2 2 2 5 3" xfId="16472"/>
    <cellStyle name="Normální 2 3 2 2 2 2 2 5 3 2" xfId="33878"/>
    <cellStyle name="Normální 2 3 2 2 2 2 2 5 4" xfId="24590"/>
    <cellStyle name="Normální 2 3 2 2 2 2 2 5 5" xfId="39674"/>
    <cellStyle name="Normální 2 3 2 2 2 2 2 5 6" xfId="21116"/>
    <cellStyle name="Normální 2 3 2 2 2 2 2 5 7" xfId="7184"/>
    <cellStyle name="Normální 2 3 2 2 2 2 2 6" xfId="2654"/>
    <cellStyle name="Normální 2 3 2 2 2 2 2 6 2" xfId="15416"/>
    <cellStyle name="Normální 2 3 2 2 2 2 2 6 2 2" xfId="32822"/>
    <cellStyle name="Normální 2 3 2 2 2 2 2 6 3" xfId="28178"/>
    <cellStyle name="Normální 2 3 2 2 2 2 2 6 4" xfId="38618"/>
    <cellStyle name="Normální 2 3 2 2 2 2 2 6 5" xfId="20060"/>
    <cellStyle name="Normální 2 3 2 2 2 2 2 6 6" xfId="10772"/>
    <cellStyle name="Normální 2 3 2 2 2 2 2 7" xfId="9620"/>
    <cellStyle name="Normální 2 3 2 2 2 2 2 7 2" xfId="27026"/>
    <cellStyle name="Normální 2 3 2 2 2 2 2 8" xfId="14264"/>
    <cellStyle name="Normální 2 3 2 2 2 2 2 8 2" xfId="31670"/>
    <cellStyle name="Normální 2 3 2 2 2 2 2 9" xfId="23534"/>
    <cellStyle name="Normální 2 3 2 2 2 2 3" xfId="380"/>
    <cellStyle name="Normální 2 3 2 2 2 2 3 10" xfId="36344"/>
    <cellStyle name="Normální 2 3 2 2 2 2 3 11" xfId="18812"/>
    <cellStyle name="Normální 2 3 2 2 2 2 3 12" xfId="6032"/>
    <cellStyle name="Normální 2 3 2 2 2 2 3 2" xfId="1148"/>
    <cellStyle name="Normální 2 3 2 2 2 2 3 2 10" xfId="6560"/>
    <cellStyle name="Normální 2 3 2 2 2 2 3 2 2" xfId="1934"/>
    <cellStyle name="Normální 2 3 2 2 2 2 3 2 2 2" xfId="5408"/>
    <cellStyle name="Normální 2 3 2 2 2 2 3 2 2 2 2" xfId="41372"/>
    <cellStyle name="Normální 2 3 2 2 2 2 3 2 2 2 3" xfId="30932"/>
    <cellStyle name="Normální 2 3 2 2 2 2 3 2 2 2 4" xfId="13526"/>
    <cellStyle name="Normální 2 3 2 2 2 2 3 2 2 3" xfId="18170"/>
    <cellStyle name="Normální 2 3 2 2 2 2 3 2 2 3 2" xfId="35576"/>
    <cellStyle name="Normální 2 3 2 2 2 2 3 2 2 4" xfId="26288"/>
    <cellStyle name="Normální 2 3 2 2 2 2 3 2 2 5" xfId="37898"/>
    <cellStyle name="Normální 2 3 2 2 2 2 3 2 2 6" xfId="22814"/>
    <cellStyle name="Normální 2 3 2 2 2 2 3 2 2 7" xfId="8882"/>
    <cellStyle name="Normální 2 3 2 2 2 2 3 2 3" xfId="4622"/>
    <cellStyle name="Normální 2 3 2 2 2 2 3 2 3 2" xfId="12740"/>
    <cellStyle name="Normální 2 3 2 2 2 2 3 2 3 2 2" xfId="30146"/>
    <cellStyle name="Normální 2 3 2 2 2 2 3 2 3 3" xfId="17384"/>
    <cellStyle name="Normální 2 3 2 2 2 2 3 2 3 3 2" xfId="34790"/>
    <cellStyle name="Normální 2 3 2 2 2 2 3 2 3 4" xfId="25502"/>
    <cellStyle name="Normální 2 3 2 2 2 2 3 2 3 5" xfId="40586"/>
    <cellStyle name="Normální 2 3 2 2 2 2 3 2 3 6" xfId="22028"/>
    <cellStyle name="Normální 2 3 2 2 2 2 3 2 3 7" xfId="8096"/>
    <cellStyle name="Normální 2 3 2 2 2 2 3 2 4" xfId="3086"/>
    <cellStyle name="Normální 2 3 2 2 2 2 3 2 4 2" xfId="15848"/>
    <cellStyle name="Normální 2 3 2 2 2 2 3 2 4 2 2" xfId="33254"/>
    <cellStyle name="Normální 2 3 2 2 2 2 3 2 4 3" xfId="28610"/>
    <cellStyle name="Normální 2 3 2 2 2 2 3 2 4 4" xfId="39050"/>
    <cellStyle name="Normální 2 3 2 2 2 2 3 2 4 5" xfId="20492"/>
    <cellStyle name="Normální 2 3 2 2 2 2 3 2 4 6" xfId="11204"/>
    <cellStyle name="Normální 2 3 2 2 2 2 3 2 5" xfId="10052"/>
    <cellStyle name="Normální 2 3 2 2 2 2 3 2 5 2" xfId="27458"/>
    <cellStyle name="Normální 2 3 2 2 2 2 3 2 6" xfId="14696"/>
    <cellStyle name="Normální 2 3 2 2 2 2 3 2 6 2" xfId="32102"/>
    <cellStyle name="Normální 2 3 2 2 2 2 3 2 7" xfId="23966"/>
    <cellStyle name="Normální 2 3 2 2 2 2 3 2 8" xfId="37112"/>
    <cellStyle name="Normální 2 3 2 2 2 2 3 2 9" xfId="19340"/>
    <cellStyle name="Normální 2 3 2 2 2 2 3 3" xfId="620"/>
    <cellStyle name="Normální 2 3 2 2 2 2 3 3 10" xfId="6800"/>
    <cellStyle name="Normální 2 3 2 2 2 2 3 3 2" xfId="2174"/>
    <cellStyle name="Normální 2 3 2 2 2 2 3 3 2 2" xfId="5648"/>
    <cellStyle name="Normální 2 3 2 2 2 2 3 3 2 2 2" xfId="41612"/>
    <cellStyle name="Normální 2 3 2 2 2 2 3 3 2 2 3" xfId="31172"/>
    <cellStyle name="Normální 2 3 2 2 2 2 3 3 2 2 4" xfId="13766"/>
    <cellStyle name="Normální 2 3 2 2 2 2 3 3 2 3" xfId="18410"/>
    <cellStyle name="Normální 2 3 2 2 2 2 3 3 2 3 2" xfId="35816"/>
    <cellStyle name="Normální 2 3 2 2 2 2 3 3 2 4" xfId="26528"/>
    <cellStyle name="Normální 2 3 2 2 2 2 3 3 2 5" xfId="38138"/>
    <cellStyle name="Normální 2 3 2 2 2 2 3 3 2 6" xfId="23054"/>
    <cellStyle name="Normální 2 3 2 2 2 2 3 3 2 7" xfId="9122"/>
    <cellStyle name="Normální 2 3 2 2 2 2 3 3 3" xfId="4094"/>
    <cellStyle name="Normální 2 3 2 2 2 2 3 3 3 2" xfId="12212"/>
    <cellStyle name="Normální 2 3 2 2 2 2 3 3 3 2 2" xfId="29618"/>
    <cellStyle name="Normální 2 3 2 2 2 2 3 3 3 3" xfId="16856"/>
    <cellStyle name="Normální 2 3 2 2 2 2 3 3 3 3 2" xfId="34262"/>
    <cellStyle name="Normální 2 3 2 2 2 2 3 3 3 4" xfId="24974"/>
    <cellStyle name="Normální 2 3 2 2 2 2 3 3 3 5" xfId="40058"/>
    <cellStyle name="Normální 2 3 2 2 2 2 3 3 3 6" xfId="21500"/>
    <cellStyle name="Normální 2 3 2 2 2 2 3 3 3 7" xfId="7568"/>
    <cellStyle name="Normální 2 3 2 2 2 2 3 3 4" xfId="3326"/>
    <cellStyle name="Normální 2 3 2 2 2 2 3 3 4 2" xfId="16088"/>
    <cellStyle name="Normální 2 3 2 2 2 2 3 3 4 2 2" xfId="33494"/>
    <cellStyle name="Normální 2 3 2 2 2 2 3 3 4 3" xfId="28850"/>
    <cellStyle name="Normální 2 3 2 2 2 2 3 3 4 4" xfId="39290"/>
    <cellStyle name="Normální 2 3 2 2 2 2 3 3 4 5" xfId="20732"/>
    <cellStyle name="Normální 2 3 2 2 2 2 3 3 4 6" xfId="11444"/>
    <cellStyle name="Normální 2 3 2 2 2 2 3 3 5" xfId="10292"/>
    <cellStyle name="Normální 2 3 2 2 2 2 3 3 5 2" xfId="27698"/>
    <cellStyle name="Normální 2 3 2 2 2 2 3 3 6" xfId="14936"/>
    <cellStyle name="Normální 2 3 2 2 2 2 3 3 6 2" xfId="32342"/>
    <cellStyle name="Normální 2 3 2 2 2 2 3 3 7" xfId="24206"/>
    <cellStyle name="Normální 2 3 2 2 2 2 3 3 8" xfId="36584"/>
    <cellStyle name="Normální 2 3 2 2 2 2 3 3 9" xfId="19580"/>
    <cellStyle name="Normální 2 3 2 2 2 2 3 4" xfId="1406"/>
    <cellStyle name="Normální 2 3 2 2 2 2 3 4 2" xfId="4880"/>
    <cellStyle name="Normální 2 3 2 2 2 2 3 4 2 2" xfId="40844"/>
    <cellStyle name="Normální 2 3 2 2 2 2 3 4 2 3" xfId="30404"/>
    <cellStyle name="Normální 2 3 2 2 2 2 3 4 2 4" xfId="12998"/>
    <cellStyle name="Normální 2 3 2 2 2 2 3 4 3" xfId="17642"/>
    <cellStyle name="Normální 2 3 2 2 2 2 3 4 3 2" xfId="35048"/>
    <cellStyle name="Normální 2 3 2 2 2 2 3 4 4" xfId="25760"/>
    <cellStyle name="Normální 2 3 2 2 2 2 3 4 5" xfId="37370"/>
    <cellStyle name="Normální 2 3 2 2 2 2 3 4 6" xfId="22286"/>
    <cellStyle name="Normální 2 3 2 2 2 2 3 4 7" xfId="8354"/>
    <cellStyle name="Normální 2 3 2 2 2 2 3 5" xfId="3854"/>
    <cellStyle name="Normální 2 3 2 2 2 2 3 5 2" xfId="11972"/>
    <cellStyle name="Normální 2 3 2 2 2 2 3 5 2 2" xfId="29378"/>
    <cellStyle name="Normální 2 3 2 2 2 2 3 5 3" xfId="16616"/>
    <cellStyle name="Normální 2 3 2 2 2 2 3 5 3 2" xfId="34022"/>
    <cellStyle name="Normální 2 3 2 2 2 2 3 5 4" xfId="24734"/>
    <cellStyle name="Normální 2 3 2 2 2 2 3 5 5" xfId="39818"/>
    <cellStyle name="Normální 2 3 2 2 2 2 3 5 6" xfId="21260"/>
    <cellStyle name="Normální 2 3 2 2 2 2 3 5 7" xfId="7328"/>
    <cellStyle name="Normální 2 3 2 2 2 2 3 6" xfId="2558"/>
    <cellStyle name="Normální 2 3 2 2 2 2 3 6 2" xfId="15320"/>
    <cellStyle name="Normální 2 3 2 2 2 2 3 6 2 2" xfId="32726"/>
    <cellStyle name="Normální 2 3 2 2 2 2 3 6 3" xfId="28082"/>
    <cellStyle name="Normální 2 3 2 2 2 2 3 6 4" xfId="38522"/>
    <cellStyle name="Normální 2 3 2 2 2 2 3 6 5" xfId="19964"/>
    <cellStyle name="Normální 2 3 2 2 2 2 3 6 6" xfId="10676"/>
    <cellStyle name="Normální 2 3 2 2 2 2 3 7" xfId="9524"/>
    <cellStyle name="Normální 2 3 2 2 2 2 3 7 2" xfId="26930"/>
    <cellStyle name="Normální 2 3 2 2 2 2 3 8" xfId="14168"/>
    <cellStyle name="Normální 2 3 2 2 2 2 3 8 2" xfId="31574"/>
    <cellStyle name="Normální 2 3 2 2 2 2 3 9" xfId="23438"/>
    <cellStyle name="Normální 2 3 2 2 2 2 4" xfId="908"/>
    <cellStyle name="Normální 2 3 2 2 2 2 4 10" xfId="6320"/>
    <cellStyle name="Normální 2 3 2 2 2 2 4 2" xfId="1694"/>
    <cellStyle name="Normální 2 3 2 2 2 2 4 2 2" xfId="5168"/>
    <cellStyle name="Normální 2 3 2 2 2 2 4 2 2 2" xfId="41132"/>
    <cellStyle name="Normální 2 3 2 2 2 2 4 2 2 3" xfId="30692"/>
    <cellStyle name="Normální 2 3 2 2 2 2 4 2 2 4" xfId="13286"/>
    <cellStyle name="Normální 2 3 2 2 2 2 4 2 3" xfId="17930"/>
    <cellStyle name="Normální 2 3 2 2 2 2 4 2 3 2" xfId="35336"/>
    <cellStyle name="Normální 2 3 2 2 2 2 4 2 4" xfId="26048"/>
    <cellStyle name="Normální 2 3 2 2 2 2 4 2 5" xfId="37658"/>
    <cellStyle name="Normální 2 3 2 2 2 2 4 2 6" xfId="22574"/>
    <cellStyle name="Normální 2 3 2 2 2 2 4 2 7" xfId="8642"/>
    <cellStyle name="Normální 2 3 2 2 2 2 4 3" xfId="4382"/>
    <cellStyle name="Normální 2 3 2 2 2 2 4 3 2" xfId="12500"/>
    <cellStyle name="Normální 2 3 2 2 2 2 4 3 2 2" xfId="29906"/>
    <cellStyle name="Normální 2 3 2 2 2 2 4 3 3" xfId="17144"/>
    <cellStyle name="Normální 2 3 2 2 2 2 4 3 3 2" xfId="34550"/>
    <cellStyle name="Normální 2 3 2 2 2 2 4 3 4" xfId="25262"/>
    <cellStyle name="Normální 2 3 2 2 2 2 4 3 5" xfId="40346"/>
    <cellStyle name="Normální 2 3 2 2 2 2 4 3 6" xfId="21788"/>
    <cellStyle name="Normální 2 3 2 2 2 2 4 3 7" xfId="7856"/>
    <cellStyle name="Normální 2 3 2 2 2 2 4 4" xfId="2846"/>
    <cellStyle name="Normální 2 3 2 2 2 2 4 4 2" xfId="15608"/>
    <cellStyle name="Normální 2 3 2 2 2 2 4 4 2 2" xfId="33014"/>
    <cellStyle name="Normální 2 3 2 2 2 2 4 4 3" xfId="28370"/>
    <cellStyle name="Normální 2 3 2 2 2 2 4 4 4" xfId="38810"/>
    <cellStyle name="Normální 2 3 2 2 2 2 4 4 5" xfId="20252"/>
    <cellStyle name="Normální 2 3 2 2 2 2 4 4 6" xfId="10964"/>
    <cellStyle name="Normální 2 3 2 2 2 2 4 5" xfId="9812"/>
    <cellStyle name="Normální 2 3 2 2 2 2 4 5 2" xfId="27218"/>
    <cellStyle name="Normální 2 3 2 2 2 2 4 6" xfId="14456"/>
    <cellStyle name="Normální 2 3 2 2 2 2 4 6 2" xfId="31862"/>
    <cellStyle name="Normální 2 3 2 2 2 2 4 7" xfId="23726"/>
    <cellStyle name="Normální 2 3 2 2 2 2 4 8" xfId="36872"/>
    <cellStyle name="Normální 2 3 2 2 2 2 4 9" xfId="19100"/>
    <cellStyle name="Normální 2 3 2 2 2 2 5" xfId="476"/>
    <cellStyle name="Normální 2 3 2 2 2 2 5 10" xfId="6656"/>
    <cellStyle name="Normální 2 3 2 2 2 2 5 2" xfId="2030"/>
    <cellStyle name="Normální 2 3 2 2 2 2 5 2 2" xfId="5504"/>
    <cellStyle name="Normální 2 3 2 2 2 2 5 2 2 2" xfId="41468"/>
    <cellStyle name="Normální 2 3 2 2 2 2 5 2 2 3" xfId="31028"/>
    <cellStyle name="Normální 2 3 2 2 2 2 5 2 2 4" xfId="13622"/>
    <cellStyle name="Normální 2 3 2 2 2 2 5 2 3" xfId="18266"/>
    <cellStyle name="Normální 2 3 2 2 2 2 5 2 3 2" xfId="35672"/>
    <cellStyle name="Normální 2 3 2 2 2 2 5 2 4" xfId="26384"/>
    <cellStyle name="Normální 2 3 2 2 2 2 5 2 5" xfId="37994"/>
    <cellStyle name="Normální 2 3 2 2 2 2 5 2 6" xfId="22910"/>
    <cellStyle name="Normální 2 3 2 2 2 2 5 2 7" xfId="8978"/>
    <cellStyle name="Normální 2 3 2 2 2 2 5 3" xfId="3950"/>
    <cellStyle name="Normální 2 3 2 2 2 2 5 3 2" xfId="12068"/>
    <cellStyle name="Normální 2 3 2 2 2 2 5 3 2 2" xfId="29474"/>
    <cellStyle name="Normální 2 3 2 2 2 2 5 3 3" xfId="16712"/>
    <cellStyle name="Normální 2 3 2 2 2 2 5 3 3 2" xfId="34118"/>
    <cellStyle name="Normální 2 3 2 2 2 2 5 3 4" xfId="24830"/>
    <cellStyle name="Normální 2 3 2 2 2 2 5 3 5" xfId="39914"/>
    <cellStyle name="Normální 2 3 2 2 2 2 5 3 6" xfId="21356"/>
    <cellStyle name="Normální 2 3 2 2 2 2 5 3 7" xfId="7424"/>
    <cellStyle name="Normální 2 3 2 2 2 2 5 4" xfId="3182"/>
    <cellStyle name="Normální 2 3 2 2 2 2 5 4 2" xfId="15944"/>
    <cellStyle name="Normální 2 3 2 2 2 2 5 4 2 2" xfId="33350"/>
    <cellStyle name="Normální 2 3 2 2 2 2 5 4 3" xfId="28706"/>
    <cellStyle name="Normální 2 3 2 2 2 2 5 4 4" xfId="39146"/>
    <cellStyle name="Normální 2 3 2 2 2 2 5 4 5" xfId="20588"/>
    <cellStyle name="Normální 2 3 2 2 2 2 5 4 6" xfId="11300"/>
    <cellStyle name="Normální 2 3 2 2 2 2 5 5" xfId="10148"/>
    <cellStyle name="Normální 2 3 2 2 2 2 5 5 2" xfId="27554"/>
    <cellStyle name="Normální 2 3 2 2 2 2 5 6" xfId="14792"/>
    <cellStyle name="Normální 2 3 2 2 2 2 5 6 2" xfId="32198"/>
    <cellStyle name="Normální 2 3 2 2 2 2 5 7" xfId="24062"/>
    <cellStyle name="Normální 2 3 2 2 2 2 5 8" xfId="36440"/>
    <cellStyle name="Normální 2 3 2 2 2 2 5 9" xfId="19436"/>
    <cellStyle name="Normální 2 3 2 2 2 2 6" xfId="1262"/>
    <cellStyle name="Normální 2 3 2 2 2 2 6 2" xfId="4736"/>
    <cellStyle name="Normální 2 3 2 2 2 2 6 2 2" xfId="40700"/>
    <cellStyle name="Normální 2 3 2 2 2 2 6 2 3" xfId="30260"/>
    <cellStyle name="Normální 2 3 2 2 2 2 6 2 4" xfId="12854"/>
    <cellStyle name="Normální 2 3 2 2 2 2 6 3" xfId="17498"/>
    <cellStyle name="Normální 2 3 2 2 2 2 6 3 2" xfId="34904"/>
    <cellStyle name="Normální 2 3 2 2 2 2 6 4" xfId="25616"/>
    <cellStyle name="Normální 2 3 2 2 2 2 6 5" xfId="37226"/>
    <cellStyle name="Normální 2 3 2 2 2 2 6 6" xfId="22142"/>
    <cellStyle name="Normální 2 3 2 2 2 2 6 7" xfId="8210"/>
    <cellStyle name="Normální 2 3 2 2 2 2 7" xfId="3614"/>
    <cellStyle name="Normální 2 3 2 2 2 2 7 2" xfId="11732"/>
    <cellStyle name="Normální 2 3 2 2 2 2 7 2 2" xfId="29138"/>
    <cellStyle name="Normální 2 3 2 2 2 2 7 3" xfId="16376"/>
    <cellStyle name="Normální 2 3 2 2 2 2 7 3 2" xfId="33782"/>
    <cellStyle name="Normální 2 3 2 2 2 2 7 4" xfId="24494"/>
    <cellStyle name="Normální 2 3 2 2 2 2 7 5" xfId="39578"/>
    <cellStyle name="Normální 2 3 2 2 2 2 7 6" xfId="21020"/>
    <cellStyle name="Normální 2 3 2 2 2 2 7 7" xfId="7088"/>
    <cellStyle name="Normální 2 3 2 2 2 2 8" xfId="2414"/>
    <cellStyle name="Normální 2 3 2 2 2 2 8 2" xfId="15176"/>
    <cellStyle name="Normální 2 3 2 2 2 2 8 2 2" xfId="32582"/>
    <cellStyle name="Normální 2 3 2 2 2 2 8 3" xfId="27938"/>
    <cellStyle name="Normální 2 3 2 2 2 2 8 4" xfId="38378"/>
    <cellStyle name="Normální 2 3 2 2 2 2 8 5" xfId="19820"/>
    <cellStyle name="Normální 2 3 2 2 2 2 8 6" xfId="10532"/>
    <cellStyle name="Normální 2 3 2 2 2 2 9" xfId="9380"/>
    <cellStyle name="Normální 2 3 2 2 2 2 9 2" xfId="26786"/>
    <cellStyle name="Normální 2 3 2 2 2 3" xfId="80"/>
    <cellStyle name="Normální 2 3 2 2 2 3 10" xfId="23378"/>
    <cellStyle name="Normální 2 3 2 2 2 3 11" xfId="36044"/>
    <cellStyle name="Normální 2 3 2 2 2 3 12" xfId="18752"/>
    <cellStyle name="Normální 2 3 2 2 2 3 13" xfId="5972"/>
    <cellStyle name="Normální 2 3 2 2 2 3 2" xfId="320"/>
    <cellStyle name="Normální 2 3 2 2 2 3 2 10" xfId="36284"/>
    <cellStyle name="Normální 2 3 2 2 2 3 2 11" xfId="18944"/>
    <cellStyle name="Normální 2 3 2 2 2 3 2 12" xfId="6164"/>
    <cellStyle name="Normální 2 3 2 2 2 3 2 2" xfId="1088"/>
    <cellStyle name="Normální 2 3 2 2 2 3 2 2 10" xfId="6500"/>
    <cellStyle name="Normální 2 3 2 2 2 3 2 2 2" xfId="1874"/>
    <cellStyle name="Normální 2 3 2 2 2 3 2 2 2 2" xfId="5348"/>
    <cellStyle name="Normální 2 3 2 2 2 3 2 2 2 2 2" xfId="41312"/>
    <cellStyle name="Normální 2 3 2 2 2 3 2 2 2 2 3" xfId="30872"/>
    <cellStyle name="Normální 2 3 2 2 2 3 2 2 2 2 4" xfId="13466"/>
    <cellStyle name="Normální 2 3 2 2 2 3 2 2 2 3" xfId="18110"/>
    <cellStyle name="Normální 2 3 2 2 2 3 2 2 2 3 2" xfId="35516"/>
    <cellStyle name="Normální 2 3 2 2 2 3 2 2 2 4" xfId="26228"/>
    <cellStyle name="Normální 2 3 2 2 2 3 2 2 2 5" xfId="37838"/>
    <cellStyle name="Normální 2 3 2 2 2 3 2 2 2 6" xfId="22754"/>
    <cellStyle name="Normální 2 3 2 2 2 3 2 2 2 7" xfId="8822"/>
    <cellStyle name="Normální 2 3 2 2 2 3 2 2 3" xfId="4562"/>
    <cellStyle name="Normální 2 3 2 2 2 3 2 2 3 2" xfId="12680"/>
    <cellStyle name="Normální 2 3 2 2 2 3 2 2 3 2 2" xfId="30086"/>
    <cellStyle name="Normální 2 3 2 2 2 3 2 2 3 3" xfId="17324"/>
    <cellStyle name="Normální 2 3 2 2 2 3 2 2 3 3 2" xfId="34730"/>
    <cellStyle name="Normální 2 3 2 2 2 3 2 2 3 4" xfId="25442"/>
    <cellStyle name="Normální 2 3 2 2 2 3 2 2 3 5" xfId="40526"/>
    <cellStyle name="Normální 2 3 2 2 2 3 2 2 3 6" xfId="21968"/>
    <cellStyle name="Normální 2 3 2 2 2 3 2 2 3 7" xfId="8036"/>
    <cellStyle name="Normální 2 3 2 2 2 3 2 2 4" xfId="3026"/>
    <cellStyle name="Normální 2 3 2 2 2 3 2 2 4 2" xfId="15788"/>
    <cellStyle name="Normální 2 3 2 2 2 3 2 2 4 2 2" xfId="33194"/>
    <cellStyle name="Normální 2 3 2 2 2 3 2 2 4 3" xfId="28550"/>
    <cellStyle name="Normální 2 3 2 2 2 3 2 2 4 4" xfId="38990"/>
    <cellStyle name="Normální 2 3 2 2 2 3 2 2 4 5" xfId="20432"/>
    <cellStyle name="Normální 2 3 2 2 2 3 2 2 4 6" xfId="11144"/>
    <cellStyle name="Normální 2 3 2 2 2 3 2 2 5" xfId="9992"/>
    <cellStyle name="Normální 2 3 2 2 2 3 2 2 5 2" xfId="27398"/>
    <cellStyle name="Normální 2 3 2 2 2 3 2 2 6" xfId="14636"/>
    <cellStyle name="Normální 2 3 2 2 2 3 2 2 6 2" xfId="32042"/>
    <cellStyle name="Normální 2 3 2 2 2 3 2 2 7" xfId="23906"/>
    <cellStyle name="Normální 2 3 2 2 2 3 2 2 8" xfId="37052"/>
    <cellStyle name="Normální 2 3 2 2 2 3 2 2 9" xfId="19280"/>
    <cellStyle name="Normální 2 3 2 2 2 3 2 3" xfId="752"/>
    <cellStyle name="Normální 2 3 2 2 2 3 2 3 10" xfId="6932"/>
    <cellStyle name="Normální 2 3 2 2 2 3 2 3 2" xfId="2306"/>
    <cellStyle name="Normální 2 3 2 2 2 3 2 3 2 2" xfId="5780"/>
    <cellStyle name="Normální 2 3 2 2 2 3 2 3 2 2 2" xfId="41744"/>
    <cellStyle name="Normální 2 3 2 2 2 3 2 3 2 2 3" xfId="31304"/>
    <cellStyle name="Normální 2 3 2 2 2 3 2 3 2 2 4" xfId="13898"/>
    <cellStyle name="Normální 2 3 2 2 2 3 2 3 2 3" xfId="18542"/>
    <cellStyle name="Normální 2 3 2 2 2 3 2 3 2 3 2" xfId="35948"/>
    <cellStyle name="Normální 2 3 2 2 2 3 2 3 2 4" xfId="26660"/>
    <cellStyle name="Normální 2 3 2 2 2 3 2 3 2 5" xfId="38270"/>
    <cellStyle name="Normální 2 3 2 2 2 3 2 3 2 6" xfId="23186"/>
    <cellStyle name="Normální 2 3 2 2 2 3 2 3 2 7" xfId="9254"/>
    <cellStyle name="Normální 2 3 2 2 2 3 2 3 3" xfId="4226"/>
    <cellStyle name="Normální 2 3 2 2 2 3 2 3 3 2" xfId="12344"/>
    <cellStyle name="Normální 2 3 2 2 2 3 2 3 3 2 2" xfId="29750"/>
    <cellStyle name="Normální 2 3 2 2 2 3 2 3 3 3" xfId="16988"/>
    <cellStyle name="Normální 2 3 2 2 2 3 2 3 3 3 2" xfId="34394"/>
    <cellStyle name="Normální 2 3 2 2 2 3 2 3 3 4" xfId="25106"/>
    <cellStyle name="Normální 2 3 2 2 2 3 2 3 3 5" xfId="40190"/>
    <cellStyle name="Normální 2 3 2 2 2 3 2 3 3 6" xfId="21632"/>
    <cellStyle name="Normální 2 3 2 2 2 3 2 3 3 7" xfId="7700"/>
    <cellStyle name="Normální 2 3 2 2 2 3 2 3 4" xfId="3458"/>
    <cellStyle name="Normální 2 3 2 2 2 3 2 3 4 2" xfId="16220"/>
    <cellStyle name="Normální 2 3 2 2 2 3 2 3 4 2 2" xfId="33626"/>
    <cellStyle name="Normální 2 3 2 2 2 3 2 3 4 3" xfId="28982"/>
    <cellStyle name="Normální 2 3 2 2 2 3 2 3 4 4" xfId="39422"/>
    <cellStyle name="Normální 2 3 2 2 2 3 2 3 4 5" xfId="20864"/>
    <cellStyle name="Normální 2 3 2 2 2 3 2 3 4 6" xfId="11576"/>
    <cellStyle name="Normální 2 3 2 2 2 3 2 3 5" xfId="10424"/>
    <cellStyle name="Normální 2 3 2 2 2 3 2 3 5 2" xfId="27830"/>
    <cellStyle name="Normální 2 3 2 2 2 3 2 3 6" xfId="15068"/>
    <cellStyle name="Normální 2 3 2 2 2 3 2 3 6 2" xfId="32474"/>
    <cellStyle name="Normální 2 3 2 2 2 3 2 3 7" xfId="24338"/>
    <cellStyle name="Normální 2 3 2 2 2 3 2 3 8" xfId="36716"/>
    <cellStyle name="Normální 2 3 2 2 2 3 2 3 9" xfId="19712"/>
    <cellStyle name="Normální 2 3 2 2 2 3 2 4" xfId="1538"/>
    <cellStyle name="Normální 2 3 2 2 2 3 2 4 2" xfId="5012"/>
    <cellStyle name="Normální 2 3 2 2 2 3 2 4 2 2" xfId="40976"/>
    <cellStyle name="Normální 2 3 2 2 2 3 2 4 2 3" xfId="30536"/>
    <cellStyle name="Normální 2 3 2 2 2 3 2 4 2 4" xfId="13130"/>
    <cellStyle name="Normální 2 3 2 2 2 3 2 4 3" xfId="17774"/>
    <cellStyle name="Normální 2 3 2 2 2 3 2 4 3 2" xfId="35180"/>
    <cellStyle name="Normální 2 3 2 2 2 3 2 4 4" xfId="25892"/>
    <cellStyle name="Normální 2 3 2 2 2 3 2 4 5" xfId="37502"/>
    <cellStyle name="Normální 2 3 2 2 2 3 2 4 6" xfId="22418"/>
    <cellStyle name="Normální 2 3 2 2 2 3 2 4 7" xfId="8486"/>
    <cellStyle name="Normální 2 3 2 2 2 3 2 5" xfId="3794"/>
    <cellStyle name="Normální 2 3 2 2 2 3 2 5 2" xfId="11912"/>
    <cellStyle name="Normální 2 3 2 2 2 3 2 5 2 2" xfId="29318"/>
    <cellStyle name="Normální 2 3 2 2 2 3 2 5 3" xfId="16556"/>
    <cellStyle name="Normální 2 3 2 2 2 3 2 5 3 2" xfId="33962"/>
    <cellStyle name="Normální 2 3 2 2 2 3 2 5 4" xfId="24674"/>
    <cellStyle name="Normální 2 3 2 2 2 3 2 5 5" xfId="39758"/>
    <cellStyle name="Normální 2 3 2 2 2 3 2 5 6" xfId="21200"/>
    <cellStyle name="Normální 2 3 2 2 2 3 2 5 7" xfId="7268"/>
    <cellStyle name="Normální 2 3 2 2 2 3 2 6" xfId="2690"/>
    <cellStyle name="Normální 2 3 2 2 2 3 2 6 2" xfId="15452"/>
    <cellStyle name="Normální 2 3 2 2 2 3 2 6 2 2" xfId="32858"/>
    <cellStyle name="Normální 2 3 2 2 2 3 2 6 3" xfId="28214"/>
    <cellStyle name="Normální 2 3 2 2 2 3 2 6 4" xfId="38654"/>
    <cellStyle name="Normální 2 3 2 2 2 3 2 6 5" xfId="20096"/>
    <cellStyle name="Normální 2 3 2 2 2 3 2 6 6" xfId="10808"/>
    <cellStyle name="Normální 2 3 2 2 2 3 2 7" xfId="9656"/>
    <cellStyle name="Normální 2 3 2 2 2 3 2 7 2" xfId="27062"/>
    <cellStyle name="Normální 2 3 2 2 2 3 2 8" xfId="14300"/>
    <cellStyle name="Normální 2 3 2 2 2 3 2 8 2" xfId="31706"/>
    <cellStyle name="Normální 2 3 2 2 2 3 2 9" xfId="23570"/>
    <cellStyle name="Normální 2 3 2 2 2 3 3" xfId="848"/>
    <cellStyle name="Normální 2 3 2 2 2 3 3 10" xfId="6260"/>
    <cellStyle name="Normální 2 3 2 2 2 3 3 2" xfId="1634"/>
    <cellStyle name="Normální 2 3 2 2 2 3 3 2 2" xfId="5108"/>
    <cellStyle name="Normální 2 3 2 2 2 3 3 2 2 2" xfId="41072"/>
    <cellStyle name="Normální 2 3 2 2 2 3 3 2 2 3" xfId="30632"/>
    <cellStyle name="Normální 2 3 2 2 2 3 3 2 2 4" xfId="13226"/>
    <cellStyle name="Normální 2 3 2 2 2 3 3 2 3" xfId="17870"/>
    <cellStyle name="Normální 2 3 2 2 2 3 3 2 3 2" xfId="35276"/>
    <cellStyle name="Normální 2 3 2 2 2 3 3 2 4" xfId="25988"/>
    <cellStyle name="Normální 2 3 2 2 2 3 3 2 5" xfId="37598"/>
    <cellStyle name="Normální 2 3 2 2 2 3 3 2 6" xfId="22514"/>
    <cellStyle name="Normální 2 3 2 2 2 3 3 2 7" xfId="8582"/>
    <cellStyle name="Normální 2 3 2 2 2 3 3 3" xfId="4322"/>
    <cellStyle name="Normální 2 3 2 2 2 3 3 3 2" xfId="12440"/>
    <cellStyle name="Normální 2 3 2 2 2 3 3 3 2 2" xfId="29846"/>
    <cellStyle name="Normální 2 3 2 2 2 3 3 3 3" xfId="17084"/>
    <cellStyle name="Normální 2 3 2 2 2 3 3 3 3 2" xfId="34490"/>
    <cellStyle name="Normální 2 3 2 2 2 3 3 3 4" xfId="25202"/>
    <cellStyle name="Normální 2 3 2 2 2 3 3 3 5" xfId="40286"/>
    <cellStyle name="Normální 2 3 2 2 2 3 3 3 6" xfId="21728"/>
    <cellStyle name="Normální 2 3 2 2 2 3 3 3 7" xfId="7796"/>
    <cellStyle name="Normální 2 3 2 2 2 3 3 4" xfId="2786"/>
    <cellStyle name="Normální 2 3 2 2 2 3 3 4 2" xfId="15548"/>
    <cellStyle name="Normální 2 3 2 2 2 3 3 4 2 2" xfId="32954"/>
    <cellStyle name="Normální 2 3 2 2 2 3 3 4 3" xfId="28310"/>
    <cellStyle name="Normální 2 3 2 2 2 3 3 4 4" xfId="38750"/>
    <cellStyle name="Normální 2 3 2 2 2 3 3 4 5" xfId="20192"/>
    <cellStyle name="Normální 2 3 2 2 2 3 3 4 6" xfId="10904"/>
    <cellStyle name="Normální 2 3 2 2 2 3 3 5" xfId="9752"/>
    <cellStyle name="Normální 2 3 2 2 2 3 3 5 2" xfId="27158"/>
    <cellStyle name="Normální 2 3 2 2 2 3 3 6" xfId="14396"/>
    <cellStyle name="Normální 2 3 2 2 2 3 3 6 2" xfId="31802"/>
    <cellStyle name="Normální 2 3 2 2 2 3 3 7" xfId="23666"/>
    <cellStyle name="Normální 2 3 2 2 2 3 3 8" xfId="36812"/>
    <cellStyle name="Normální 2 3 2 2 2 3 3 9" xfId="19040"/>
    <cellStyle name="Normální 2 3 2 2 2 3 4" xfId="560"/>
    <cellStyle name="Normální 2 3 2 2 2 3 4 10" xfId="6740"/>
    <cellStyle name="Normální 2 3 2 2 2 3 4 2" xfId="2114"/>
    <cellStyle name="Normální 2 3 2 2 2 3 4 2 2" xfId="5588"/>
    <cellStyle name="Normální 2 3 2 2 2 3 4 2 2 2" xfId="41552"/>
    <cellStyle name="Normální 2 3 2 2 2 3 4 2 2 3" xfId="31112"/>
    <cellStyle name="Normální 2 3 2 2 2 3 4 2 2 4" xfId="13706"/>
    <cellStyle name="Normální 2 3 2 2 2 3 4 2 3" xfId="18350"/>
    <cellStyle name="Normální 2 3 2 2 2 3 4 2 3 2" xfId="35756"/>
    <cellStyle name="Normální 2 3 2 2 2 3 4 2 4" xfId="26468"/>
    <cellStyle name="Normální 2 3 2 2 2 3 4 2 5" xfId="38078"/>
    <cellStyle name="Normální 2 3 2 2 2 3 4 2 6" xfId="22994"/>
    <cellStyle name="Normální 2 3 2 2 2 3 4 2 7" xfId="9062"/>
    <cellStyle name="Normální 2 3 2 2 2 3 4 3" xfId="4034"/>
    <cellStyle name="Normální 2 3 2 2 2 3 4 3 2" xfId="12152"/>
    <cellStyle name="Normální 2 3 2 2 2 3 4 3 2 2" xfId="29558"/>
    <cellStyle name="Normální 2 3 2 2 2 3 4 3 3" xfId="16796"/>
    <cellStyle name="Normální 2 3 2 2 2 3 4 3 3 2" xfId="34202"/>
    <cellStyle name="Normální 2 3 2 2 2 3 4 3 4" xfId="24914"/>
    <cellStyle name="Normální 2 3 2 2 2 3 4 3 5" xfId="39998"/>
    <cellStyle name="Normální 2 3 2 2 2 3 4 3 6" xfId="21440"/>
    <cellStyle name="Normální 2 3 2 2 2 3 4 3 7" xfId="7508"/>
    <cellStyle name="Normální 2 3 2 2 2 3 4 4" xfId="3266"/>
    <cellStyle name="Normální 2 3 2 2 2 3 4 4 2" xfId="16028"/>
    <cellStyle name="Normální 2 3 2 2 2 3 4 4 2 2" xfId="33434"/>
    <cellStyle name="Normální 2 3 2 2 2 3 4 4 3" xfId="28790"/>
    <cellStyle name="Normální 2 3 2 2 2 3 4 4 4" xfId="39230"/>
    <cellStyle name="Normální 2 3 2 2 2 3 4 4 5" xfId="20672"/>
    <cellStyle name="Normální 2 3 2 2 2 3 4 4 6" xfId="11384"/>
    <cellStyle name="Normální 2 3 2 2 2 3 4 5" xfId="10232"/>
    <cellStyle name="Normální 2 3 2 2 2 3 4 5 2" xfId="27638"/>
    <cellStyle name="Normální 2 3 2 2 2 3 4 6" xfId="14876"/>
    <cellStyle name="Normální 2 3 2 2 2 3 4 6 2" xfId="32282"/>
    <cellStyle name="Normální 2 3 2 2 2 3 4 7" xfId="24146"/>
    <cellStyle name="Normální 2 3 2 2 2 3 4 8" xfId="36524"/>
    <cellStyle name="Normální 2 3 2 2 2 3 4 9" xfId="19520"/>
    <cellStyle name="Normální 2 3 2 2 2 3 5" xfId="1346"/>
    <cellStyle name="Normální 2 3 2 2 2 3 5 2" xfId="4820"/>
    <cellStyle name="Normální 2 3 2 2 2 3 5 2 2" xfId="40784"/>
    <cellStyle name="Normální 2 3 2 2 2 3 5 2 3" xfId="30344"/>
    <cellStyle name="Normální 2 3 2 2 2 3 5 2 4" xfId="12938"/>
    <cellStyle name="Normální 2 3 2 2 2 3 5 3" xfId="17582"/>
    <cellStyle name="Normální 2 3 2 2 2 3 5 3 2" xfId="34988"/>
    <cellStyle name="Normální 2 3 2 2 2 3 5 4" xfId="25700"/>
    <cellStyle name="Normální 2 3 2 2 2 3 5 5" xfId="37310"/>
    <cellStyle name="Normální 2 3 2 2 2 3 5 6" xfId="22226"/>
    <cellStyle name="Normální 2 3 2 2 2 3 5 7" xfId="8294"/>
    <cellStyle name="Normální 2 3 2 2 2 3 6" xfId="3554"/>
    <cellStyle name="Normální 2 3 2 2 2 3 6 2" xfId="11672"/>
    <cellStyle name="Normální 2 3 2 2 2 3 6 2 2" xfId="29078"/>
    <cellStyle name="Normální 2 3 2 2 2 3 6 3" xfId="16316"/>
    <cellStyle name="Normální 2 3 2 2 2 3 6 3 2" xfId="33722"/>
    <cellStyle name="Normální 2 3 2 2 2 3 6 4" xfId="24434"/>
    <cellStyle name="Normální 2 3 2 2 2 3 6 5" xfId="39518"/>
    <cellStyle name="Normální 2 3 2 2 2 3 6 6" xfId="20960"/>
    <cellStyle name="Normální 2 3 2 2 2 3 6 7" xfId="7028"/>
    <cellStyle name="Normální 2 3 2 2 2 3 7" xfId="2498"/>
    <cellStyle name="Normální 2 3 2 2 2 3 7 2" xfId="15260"/>
    <cellStyle name="Normální 2 3 2 2 2 3 7 2 2" xfId="32666"/>
    <cellStyle name="Normální 2 3 2 2 2 3 7 3" xfId="28022"/>
    <cellStyle name="Normální 2 3 2 2 2 3 7 4" xfId="38462"/>
    <cellStyle name="Normální 2 3 2 2 2 3 7 5" xfId="19904"/>
    <cellStyle name="Normální 2 3 2 2 2 3 7 6" xfId="10616"/>
    <cellStyle name="Normální 2 3 2 2 2 3 8" xfId="9464"/>
    <cellStyle name="Normální 2 3 2 2 2 3 8 2" xfId="26870"/>
    <cellStyle name="Normální 2 3 2 2 2 3 9" xfId="14108"/>
    <cellStyle name="Normální 2 3 2 2 2 3 9 2" xfId="31514"/>
    <cellStyle name="Normální 2 3 2 2 2 4" xfId="176"/>
    <cellStyle name="Normální 2 3 2 2 2 4 10" xfId="36140"/>
    <cellStyle name="Normální 2 3 2 2 2 4 11" xfId="18848"/>
    <cellStyle name="Normální 2 3 2 2 2 4 12" xfId="6068"/>
    <cellStyle name="Normální 2 3 2 2 2 4 2" xfId="944"/>
    <cellStyle name="Normální 2 3 2 2 2 4 2 10" xfId="6356"/>
    <cellStyle name="Normální 2 3 2 2 2 4 2 2" xfId="1730"/>
    <cellStyle name="Normální 2 3 2 2 2 4 2 2 2" xfId="5204"/>
    <cellStyle name="Normální 2 3 2 2 2 4 2 2 2 2" xfId="41168"/>
    <cellStyle name="Normální 2 3 2 2 2 4 2 2 2 3" xfId="30728"/>
    <cellStyle name="Normální 2 3 2 2 2 4 2 2 2 4" xfId="13322"/>
    <cellStyle name="Normální 2 3 2 2 2 4 2 2 3" xfId="17966"/>
    <cellStyle name="Normální 2 3 2 2 2 4 2 2 3 2" xfId="35372"/>
    <cellStyle name="Normální 2 3 2 2 2 4 2 2 4" xfId="26084"/>
    <cellStyle name="Normální 2 3 2 2 2 4 2 2 5" xfId="37694"/>
    <cellStyle name="Normální 2 3 2 2 2 4 2 2 6" xfId="22610"/>
    <cellStyle name="Normální 2 3 2 2 2 4 2 2 7" xfId="8678"/>
    <cellStyle name="Normální 2 3 2 2 2 4 2 3" xfId="4418"/>
    <cellStyle name="Normální 2 3 2 2 2 4 2 3 2" xfId="12536"/>
    <cellStyle name="Normální 2 3 2 2 2 4 2 3 2 2" xfId="29942"/>
    <cellStyle name="Normální 2 3 2 2 2 4 2 3 3" xfId="17180"/>
    <cellStyle name="Normální 2 3 2 2 2 4 2 3 3 2" xfId="34586"/>
    <cellStyle name="Normální 2 3 2 2 2 4 2 3 4" xfId="25298"/>
    <cellStyle name="Normální 2 3 2 2 2 4 2 3 5" xfId="40382"/>
    <cellStyle name="Normální 2 3 2 2 2 4 2 3 6" xfId="21824"/>
    <cellStyle name="Normální 2 3 2 2 2 4 2 3 7" xfId="7892"/>
    <cellStyle name="Normální 2 3 2 2 2 4 2 4" xfId="2882"/>
    <cellStyle name="Normální 2 3 2 2 2 4 2 4 2" xfId="15644"/>
    <cellStyle name="Normální 2 3 2 2 2 4 2 4 2 2" xfId="33050"/>
    <cellStyle name="Normální 2 3 2 2 2 4 2 4 3" xfId="28406"/>
    <cellStyle name="Normální 2 3 2 2 2 4 2 4 4" xfId="38846"/>
    <cellStyle name="Normální 2 3 2 2 2 4 2 4 5" xfId="20288"/>
    <cellStyle name="Normální 2 3 2 2 2 4 2 4 6" xfId="11000"/>
    <cellStyle name="Normální 2 3 2 2 2 4 2 5" xfId="9848"/>
    <cellStyle name="Normální 2 3 2 2 2 4 2 5 2" xfId="27254"/>
    <cellStyle name="Normální 2 3 2 2 2 4 2 6" xfId="14492"/>
    <cellStyle name="Normální 2 3 2 2 2 4 2 6 2" xfId="31898"/>
    <cellStyle name="Normální 2 3 2 2 2 4 2 7" xfId="23762"/>
    <cellStyle name="Normální 2 3 2 2 2 4 2 8" xfId="36908"/>
    <cellStyle name="Normální 2 3 2 2 2 4 2 9" xfId="19136"/>
    <cellStyle name="Normální 2 3 2 2 2 4 3" xfId="656"/>
    <cellStyle name="Normální 2 3 2 2 2 4 3 10" xfId="6836"/>
    <cellStyle name="Normální 2 3 2 2 2 4 3 2" xfId="2210"/>
    <cellStyle name="Normální 2 3 2 2 2 4 3 2 2" xfId="5684"/>
    <cellStyle name="Normální 2 3 2 2 2 4 3 2 2 2" xfId="41648"/>
    <cellStyle name="Normální 2 3 2 2 2 4 3 2 2 3" xfId="31208"/>
    <cellStyle name="Normální 2 3 2 2 2 4 3 2 2 4" xfId="13802"/>
    <cellStyle name="Normální 2 3 2 2 2 4 3 2 3" xfId="18446"/>
    <cellStyle name="Normální 2 3 2 2 2 4 3 2 3 2" xfId="35852"/>
    <cellStyle name="Normální 2 3 2 2 2 4 3 2 4" xfId="26564"/>
    <cellStyle name="Normální 2 3 2 2 2 4 3 2 5" xfId="38174"/>
    <cellStyle name="Normální 2 3 2 2 2 4 3 2 6" xfId="23090"/>
    <cellStyle name="Normální 2 3 2 2 2 4 3 2 7" xfId="9158"/>
    <cellStyle name="Normální 2 3 2 2 2 4 3 3" xfId="4130"/>
    <cellStyle name="Normální 2 3 2 2 2 4 3 3 2" xfId="12248"/>
    <cellStyle name="Normální 2 3 2 2 2 4 3 3 2 2" xfId="29654"/>
    <cellStyle name="Normální 2 3 2 2 2 4 3 3 3" xfId="16892"/>
    <cellStyle name="Normální 2 3 2 2 2 4 3 3 3 2" xfId="34298"/>
    <cellStyle name="Normální 2 3 2 2 2 4 3 3 4" xfId="25010"/>
    <cellStyle name="Normální 2 3 2 2 2 4 3 3 5" xfId="40094"/>
    <cellStyle name="Normální 2 3 2 2 2 4 3 3 6" xfId="21536"/>
    <cellStyle name="Normální 2 3 2 2 2 4 3 3 7" xfId="7604"/>
    <cellStyle name="Normální 2 3 2 2 2 4 3 4" xfId="3362"/>
    <cellStyle name="Normální 2 3 2 2 2 4 3 4 2" xfId="16124"/>
    <cellStyle name="Normální 2 3 2 2 2 4 3 4 2 2" xfId="33530"/>
    <cellStyle name="Normální 2 3 2 2 2 4 3 4 3" xfId="28886"/>
    <cellStyle name="Normální 2 3 2 2 2 4 3 4 4" xfId="39326"/>
    <cellStyle name="Normální 2 3 2 2 2 4 3 4 5" xfId="20768"/>
    <cellStyle name="Normální 2 3 2 2 2 4 3 4 6" xfId="11480"/>
    <cellStyle name="Normální 2 3 2 2 2 4 3 5" xfId="10328"/>
    <cellStyle name="Normální 2 3 2 2 2 4 3 5 2" xfId="27734"/>
    <cellStyle name="Normální 2 3 2 2 2 4 3 6" xfId="14972"/>
    <cellStyle name="Normální 2 3 2 2 2 4 3 6 2" xfId="32378"/>
    <cellStyle name="Normální 2 3 2 2 2 4 3 7" xfId="24242"/>
    <cellStyle name="Normální 2 3 2 2 2 4 3 8" xfId="36620"/>
    <cellStyle name="Normální 2 3 2 2 2 4 3 9" xfId="19616"/>
    <cellStyle name="Normální 2 3 2 2 2 4 4" xfId="1442"/>
    <cellStyle name="Normální 2 3 2 2 2 4 4 2" xfId="4916"/>
    <cellStyle name="Normální 2 3 2 2 2 4 4 2 2" xfId="40880"/>
    <cellStyle name="Normální 2 3 2 2 2 4 4 2 3" xfId="30440"/>
    <cellStyle name="Normální 2 3 2 2 2 4 4 2 4" xfId="13034"/>
    <cellStyle name="Normální 2 3 2 2 2 4 4 3" xfId="17678"/>
    <cellStyle name="Normální 2 3 2 2 2 4 4 3 2" xfId="35084"/>
    <cellStyle name="Normální 2 3 2 2 2 4 4 4" xfId="25796"/>
    <cellStyle name="Normální 2 3 2 2 2 4 4 5" xfId="37406"/>
    <cellStyle name="Normální 2 3 2 2 2 4 4 6" xfId="22322"/>
    <cellStyle name="Normální 2 3 2 2 2 4 4 7" xfId="8390"/>
    <cellStyle name="Normální 2 3 2 2 2 4 5" xfId="3650"/>
    <cellStyle name="Normální 2 3 2 2 2 4 5 2" xfId="11768"/>
    <cellStyle name="Normální 2 3 2 2 2 4 5 2 2" xfId="29174"/>
    <cellStyle name="Normální 2 3 2 2 2 4 5 3" xfId="16412"/>
    <cellStyle name="Normální 2 3 2 2 2 4 5 3 2" xfId="33818"/>
    <cellStyle name="Normální 2 3 2 2 2 4 5 4" xfId="24530"/>
    <cellStyle name="Normální 2 3 2 2 2 4 5 5" xfId="39614"/>
    <cellStyle name="Normální 2 3 2 2 2 4 5 6" xfId="21056"/>
    <cellStyle name="Normální 2 3 2 2 2 4 5 7" xfId="7124"/>
    <cellStyle name="Normální 2 3 2 2 2 4 6" xfId="2594"/>
    <cellStyle name="Normální 2 3 2 2 2 4 6 2" xfId="15356"/>
    <cellStyle name="Normální 2 3 2 2 2 4 6 2 2" xfId="32762"/>
    <cellStyle name="Normální 2 3 2 2 2 4 6 3" xfId="28118"/>
    <cellStyle name="Normální 2 3 2 2 2 4 6 4" xfId="38558"/>
    <cellStyle name="Normální 2 3 2 2 2 4 6 5" xfId="20000"/>
    <cellStyle name="Normální 2 3 2 2 2 4 6 6" xfId="10712"/>
    <cellStyle name="Normální 2 3 2 2 2 4 7" xfId="9560"/>
    <cellStyle name="Normální 2 3 2 2 2 4 7 2" xfId="26966"/>
    <cellStyle name="Normální 2 3 2 2 2 4 8" xfId="14204"/>
    <cellStyle name="Normální 2 3 2 2 2 4 8 2" xfId="31610"/>
    <cellStyle name="Normální 2 3 2 2 2 4 9" xfId="23474"/>
    <cellStyle name="Normální 2 3 2 2 2 5" xfId="284"/>
    <cellStyle name="Normální 2 3 2 2 2 5 10" xfId="36248"/>
    <cellStyle name="Normální 2 3 2 2 2 5 11" xfId="18716"/>
    <cellStyle name="Normální 2 3 2 2 2 5 12" xfId="5936"/>
    <cellStyle name="Normální 2 3 2 2 2 5 2" xfId="1052"/>
    <cellStyle name="Normální 2 3 2 2 2 5 2 10" xfId="6464"/>
    <cellStyle name="Normální 2 3 2 2 2 5 2 2" xfId="1838"/>
    <cellStyle name="Normální 2 3 2 2 2 5 2 2 2" xfId="5312"/>
    <cellStyle name="Normální 2 3 2 2 2 5 2 2 2 2" xfId="41276"/>
    <cellStyle name="Normální 2 3 2 2 2 5 2 2 2 3" xfId="30836"/>
    <cellStyle name="Normální 2 3 2 2 2 5 2 2 2 4" xfId="13430"/>
    <cellStyle name="Normální 2 3 2 2 2 5 2 2 3" xfId="18074"/>
    <cellStyle name="Normální 2 3 2 2 2 5 2 2 3 2" xfId="35480"/>
    <cellStyle name="Normální 2 3 2 2 2 5 2 2 4" xfId="26192"/>
    <cellStyle name="Normální 2 3 2 2 2 5 2 2 5" xfId="37802"/>
    <cellStyle name="Normální 2 3 2 2 2 5 2 2 6" xfId="22718"/>
    <cellStyle name="Normální 2 3 2 2 2 5 2 2 7" xfId="8786"/>
    <cellStyle name="Normální 2 3 2 2 2 5 2 3" xfId="4526"/>
    <cellStyle name="Normální 2 3 2 2 2 5 2 3 2" xfId="12644"/>
    <cellStyle name="Normální 2 3 2 2 2 5 2 3 2 2" xfId="30050"/>
    <cellStyle name="Normální 2 3 2 2 2 5 2 3 3" xfId="17288"/>
    <cellStyle name="Normální 2 3 2 2 2 5 2 3 3 2" xfId="34694"/>
    <cellStyle name="Normální 2 3 2 2 2 5 2 3 4" xfId="25406"/>
    <cellStyle name="Normální 2 3 2 2 2 5 2 3 5" xfId="40490"/>
    <cellStyle name="Normální 2 3 2 2 2 5 2 3 6" xfId="21932"/>
    <cellStyle name="Normální 2 3 2 2 2 5 2 3 7" xfId="8000"/>
    <cellStyle name="Normální 2 3 2 2 2 5 2 4" xfId="2990"/>
    <cellStyle name="Normální 2 3 2 2 2 5 2 4 2" xfId="15752"/>
    <cellStyle name="Normální 2 3 2 2 2 5 2 4 2 2" xfId="33158"/>
    <cellStyle name="Normální 2 3 2 2 2 5 2 4 3" xfId="28514"/>
    <cellStyle name="Normální 2 3 2 2 2 5 2 4 4" xfId="38954"/>
    <cellStyle name="Normální 2 3 2 2 2 5 2 4 5" xfId="20396"/>
    <cellStyle name="Normální 2 3 2 2 2 5 2 4 6" xfId="11108"/>
    <cellStyle name="Normální 2 3 2 2 2 5 2 5" xfId="9956"/>
    <cellStyle name="Normální 2 3 2 2 2 5 2 5 2" xfId="27362"/>
    <cellStyle name="Normální 2 3 2 2 2 5 2 6" xfId="14600"/>
    <cellStyle name="Normální 2 3 2 2 2 5 2 6 2" xfId="32006"/>
    <cellStyle name="Normální 2 3 2 2 2 5 2 7" xfId="23870"/>
    <cellStyle name="Normální 2 3 2 2 2 5 2 8" xfId="37016"/>
    <cellStyle name="Normální 2 3 2 2 2 5 2 9" xfId="19244"/>
    <cellStyle name="Normální 2 3 2 2 2 5 3" xfId="524"/>
    <cellStyle name="Normální 2 3 2 2 2 5 3 10" xfId="6704"/>
    <cellStyle name="Normální 2 3 2 2 2 5 3 2" xfId="2078"/>
    <cellStyle name="Normální 2 3 2 2 2 5 3 2 2" xfId="5552"/>
    <cellStyle name="Normální 2 3 2 2 2 5 3 2 2 2" xfId="41516"/>
    <cellStyle name="Normální 2 3 2 2 2 5 3 2 2 3" xfId="31076"/>
    <cellStyle name="Normální 2 3 2 2 2 5 3 2 2 4" xfId="13670"/>
    <cellStyle name="Normální 2 3 2 2 2 5 3 2 3" xfId="18314"/>
    <cellStyle name="Normální 2 3 2 2 2 5 3 2 3 2" xfId="35720"/>
    <cellStyle name="Normální 2 3 2 2 2 5 3 2 4" xfId="26432"/>
    <cellStyle name="Normální 2 3 2 2 2 5 3 2 5" xfId="38042"/>
    <cellStyle name="Normální 2 3 2 2 2 5 3 2 6" xfId="22958"/>
    <cellStyle name="Normální 2 3 2 2 2 5 3 2 7" xfId="9026"/>
    <cellStyle name="Normální 2 3 2 2 2 5 3 3" xfId="3998"/>
    <cellStyle name="Normální 2 3 2 2 2 5 3 3 2" xfId="12116"/>
    <cellStyle name="Normální 2 3 2 2 2 5 3 3 2 2" xfId="29522"/>
    <cellStyle name="Normální 2 3 2 2 2 5 3 3 3" xfId="16760"/>
    <cellStyle name="Normální 2 3 2 2 2 5 3 3 3 2" xfId="34166"/>
    <cellStyle name="Normální 2 3 2 2 2 5 3 3 4" xfId="24878"/>
    <cellStyle name="Normální 2 3 2 2 2 5 3 3 5" xfId="39962"/>
    <cellStyle name="Normální 2 3 2 2 2 5 3 3 6" xfId="21404"/>
    <cellStyle name="Normální 2 3 2 2 2 5 3 3 7" xfId="7472"/>
    <cellStyle name="Normální 2 3 2 2 2 5 3 4" xfId="3230"/>
    <cellStyle name="Normální 2 3 2 2 2 5 3 4 2" xfId="15992"/>
    <cellStyle name="Normální 2 3 2 2 2 5 3 4 2 2" xfId="33398"/>
    <cellStyle name="Normální 2 3 2 2 2 5 3 4 3" xfId="28754"/>
    <cellStyle name="Normální 2 3 2 2 2 5 3 4 4" xfId="39194"/>
    <cellStyle name="Normální 2 3 2 2 2 5 3 4 5" xfId="20636"/>
    <cellStyle name="Normální 2 3 2 2 2 5 3 4 6" xfId="11348"/>
    <cellStyle name="Normální 2 3 2 2 2 5 3 5" xfId="10196"/>
    <cellStyle name="Normální 2 3 2 2 2 5 3 5 2" xfId="27602"/>
    <cellStyle name="Normální 2 3 2 2 2 5 3 6" xfId="14840"/>
    <cellStyle name="Normální 2 3 2 2 2 5 3 6 2" xfId="32246"/>
    <cellStyle name="Normální 2 3 2 2 2 5 3 7" xfId="24110"/>
    <cellStyle name="Normální 2 3 2 2 2 5 3 8" xfId="36488"/>
    <cellStyle name="Normální 2 3 2 2 2 5 3 9" xfId="19484"/>
    <cellStyle name="Normální 2 3 2 2 2 5 4" xfId="1310"/>
    <cellStyle name="Normální 2 3 2 2 2 5 4 2" xfId="4784"/>
    <cellStyle name="Normální 2 3 2 2 2 5 4 2 2" xfId="40748"/>
    <cellStyle name="Normální 2 3 2 2 2 5 4 2 3" xfId="30308"/>
    <cellStyle name="Normální 2 3 2 2 2 5 4 2 4" xfId="12902"/>
    <cellStyle name="Normální 2 3 2 2 2 5 4 3" xfId="17546"/>
    <cellStyle name="Normální 2 3 2 2 2 5 4 3 2" xfId="34952"/>
    <cellStyle name="Normální 2 3 2 2 2 5 4 4" xfId="25664"/>
    <cellStyle name="Normální 2 3 2 2 2 5 4 5" xfId="37274"/>
    <cellStyle name="Normální 2 3 2 2 2 5 4 6" xfId="22190"/>
    <cellStyle name="Normální 2 3 2 2 2 5 4 7" xfId="8258"/>
    <cellStyle name="Normální 2 3 2 2 2 5 5" xfId="3758"/>
    <cellStyle name="Normální 2 3 2 2 2 5 5 2" xfId="11876"/>
    <cellStyle name="Normální 2 3 2 2 2 5 5 2 2" xfId="29282"/>
    <cellStyle name="Normální 2 3 2 2 2 5 5 3" xfId="16520"/>
    <cellStyle name="Normální 2 3 2 2 2 5 5 3 2" xfId="33926"/>
    <cellStyle name="Normální 2 3 2 2 2 5 5 4" xfId="24638"/>
    <cellStyle name="Normální 2 3 2 2 2 5 5 5" xfId="39722"/>
    <cellStyle name="Normální 2 3 2 2 2 5 5 6" xfId="21164"/>
    <cellStyle name="Normální 2 3 2 2 2 5 5 7" xfId="7232"/>
    <cellStyle name="Normální 2 3 2 2 2 5 6" xfId="2462"/>
    <cellStyle name="Normální 2 3 2 2 2 5 6 2" xfId="15224"/>
    <cellStyle name="Normální 2 3 2 2 2 5 6 2 2" xfId="32630"/>
    <cellStyle name="Normální 2 3 2 2 2 5 6 3" xfId="27986"/>
    <cellStyle name="Normální 2 3 2 2 2 5 6 4" xfId="38426"/>
    <cellStyle name="Normální 2 3 2 2 2 5 6 5" xfId="19868"/>
    <cellStyle name="Normální 2 3 2 2 2 5 6 6" xfId="10580"/>
    <cellStyle name="Normální 2 3 2 2 2 5 7" xfId="9428"/>
    <cellStyle name="Normální 2 3 2 2 2 5 7 2" xfId="26834"/>
    <cellStyle name="Normální 2 3 2 2 2 5 8" xfId="14072"/>
    <cellStyle name="Normální 2 3 2 2 2 5 8 2" xfId="31478"/>
    <cellStyle name="Normální 2 3 2 2 2 5 9" xfId="23342"/>
    <cellStyle name="Normální 2 3 2 2 2 6" xfId="812"/>
    <cellStyle name="Normální 2 3 2 2 2 6 10" xfId="6224"/>
    <cellStyle name="Normální 2 3 2 2 2 6 2" xfId="1598"/>
    <cellStyle name="Normální 2 3 2 2 2 6 2 2" xfId="5072"/>
    <cellStyle name="Normální 2 3 2 2 2 6 2 2 2" xfId="41036"/>
    <cellStyle name="Normální 2 3 2 2 2 6 2 2 3" xfId="30596"/>
    <cellStyle name="Normální 2 3 2 2 2 6 2 2 4" xfId="13190"/>
    <cellStyle name="Normální 2 3 2 2 2 6 2 3" xfId="17834"/>
    <cellStyle name="Normální 2 3 2 2 2 6 2 3 2" xfId="35240"/>
    <cellStyle name="Normální 2 3 2 2 2 6 2 4" xfId="25952"/>
    <cellStyle name="Normální 2 3 2 2 2 6 2 5" xfId="37562"/>
    <cellStyle name="Normální 2 3 2 2 2 6 2 6" xfId="22478"/>
    <cellStyle name="Normální 2 3 2 2 2 6 2 7" xfId="8546"/>
    <cellStyle name="Normální 2 3 2 2 2 6 3" xfId="4286"/>
    <cellStyle name="Normální 2 3 2 2 2 6 3 2" xfId="12404"/>
    <cellStyle name="Normální 2 3 2 2 2 6 3 2 2" xfId="29810"/>
    <cellStyle name="Normální 2 3 2 2 2 6 3 3" xfId="17048"/>
    <cellStyle name="Normální 2 3 2 2 2 6 3 3 2" xfId="34454"/>
    <cellStyle name="Normální 2 3 2 2 2 6 3 4" xfId="25166"/>
    <cellStyle name="Normální 2 3 2 2 2 6 3 5" xfId="40250"/>
    <cellStyle name="Normální 2 3 2 2 2 6 3 6" xfId="21692"/>
    <cellStyle name="Normální 2 3 2 2 2 6 3 7" xfId="7760"/>
    <cellStyle name="Normální 2 3 2 2 2 6 4" xfId="2750"/>
    <cellStyle name="Normální 2 3 2 2 2 6 4 2" xfId="15512"/>
    <cellStyle name="Normální 2 3 2 2 2 6 4 2 2" xfId="32918"/>
    <cellStyle name="Normální 2 3 2 2 2 6 4 3" xfId="28274"/>
    <cellStyle name="Normální 2 3 2 2 2 6 4 4" xfId="38714"/>
    <cellStyle name="Normální 2 3 2 2 2 6 4 5" xfId="20156"/>
    <cellStyle name="Normální 2 3 2 2 2 6 4 6" xfId="10868"/>
    <cellStyle name="Normální 2 3 2 2 2 6 5" xfId="9716"/>
    <cellStyle name="Normální 2 3 2 2 2 6 5 2" xfId="27122"/>
    <cellStyle name="Normální 2 3 2 2 2 6 6" xfId="14360"/>
    <cellStyle name="Normální 2 3 2 2 2 6 6 2" xfId="31766"/>
    <cellStyle name="Normální 2 3 2 2 2 6 7" xfId="23630"/>
    <cellStyle name="Normální 2 3 2 2 2 6 8" xfId="36776"/>
    <cellStyle name="Normální 2 3 2 2 2 6 9" xfId="19004"/>
    <cellStyle name="Normální 2 3 2 2 2 7" xfId="416"/>
    <cellStyle name="Normální 2 3 2 2 2 7 10" xfId="6596"/>
    <cellStyle name="Normální 2 3 2 2 2 7 2" xfId="1970"/>
    <cellStyle name="Normální 2 3 2 2 2 7 2 2" xfId="5444"/>
    <cellStyle name="Normální 2 3 2 2 2 7 2 2 2" xfId="41408"/>
    <cellStyle name="Normální 2 3 2 2 2 7 2 2 3" xfId="30968"/>
    <cellStyle name="Normální 2 3 2 2 2 7 2 2 4" xfId="13562"/>
    <cellStyle name="Normální 2 3 2 2 2 7 2 3" xfId="18206"/>
    <cellStyle name="Normální 2 3 2 2 2 7 2 3 2" xfId="35612"/>
    <cellStyle name="Normální 2 3 2 2 2 7 2 4" xfId="26324"/>
    <cellStyle name="Normální 2 3 2 2 2 7 2 5" xfId="37934"/>
    <cellStyle name="Normální 2 3 2 2 2 7 2 6" xfId="22850"/>
    <cellStyle name="Normální 2 3 2 2 2 7 2 7" xfId="8918"/>
    <cellStyle name="Normální 2 3 2 2 2 7 3" xfId="3890"/>
    <cellStyle name="Normální 2 3 2 2 2 7 3 2" xfId="12008"/>
    <cellStyle name="Normální 2 3 2 2 2 7 3 2 2" xfId="29414"/>
    <cellStyle name="Normální 2 3 2 2 2 7 3 3" xfId="16652"/>
    <cellStyle name="Normální 2 3 2 2 2 7 3 3 2" xfId="34058"/>
    <cellStyle name="Normální 2 3 2 2 2 7 3 4" xfId="24770"/>
    <cellStyle name="Normální 2 3 2 2 2 7 3 5" xfId="39854"/>
    <cellStyle name="Normální 2 3 2 2 2 7 3 6" xfId="21296"/>
    <cellStyle name="Normální 2 3 2 2 2 7 3 7" xfId="7364"/>
    <cellStyle name="Normální 2 3 2 2 2 7 4" xfId="3122"/>
    <cellStyle name="Normální 2 3 2 2 2 7 4 2" xfId="15884"/>
    <cellStyle name="Normální 2 3 2 2 2 7 4 2 2" xfId="33290"/>
    <cellStyle name="Normální 2 3 2 2 2 7 4 3" xfId="28646"/>
    <cellStyle name="Normální 2 3 2 2 2 7 4 4" xfId="39086"/>
    <cellStyle name="Normální 2 3 2 2 2 7 4 5" xfId="20528"/>
    <cellStyle name="Normální 2 3 2 2 2 7 4 6" xfId="11240"/>
    <cellStyle name="Normální 2 3 2 2 2 7 5" xfId="10088"/>
    <cellStyle name="Normální 2 3 2 2 2 7 5 2" xfId="27494"/>
    <cellStyle name="Normální 2 3 2 2 2 7 6" xfId="14732"/>
    <cellStyle name="Normální 2 3 2 2 2 7 6 2" xfId="32138"/>
    <cellStyle name="Normální 2 3 2 2 2 7 7" xfId="24002"/>
    <cellStyle name="Normální 2 3 2 2 2 7 8" xfId="36380"/>
    <cellStyle name="Normální 2 3 2 2 2 7 9" xfId="19376"/>
    <cellStyle name="Normální 2 3 2 2 2 8" xfId="1202"/>
    <cellStyle name="Normální 2 3 2 2 2 8 2" xfId="4676"/>
    <cellStyle name="Normální 2 3 2 2 2 8 2 2" xfId="40640"/>
    <cellStyle name="Normální 2 3 2 2 2 8 2 3" xfId="30200"/>
    <cellStyle name="Normální 2 3 2 2 2 8 2 4" xfId="12794"/>
    <cellStyle name="Normální 2 3 2 2 2 8 3" xfId="17438"/>
    <cellStyle name="Normální 2 3 2 2 2 8 3 2" xfId="34844"/>
    <cellStyle name="Normální 2 3 2 2 2 8 4" xfId="25556"/>
    <cellStyle name="Normální 2 3 2 2 2 8 5" xfId="37166"/>
    <cellStyle name="Normální 2 3 2 2 2 8 6" xfId="22082"/>
    <cellStyle name="Normální 2 3 2 2 2 8 7" xfId="8150"/>
    <cellStyle name="Normální 2 3 2 2 2 9" xfId="3518"/>
    <cellStyle name="Normální 2 3 2 2 2 9 2" xfId="11636"/>
    <cellStyle name="Normální 2 3 2 2 2 9 2 2" xfId="29042"/>
    <cellStyle name="Normální 2 3 2 2 2 9 3" xfId="16280"/>
    <cellStyle name="Normální 2 3 2 2 2 9 3 2" xfId="33686"/>
    <cellStyle name="Normální 2 3 2 2 2 9 4" xfId="24398"/>
    <cellStyle name="Normální 2 3 2 2 2 9 5" xfId="39482"/>
    <cellStyle name="Normální 2 3 2 2 2 9 6" xfId="20924"/>
    <cellStyle name="Normální 2 3 2 2 2 9 7" xfId="6992"/>
    <cellStyle name="Normální 2 3 2 2 3" xfId="32"/>
    <cellStyle name="Normální 2 3 2 2 3 10" xfId="2372"/>
    <cellStyle name="Normální 2 3 2 2 3 10 2" xfId="15134"/>
    <cellStyle name="Normální 2 3 2 2 3 10 2 2" xfId="32540"/>
    <cellStyle name="Normální 2 3 2 2 3 10 3" xfId="27896"/>
    <cellStyle name="Normální 2 3 2 2 3 10 4" xfId="38336"/>
    <cellStyle name="Normální 2 3 2 2 3 10 5" xfId="19778"/>
    <cellStyle name="Normální 2 3 2 2 3 10 6" xfId="10490"/>
    <cellStyle name="Normální 2 3 2 2 3 11" xfId="9338"/>
    <cellStyle name="Normální 2 3 2 2 3 11 2" xfId="26744"/>
    <cellStyle name="Normální 2 3 2 2 3 12" xfId="13982"/>
    <cellStyle name="Normální 2 3 2 2 3 12 2" xfId="31388"/>
    <cellStyle name="Normální 2 3 2 2 3 13" xfId="23252"/>
    <cellStyle name="Normální 2 3 2 2 3 14" xfId="35996"/>
    <cellStyle name="Normální 2 3 2 2 3 15" xfId="18626"/>
    <cellStyle name="Normální 2 3 2 2 3 16" xfId="5846"/>
    <cellStyle name="Normální 2 3 2 2 3 2" xfId="128"/>
    <cellStyle name="Normální 2 3 2 2 3 2 10" xfId="14012"/>
    <cellStyle name="Normální 2 3 2 2 3 2 10 2" xfId="31418"/>
    <cellStyle name="Normální 2 3 2 2 3 2 11" xfId="23282"/>
    <cellStyle name="Normální 2 3 2 2 3 2 12" xfId="36092"/>
    <cellStyle name="Normální 2 3 2 2 3 2 13" xfId="18656"/>
    <cellStyle name="Normální 2 3 2 2 3 2 14" xfId="5876"/>
    <cellStyle name="Normální 2 3 2 2 3 2 2" xfId="224"/>
    <cellStyle name="Normální 2 3 2 2 3 2 2 10" xfId="36188"/>
    <cellStyle name="Normální 2 3 2 2 3 2 2 11" xfId="18896"/>
    <cellStyle name="Normální 2 3 2 2 3 2 2 12" xfId="6116"/>
    <cellStyle name="Normální 2 3 2 2 3 2 2 2" xfId="992"/>
    <cellStyle name="Normální 2 3 2 2 3 2 2 2 10" xfId="6404"/>
    <cellStyle name="Normální 2 3 2 2 3 2 2 2 2" xfId="1778"/>
    <cellStyle name="Normální 2 3 2 2 3 2 2 2 2 2" xfId="5252"/>
    <cellStyle name="Normální 2 3 2 2 3 2 2 2 2 2 2" xfId="41216"/>
    <cellStyle name="Normální 2 3 2 2 3 2 2 2 2 2 3" xfId="30776"/>
    <cellStyle name="Normální 2 3 2 2 3 2 2 2 2 2 4" xfId="13370"/>
    <cellStyle name="Normální 2 3 2 2 3 2 2 2 2 3" xfId="18014"/>
    <cellStyle name="Normální 2 3 2 2 3 2 2 2 2 3 2" xfId="35420"/>
    <cellStyle name="Normální 2 3 2 2 3 2 2 2 2 4" xfId="26132"/>
    <cellStyle name="Normální 2 3 2 2 3 2 2 2 2 5" xfId="37742"/>
    <cellStyle name="Normální 2 3 2 2 3 2 2 2 2 6" xfId="22658"/>
    <cellStyle name="Normální 2 3 2 2 3 2 2 2 2 7" xfId="8726"/>
    <cellStyle name="Normální 2 3 2 2 3 2 2 2 3" xfId="4466"/>
    <cellStyle name="Normální 2 3 2 2 3 2 2 2 3 2" xfId="12584"/>
    <cellStyle name="Normální 2 3 2 2 3 2 2 2 3 2 2" xfId="29990"/>
    <cellStyle name="Normální 2 3 2 2 3 2 2 2 3 3" xfId="17228"/>
    <cellStyle name="Normální 2 3 2 2 3 2 2 2 3 3 2" xfId="34634"/>
    <cellStyle name="Normální 2 3 2 2 3 2 2 2 3 4" xfId="25346"/>
    <cellStyle name="Normální 2 3 2 2 3 2 2 2 3 5" xfId="40430"/>
    <cellStyle name="Normální 2 3 2 2 3 2 2 2 3 6" xfId="21872"/>
    <cellStyle name="Normální 2 3 2 2 3 2 2 2 3 7" xfId="7940"/>
    <cellStyle name="Normální 2 3 2 2 3 2 2 2 4" xfId="2930"/>
    <cellStyle name="Normální 2 3 2 2 3 2 2 2 4 2" xfId="15692"/>
    <cellStyle name="Normální 2 3 2 2 3 2 2 2 4 2 2" xfId="33098"/>
    <cellStyle name="Normální 2 3 2 2 3 2 2 2 4 3" xfId="28454"/>
    <cellStyle name="Normální 2 3 2 2 3 2 2 2 4 4" xfId="38894"/>
    <cellStyle name="Normální 2 3 2 2 3 2 2 2 4 5" xfId="20336"/>
    <cellStyle name="Normální 2 3 2 2 3 2 2 2 4 6" xfId="11048"/>
    <cellStyle name="Normální 2 3 2 2 3 2 2 2 5" xfId="9896"/>
    <cellStyle name="Normální 2 3 2 2 3 2 2 2 5 2" xfId="27302"/>
    <cellStyle name="Normální 2 3 2 2 3 2 2 2 6" xfId="14540"/>
    <cellStyle name="Normální 2 3 2 2 3 2 2 2 6 2" xfId="31946"/>
    <cellStyle name="Normální 2 3 2 2 3 2 2 2 7" xfId="23810"/>
    <cellStyle name="Normální 2 3 2 2 3 2 2 2 8" xfId="36956"/>
    <cellStyle name="Normální 2 3 2 2 3 2 2 2 9" xfId="19184"/>
    <cellStyle name="Normální 2 3 2 2 3 2 2 3" xfId="704"/>
    <cellStyle name="Normální 2 3 2 2 3 2 2 3 10" xfId="6884"/>
    <cellStyle name="Normální 2 3 2 2 3 2 2 3 2" xfId="2258"/>
    <cellStyle name="Normální 2 3 2 2 3 2 2 3 2 2" xfId="5732"/>
    <cellStyle name="Normální 2 3 2 2 3 2 2 3 2 2 2" xfId="41696"/>
    <cellStyle name="Normální 2 3 2 2 3 2 2 3 2 2 3" xfId="31256"/>
    <cellStyle name="Normální 2 3 2 2 3 2 2 3 2 2 4" xfId="13850"/>
    <cellStyle name="Normální 2 3 2 2 3 2 2 3 2 3" xfId="18494"/>
    <cellStyle name="Normální 2 3 2 2 3 2 2 3 2 3 2" xfId="35900"/>
    <cellStyle name="Normální 2 3 2 2 3 2 2 3 2 4" xfId="26612"/>
    <cellStyle name="Normální 2 3 2 2 3 2 2 3 2 5" xfId="38222"/>
    <cellStyle name="Normální 2 3 2 2 3 2 2 3 2 6" xfId="23138"/>
    <cellStyle name="Normální 2 3 2 2 3 2 2 3 2 7" xfId="9206"/>
    <cellStyle name="Normální 2 3 2 2 3 2 2 3 3" xfId="4178"/>
    <cellStyle name="Normální 2 3 2 2 3 2 2 3 3 2" xfId="12296"/>
    <cellStyle name="Normální 2 3 2 2 3 2 2 3 3 2 2" xfId="29702"/>
    <cellStyle name="Normální 2 3 2 2 3 2 2 3 3 3" xfId="16940"/>
    <cellStyle name="Normální 2 3 2 2 3 2 2 3 3 3 2" xfId="34346"/>
    <cellStyle name="Normální 2 3 2 2 3 2 2 3 3 4" xfId="25058"/>
    <cellStyle name="Normální 2 3 2 2 3 2 2 3 3 5" xfId="40142"/>
    <cellStyle name="Normální 2 3 2 2 3 2 2 3 3 6" xfId="21584"/>
    <cellStyle name="Normální 2 3 2 2 3 2 2 3 3 7" xfId="7652"/>
    <cellStyle name="Normální 2 3 2 2 3 2 2 3 4" xfId="3410"/>
    <cellStyle name="Normální 2 3 2 2 3 2 2 3 4 2" xfId="16172"/>
    <cellStyle name="Normální 2 3 2 2 3 2 2 3 4 2 2" xfId="33578"/>
    <cellStyle name="Normální 2 3 2 2 3 2 2 3 4 3" xfId="28934"/>
    <cellStyle name="Normální 2 3 2 2 3 2 2 3 4 4" xfId="39374"/>
    <cellStyle name="Normální 2 3 2 2 3 2 2 3 4 5" xfId="20816"/>
    <cellStyle name="Normální 2 3 2 2 3 2 2 3 4 6" xfId="11528"/>
    <cellStyle name="Normální 2 3 2 2 3 2 2 3 5" xfId="10376"/>
    <cellStyle name="Normální 2 3 2 2 3 2 2 3 5 2" xfId="27782"/>
    <cellStyle name="Normální 2 3 2 2 3 2 2 3 6" xfId="15020"/>
    <cellStyle name="Normální 2 3 2 2 3 2 2 3 6 2" xfId="32426"/>
    <cellStyle name="Normální 2 3 2 2 3 2 2 3 7" xfId="24290"/>
    <cellStyle name="Normální 2 3 2 2 3 2 2 3 8" xfId="36668"/>
    <cellStyle name="Normální 2 3 2 2 3 2 2 3 9" xfId="19664"/>
    <cellStyle name="Normální 2 3 2 2 3 2 2 4" xfId="1490"/>
    <cellStyle name="Normální 2 3 2 2 3 2 2 4 2" xfId="4964"/>
    <cellStyle name="Normální 2 3 2 2 3 2 2 4 2 2" xfId="40928"/>
    <cellStyle name="Normální 2 3 2 2 3 2 2 4 2 3" xfId="30488"/>
    <cellStyle name="Normální 2 3 2 2 3 2 2 4 2 4" xfId="13082"/>
    <cellStyle name="Normální 2 3 2 2 3 2 2 4 3" xfId="17726"/>
    <cellStyle name="Normální 2 3 2 2 3 2 2 4 3 2" xfId="35132"/>
    <cellStyle name="Normální 2 3 2 2 3 2 2 4 4" xfId="25844"/>
    <cellStyle name="Normální 2 3 2 2 3 2 2 4 5" xfId="37454"/>
    <cellStyle name="Normální 2 3 2 2 3 2 2 4 6" xfId="22370"/>
    <cellStyle name="Normální 2 3 2 2 3 2 2 4 7" xfId="8438"/>
    <cellStyle name="Normální 2 3 2 2 3 2 2 5" xfId="3698"/>
    <cellStyle name="Normální 2 3 2 2 3 2 2 5 2" xfId="11816"/>
    <cellStyle name="Normální 2 3 2 2 3 2 2 5 2 2" xfId="29222"/>
    <cellStyle name="Normální 2 3 2 2 3 2 2 5 3" xfId="16460"/>
    <cellStyle name="Normální 2 3 2 2 3 2 2 5 3 2" xfId="33866"/>
    <cellStyle name="Normální 2 3 2 2 3 2 2 5 4" xfId="24578"/>
    <cellStyle name="Normální 2 3 2 2 3 2 2 5 5" xfId="39662"/>
    <cellStyle name="Normální 2 3 2 2 3 2 2 5 6" xfId="21104"/>
    <cellStyle name="Normální 2 3 2 2 3 2 2 5 7" xfId="7172"/>
    <cellStyle name="Normální 2 3 2 2 3 2 2 6" xfId="2642"/>
    <cellStyle name="Normální 2 3 2 2 3 2 2 6 2" xfId="15404"/>
    <cellStyle name="Normální 2 3 2 2 3 2 2 6 2 2" xfId="32810"/>
    <cellStyle name="Normální 2 3 2 2 3 2 2 6 3" xfId="28166"/>
    <cellStyle name="Normální 2 3 2 2 3 2 2 6 4" xfId="38606"/>
    <cellStyle name="Normální 2 3 2 2 3 2 2 6 5" xfId="20048"/>
    <cellStyle name="Normální 2 3 2 2 3 2 2 6 6" xfId="10760"/>
    <cellStyle name="Normální 2 3 2 2 3 2 2 7" xfId="9608"/>
    <cellStyle name="Normální 2 3 2 2 3 2 2 7 2" xfId="27014"/>
    <cellStyle name="Normální 2 3 2 2 3 2 2 8" xfId="14252"/>
    <cellStyle name="Normální 2 3 2 2 3 2 2 8 2" xfId="31658"/>
    <cellStyle name="Normální 2 3 2 2 3 2 2 9" xfId="23522"/>
    <cellStyle name="Normální 2 3 2 2 3 2 3" xfId="368"/>
    <cellStyle name="Normální 2 3 2 2 3 2 3 10" xfId="36332"/>
    <cellStyle name="Normální 2 3 2 2 3 2 3 11" xfId="18800"/>
    <cellStyle name="Normální 2 3 2 2 3 2 3 12" xfId="6020"/>
    <cellStyle name="Normální 2 3 2 2 3 2 3 2" xfId="1136"/>
    <cellStyle name="Normální 2 3 2 2 3 2 3 2 10" xfId="6548"/>
    <cellStyle name="Normální 2 3 2 2 3 2 3 2 2" xfId="1922"/>
    <cellStyle name="Normální 2 3 2 2 3 2 3 2 2 2" xfId="5396"/>
    <cellStyle name="Normální 2 3 2 2 3 2 3 2 2 2 2" xfId="41360"/>
    <cellStyle name="Normální 2 3 2 2 3 2 3 2 2 2 3" xfId="30920"/>
    <cellStyle name="Normální 2 3 2 2 3 2 3 2 2 2 4" xfId="13514"/>
    <cellStyle name="Normální 2 3 2 2 3 2 3 2 2 3" xfId="18158"/>
    <cellStyle name="Normální 2 3 2 2 3 2 3 2 2 3 2" xfId="35564"/>
    <cellStyle name="Normální 2 3 2 2 3 2 3 2 2 4" xfId="26276"/>
    <cellStyle name="Normální 2 3 2 2 3 2 3 2 2 5" xfId="37886"/>
    <cellStyle name="Normální 2 3 2 2 3 2 3 2 2 6" xfId="22802"/>
    <cellStyle name="Normální 2 3 2 2 3 2 3 2 2 7" xfId="8870"/>
    <cellStyle name="Normální 2 3 2 2 3 2 3 2 3" xfId="4610"/>
    <cellStyle name="Normální 2 3 2 2 3 2 3 2 3 2" xfId="12728"/>
    <cellStyle name="Normální 2 3 2 2 3 2 3 2 3 2 2" xfId="30134"/>
    <cellStyle name="Normální 2 3 2 2 3 2 3 2 3 3" xfId="17372"/>
    <cellStyle name="Normální 2 3 2 2 3 2 3 2 3 3 2" xfId="34778"/>
    <cellStyle name="Normální 2 3 2 2 3 2 3 2 3 4" xfId="25490"/>
    <cellStyle name="Normální 2 3 2 2 3 2 3 2 3 5" xfId="40574"/>
    <cellStyle name="Normální 2 3 2 2 3 2 3 2 3 6" xfId="22016"/>
    <cellStyle name="Normální 2 3 2 2 3 2 3 2 3 7" xfId="8084"/>
    <cellStyle name="Normální 2 3 2 2 3 2 3 2 4" xfId="3074"/>
    <cellStyle name="Normální 2 3 2 2 3 2 3 2 4 2" xfId="15836"/>
    <cellStyle name="Normální 2 3 2 2 3 2 3 2 4 2 2" xfId="33242"/>
    <cellStyle name="Normální 2 3 2 2 3 2 3 2 4 3" xfId="28598"/>
    <cellStyle name="Normální 2 3 2 2 3 2 3 2 4 4" xfId="39038"/>
    <cellStyle name="Normální 2 3 2 2 3 2 3 2 4 5" xfId="20480"/>
    <cellStyle name="Normální 2 3 2 2 3 2 3 2 4 6" xfId="11192"/>
    <cellStyle name="Normální 2 3 2 2 3 2 3 2 5" xfId="10040"/>
    <cellStyle name="Normální 2 3 2 2 3 2 3 2 5 2" xfId="27446"/>
    <cellStyle name="Normální 2 3 2 2 3 2 3 2 6" xfId="14684"/>
    <cellStyle name="Normální 2 3 2 2 3 2 3 2 6 2" xfId="32090"/>
    <cellStyle name="Normální 2 3 2 2 3 2 3 2 7" xfId="23954"/>
    <cellStyle name="Normální 2 3 2 2 3 2 3 2 8" xfId="37100"/>
    <cellStyle name="Normální 2 3 2 2 3 2 3 2 9" xfId="19328"/>
    <cellStyle name="Normální 2 3 2 2 3 2 3 3" xfId="608"/>
    <cellStyle name="Normální 2 3 2 2 3 2 3 3 10" xfId="6788"/>
    <cellStyle name="Normální 2 3 2 2 3 2 3 3 2" xfId="2162"/>
    <cellStyle name="Normální 2 3 2 2 3 2 3 3 2 2" xfId="5636"/>
    <cellStyle name="Normální 2 3 2 2 3 2 3 3 2 2 2" xfId="41600"/>
    <cellStyle name="Normální 2 3 2 2 3 2 3 3 2 2 3" xfId="31160"/>
    <cellStyle name="Normální 2 3 2 2 3 2 3 3 2 2 4" xfId="13754"/>
    <cellStyle name="Normální 2 3 2 2 3 2 3 3 2 3" xfId="18398"/>
    <cellStyle name="Normální 2 3 2 2 3 2 3 3 2 3 2" xfId="35804"/>
    <cellStyle name="Normální 2 3 2 2 3 2 3 3 2 4" xfId="26516"/>
    <cellStyle name="Normální 2 3 2 2 3 2 3 3 2 5" xfId="38126"/>
    <cellStyle name="Normální 2 3 2 2 3 2 3 3 2 6" xfId="23042"/>
    <cellStyle name="Normální 2 3 2 2 3 2 3 3 2 7" xfId="9110"/>
    <cellStyle name="Normální 2 3 2 2 3 2 3 3 3" xfId="4082"/>
    <cellStyle name="Normální 2 3 2 2 3 2 3 3 3 2" xfId="12200"/>
    <cellStyle name="Normální 2 3 2 2 3 2 3 3 3 2 2" xfId="29606"/>
    <cellStyle name="Normální 2 3 2 2 3 2 3 3 3 3" xfId="16844"/>
    <cellStyle name="Normální 2 3 2 2 3 2 3 3 3 3 2" xfId="34250"/>
    <cellStyle name="Normální 2 3 2 2 3 2 3 3 3 4" xfId="24962"/>
    <cellStyle name="Normální 2 3 2 2 3 2 3 3 3 5" xfId="40046"/>
    <cellStyle name="Normální 2 3 2 2 3 2 3 3 3 6" xfId="21488"/>
    <cellStyle name="Normální 2 3 2 2 3 2 3 3 3 7" xfId="7556"/>
    <cellStyle name="Normální 2 3 2 2 3 2 3 3 4" xfId="3314"/>
    <cellStyle name="Normální 2 3 2 2 3 2 3 3 4 2" xfId="16076"/>
    <cellStyle name="Normální 2 3 2 2 3 2 3 3 4 2 2" xfId="33482"/>
    <cellStyle name="Normální 2 3 2 2 3 2 3 3 4 3" xfId="28838"/>
    <cellStyle name="Normální 2 3 2 2 3 2 3 3 4 4" xfId="39278"/>
    <cellStyle name="Normální 2 3 2 2 3 2 3 3 4 5" xfId="20720"/>
    <cellStyle name="Normální 2 3 2 2 3 2 3 3 4 6" xfId="11432"/>
    <cellStyle name="Normální 2 3 2 2 3 2 3 3 5" xfId="10280"/>
    <cellStyle name="Normální 2 3 2 2 3 2 3 3 5 2" xfId="27686"/>
    <cellStyle name="Normální 2 3 2 2 3 2 3 3 6" xfId="14924"/>
    <cellStyle name="Normální 2 3 2 2 3 2 3 3 6 2" xfId="32330"/>
    <cellStyle name="Normální 2 3 2 2 3 2 3 3 7" xfId="24194"/>
    <cellStyle name="Normální 2 3 2 2 3 2 3 3 8" xfId="36572"/>
    <cellStyle name="Normální 2 3 2 2 3 2 3 3 9" xfId="19568"/>
    <cellStyle name="Normální 2 3 2 2 3 2 3 4" xfId="1394"/>
    <cellStyle name="Normální 2 3 2 2 3 2 3 4 2" xfId="4868"/>
    <cellStyle name="Normální 2 3 2 2 3 2 3 4 2 2" xfId="40832"/>
    <cellStyle name="Normální 2 3 2 2 3 2 3 4 2 3" xfId="30392"/>
    <cellStyle name="Normální 2 3 2 2 3 2 3 4 2 4" xfId="12986"/>
    <cellStyle name="Normální 2 3 2 2 3 2 3 4 3" xfId="17630"/>
    <cellStyle name="Normální 2 3 2 2 3 2 3 4 3 2" xfId="35036"/>
    <cellStyle name="Normální 2 3 2 2 3 2 3 4 4" xfId="25748"/>
    <cellStyle name="Normální 2 3 2 2 3 2 3 4 5" xfId="37358"/>
    <cellStyle name="Normální 2 3 2 2 3 2 3 4 6" xfId="22274"/>
    <cellStyle name="Normální 2 3 2 2 3 2 3 4 7" xfId="8342"/>
    <cellStyle name="Normální 2 3 2 2 3 2 3 5" xfId="3842"/>
    <cellStyle name="Normální 2 3 2 2 3 2 3 5 2" xfId="11960"/>
    <cellStyle name="Normální 2 3 2 2 3 2 3 5 2 2" xfId="29366"/>
    <cellStyle name="Normální 2 3 2 2 3 2 3 5 3" xfId="16604"/>
    <cellStyle name="Normální 2 3 2 2 3 2 3 5 3 2" xfId="34010"/>
    <cellStyle name="Normální 2 3 2 2 3 2 3 5 4" xfId="24722"/>
    <cellStyle name="Normální 2 3 2 2 3 2 3 5 5" xfId="39806"/>
    <cellStyle name="Normální 2 3 2 2 3 2 3 5 6" xfId="21248"/>
    <cellStyle name="Normální 2 3 2 2 3 2 3 5 7" xfId="7316"/>
    <cellStyle name="Normální 2 3 2 2 3 2 3 6" xfId="2546"/>
    <cellStyle name="Normální 2 3 2 2 3 2 3 6 2" xfId="15308"/>
    <cellStyle name="Normální 2 3 2 2 3 2 3 6 2 2" xfId="32714"/>
    <cellStyle name="Normální 2 3 2 2 3 2 3 6 3" xfId="28070"/>
    <cellStyle name="Normální 2 3 2 2 3 2 3 6 4" xfId="38510"/>
    <cellStyle name="Normální 2 3 2 2 3 2 3 6 5" xfId="19952"/>
    <cellStyle name="Normální 2 3 2 2 3 2 3 6 6" xfId="10664"/>
    <cellStyle name="Normální 2 3 2 2 3 2 3 7" xfId="9512"/>
    <cellStyle name="Normální 2 3 2 2 3 2 3 7 2" xfId="26918"/>
    <cellStyle name="Normální 2 3 2 2 3 2 3 8" xfId="14156"/>
    <cellStyle name="Normální 2 3 2 2 3 2 3 8 2" xfId="31562"/>
    <cellStyle name="Normální 2 3 2 2 3 2 3 9" xfId="23426"/>
    <cellStyle name="Normální 2 3 2 2 3 2 4" xfId="896"/>
    <cellStyle name="Normální 2 3 2 2 3 2 4 10" xfId="6308"/>
    <cellStyle name="Normální 2 3 2 2 3 2 4 2" xfId="1682"/>
    <cellStyle name="Normální 2 3 2 2 3 2 4 2 2" xfId="5156"/>
    <cellStyle name="Normální 2 3 2 2 3 2 4 2 2 2" xfId="41120"/>
    <cellStyle name="Normální 2 3 2 2 3 2 4 2 2 3" xfId="30680"/>
    <cellStyle name="Normální 2 3 2 2 3 2 4 2 2 4" xfId="13274"/>
    <cellStyle name="Normální 2 3 2 2 3 2 4 2 3" xfId="17918"/>
    <cellStyle name="Normální 2 3 2 2 3 2 4 2 3 2" xfId="35324"/>
    <cellStyle name="Normální 2 3 2 2 3 2 4 2 4" xfId="26036"/>
    <cellStyle name="Normální 2 3 2 2 3 2 4 2 5" xfId="37646"/>
    <cellStyle name="Normální 2 3 2 2 3 2 4 2 6" xfId="22562"/>
    <cellStyle name="Normální 2 3 2 2 3 2 4 2 7" xfId="8630"/>
    <cellStyle name="Normální 2 3 2 2 3 2 4 3" xfId="4370"/>
    <cellStyle name="Normální 2 3 2 2 3 2 4 3 2" xfId="12488"/>
    <cellStyle name="Normální 2 3 2 2 3 2 4 3 2 2" xfId="29894"/>
    <cellStyle name="Normální 2 3 2 2 3 2 4 3 3" xfId="17132"/>
    <cellStyle name="Normální 2 3 2 2 3 2 4 3 3 2" xfId="34538"/>
    <cellStyle name="Normální 2 3 2 2 3 2 4 3 4" xfId="25250"/>
    <cellStyle name="Normální 2 3 2 2 3 2 4 3 5" xfId="40334"/>
    <cellStyle name="Normální 2 3 2 2 3 2 4 3 6" xfId="21776"/>
    <cellStyle name="Normální 2 3 2 2 3 2 4 3 7" xfId="7844"/>
    <cellStyle name="Normální 2 3 2 2 3 2 4 4" xfId="2834"/>
    <cellStyle name="Normální 2 3 2 2 3 2 4 4 2" xfId="15596"/>
    <cellStyle name="Normální 2 3 2 2 3 2 4 4 2 2" xfId="33002"/>
    <cellStyle name="Normální 2 3 2 2 3 2 4 4 3" xfId="28358"/>
    <cellStyle name="Normální 2 3 2 2 3 2 4 4 4" xfId="38798"/>
    <cellStyle name="Normální 2 3 2 2 3 2 4 4 5" xfId="20240"/>
    <cellStyle name="Normální 2 3 2 2 3 2 4 4 6" xfId="10952"/>
    <cellStyle name="Normální 2 3 2 2 3 2 4 5" xfId="9800"/>
    <cellStyle name="Normální 2 3 2 2 3 2 4 5 2" xfId="27206"/>
    <cellStyle name="Normální 2 3 2 2 3 2 4 6" xfId="14444"/>
    <cellStyle name="Normální 2 3 2 2 3 2 4 6 2" xfId="31850"/>
    <cellStyle name="Normální 2 3 2 2 3 2 4 7" xfId="23714"/>
    <cellStyle name="Normální 2 3 2 2 3 2 4 8" xfId="36860"/>
    <cellStyle name="Normální 2 3 2 2 3 2 4 9" xfId="19088"/>
    <cellStyle name="Normální 2 3 2 2 3 2 5" xfId="464"/>
    <cellStyle name="Normální 2 3 2 2 3 2 5 10" xfId="6644"/>
    <cellStyle name="Normální 2 3 2 2 3 2 5 2" xfId="2018"/>
    <cellStyle name="Normální 2 3 2 2 3 2 5 2 2" xfId="5492"/>
    <cellStyle name="Normální 2 3 2 2 3 2 5 2 2 2" xfId="41456"/>
    <cellStyle name="Normální 2 3 2 2 3 2 5 2 2 3" xfId="31016"/>
    <cellStyle name="Normální 2 3 2 2 3 2 5 2 2 4" xfId="13610"/>
    <cellStyle name="Normální 2 3 2 2 3 2 5 2 3" xfId="18254"/>
    <cellStyle name="Normální 2 3 2 2 3 2 5 2 3 2" xfId="35660"/>
    <cellStyle name="Normální 2 3 2 2 3 2 5 2 4" xfId="26372"/>
    <cellStyle name="Normální 2 3 2 2 3 2 5 2 5" xfId="37982"/>
    <cellStyle name="Normální 2 3 2 2 3 2 5 2 6" xfId="22898"/>
    <cellStyle name="Normální 2 3 2 2 3 2 5 2 7" xfId="8966"/>
    <cellStyle name="Normální 2 3 2 2 3 2 5 3" xfId="3938"/>
    <cellStyle name="Normální 2 3 2 2 3 2 5 3 2" xfId="12056"/>
    <cellStyle name="Normální 2 3 2 2 3 2 5 3 2 2" xfId="29462"/>
    <cellStyle name="Normální 2 3 2 2 3 2 5 3 3" xfId="16700"/>
    <cellStyle name="Normální 2 3 2 2 3 2 5 3 3 2" xfId="34106"/>
    <cellStyle name="Normální 2 3 2 2 3 2 5 3 4" xfId="24818"/>
    <cellStyle name="Normální 2 3 2 2 3 2 5 3 5" xfId="39902"/>
    <cellStyle name="Normální 2 3 2 2 3 2 5 3 6" xfId="21344"/>
    <cellStyle name="Normální 2 3 2 2 3 2 5 3 7" xfId="7412"/>
    <cellStyle name="Normální 2 3 2 2 3 2 5 4" xfId="3170"/>
    <cellStyle name="Normální 2 3 2 2 3 2 5 4 2" xfId="15932"/>
    <cellStyle name="Normální 2 3 2 2 3 2 5 4 2 2" xfId="33338"/>
    <cellStyle name="Normální 2 3 2 2 3 2 5 4 3" xfId="28694"/>
    <cellStyle name="Normální 2 3 2 2 3 2 5 4 4" xfId="39134"/>
    <cellStyle name="Normální 2 3 2 2 3 2 5 4 5" xfId="20576"/>
    <cellStyle name="Normální 2 3 2 2 3 2 5 4 6" xfId="11288"/>
    <cellStyle name="Normální 2 3 2 2 3 2 5 5" xfId="10136"/>
    <cellStyle name="Normální 2 3 2 2 3 2 5 5 2" xfId="27542"/>
    <cellStyle name="Normální 2 3 2 2 3 2 5 6" xfId="14780"/>
    <cellStyle name="Normální 2 3 2 2 3 2 5 6 2" xfId="32186"/>
    <cellStyle name="Normální 2 3 2 2 3 2 5 7" xfId="24050"/>
    <cellStyle name="Normální 2 3 2 2 3 2 5 8" xfId="36428"/>
    <cellStyle name="Normální 2 3 2 2 3 2 5 9" xfId="19424"/>
    <cellStyle name="Normální 2 3 2 2 3 2 6" xfId="1250"/>
    <cellStyle name="Normální 2 3 2 2 3 2 6 2" xfId="4724"/>
    <cellStyle name="Normální 2 3 2 2 3 2 6 2 2" xfId="40688"/>
    <cellStyle name="Normální 2 3 2 2 3 2 6 2 3" xfId="30248"/>
    <cellStyle name="Normální 2 3 2 2 3 2 6 2 4" xfId="12842"/>
    <cellStyle name="Normální 2 3 2 2 3 2 6 3" xfId="17486"/>
    <cellStyle name="Normální 2 3 2 2 3 2 6 3 2" xfId="34892"/>
    <cellStyle name="Normální 2 3 2 2 3 2 6 4" xfId="25604"/>
    <cellStyle name="Normální 2 3 2 2 3 2 6 5" xfId="37214"/>
    <cellStyle name="Normální 2 3 2 2 3 2 6 6" xfId="22130"/>
    <cellStyle name="Normální 2 3 2 2 3 2 6 7" xfId="8198"/>
    <cellStyle name="Normální 2 3 2 2 3 2 7" xfId="3602"/>
    <cellStyle name="Normální 2 3 2 2 3 2 7 2" xfId="11720"/>
    <cellStyle name="Normální 2 3 2 2 3 2 7 2 2" xfId="29126"/>
    <cellStyle name="Normální 2 3 2 2 3 2 7 3" xfId="16364"/>
    <cellStyle name="Normální 2 3 2 2 3 2 7 3 2" xfId="33770"/>
    <cellStyle name="Normální 2 3 2 2 3 2 7 4" xfId="24482"/>
    <cellStyle name="Normální 2 3 2 2 3 2 7 5" xfId="39566"/>
    <cellStyle name="Normální 2 3 2 2 3 2 7 6" xfId="21008"/>
    <cellStyle name="Normální 2 3 2 2 3 2 7 7" xfId="7076"/>
    <cellStyle name="Normální 2 3 2 2 3 2 8" xfId="2402"/>
    <cellStyle name="Normální 2 3 2 2 3 2 8 2" xfId="15164"/>
    <cellStyle name="Normální 2 3 2 2 3 2 8 2 2" xfId="32570"/>
    <cellStyle name="Normální 2 3 2 2 3 2 8 3" xfId="27926"/>
    <cellStyle name="Normální 2 3 2 2 3 2 8 4" xfId="38366"/>
    <cellStyle name="Normální 2 3 2 2 3 2 8 5" xfId="19808"/>
    <cellStyle name="Normální 2 3 2 2 3 2 8 6" xfId="10520"/>
    <cellStyle name="Normální 2 3 2 2 3 2 9" xfId="9368"/>
    <cellStyle name="Normální 2 3 2 2 3 2 9 2" xfId="26774"/>
    <cellStyle name="Normální 2 3 2 2 3 3" xfId="98"/>
    <cellStyle name="Normální 2 3 2 2 3 3 10" xfId="23396"/>
    <cellStyle name="Normální 2 3 2 2 3 3 11" xfId="36062"/>
    <cellStyle name="Normální 2 3 2 2 3 3 12" xfId="18770"/>
    <cellStyle name="Normální 2 3 2 2 3 3 13" xfId="5990"/>
    <cellStyle name="Normální 2 3 2 2 3 3 2" xfId="338"/>
    <cellStyle name="Normální 2 3 2 2 3 3 2 10" xfId="36302"/>
    <cellStyle name="Normální 2 3 2 2 3 3 2 11" xfId="18962"/>
    <cellStyle name="Normální 2 3 2 2 3 3 2 12" xfId="6182"/>
    <cellStyle name="Normální 2 3 2 2 3 3 2 2" xfId="1106"/>
    <cellStyle name="Normální 2 3 2 2 3 3 2 2 10" xfId="6518"/>
    <cellStyle name="Normální 2 3 2 2 3 3 2 2 2" xfId="1892"/>
    <cellStyle name="Normální 2 3 2 2 3 3 2 2 2 2" xfId="5366"/>
    <cellStyle name="Normální 2 3 2 2 3 3 2 2 2 2 2" xfId="41330"/>
    <cellStyle name="Normální 2 3 2 2 3 3 2 2 2 2 3" xfId="30890"/>
    <cellStyle name="Normální 2 3 2 2 3 3 2 2 2 2 4" xfId="13484"/>
    <cellStyle name="Normální 2 3 2 2 3 3 2 2 2 3" xfId="18128"/>
    <cellStyle name="Normální 2 3 2 2 3 3 2 2 2 3 2" xfId="35534"/>
    <cellStyle name="Normální 2 3 2 2 3 3 2 2 2 4" xfId="26246"/>
    <cellStyle name="Normální 2 3 2 2 3 3 2 2 2 5" xfId="37856"/>
    <cellStyle name="Normální 2 3 2 2 3 3 2 2 2 6" xfId="22772"/>
    <cellStyle name="Normální 2 3 2 2 3 3 2 2 2 7" xfId="8840"/>
    <cellStyle name="Normální 2 3 2 2 3 3 2 2 3" xfId="4580"/>
    <cellStyle name="Normální 2 3 2 2 3 3 2 2 3 2" xfId="12698"/>
    <cellStyle name="Normální 2 3 2 2 3 3 2 2 3 2 2" xfId="30104"/>
    <cellStyle name="Normální 2 3 2 2 3 3 2 2 3 3" xfId="17342"/>
    <cellStyle name="Normální 2 3 2 2 3 3 2 2 3 3 2" xfId="34748"/>
    <cellStyle name="Normální 2 3 2 2 3 3 2 2 3 4" xfId="25460"/>
    <cellStyle name="Normální 2 3 2 2 3 3 2 2 3 5" xfId="40544"/>
    <cellStyle name="Normální 2 3 2 2 3 3 2 2 3 6" xfId="21986"/>
    <cellStyle name="Normální 2 3 2 2 3 3 2 2 3 7" xfId="8054"/>
    <cellStyle name="Normální 2 3 2 2 3 3 2 2 4" xfId="3044"/>
    <cellStyle name="Normální 2 3 2 2 3 3 2 2 4 2" xfId="15806"/>
    <cellStyle name="Normální 2 3 2 2 3 3 2 2 4 2 2" xfId="33212"/>
    <cellStyle name="Normální 2 3 2 2 3 3 2 2 4 3" xfId="28568"/>
    <cellStyle name="Normální 2 3 2 2 3 3 2 2 4 4" xfId="39008"/>
    <cellStyle name="Normální 2 3 2 2 3 3 2 2 4 5" xfId="20450"/>
    <cellStyle name="Normální 2 3 2 2 3 3 2 2 4 6" xfId="11162"/>
    <cellStyle name="Normální 2 3 2 2 3 3 2 2 5" xfId="10010"/>
    <cellStyle name="Normální 2 3 2 2 3 3 2 2 5 2" xfId="27416"/>
    <cellStyle name="Normální 2 3 2 2 3 3 2 2 6" xfId="14654"/>
    <cellStyle name="Normální 2 3 2 2 3 3 2 2 6 2" xfId="32060"/>
    <cellStyle name="Normální 2 3 2 2 3 3 2 2 7" xfId="23924"/>
    <cellStyle name="Normální 2 3 2 2 3 3 2 2 8" xfId="37070"/>
    <cellStyle name="Normální 2 3 2 2 3 3 2 2 9" xfId="19298"/>
    <cellStyle name="Normální 2 3 2 2 3 3 2 3" xfId="770"/>
    <cellStyle name="Normální 2 3 2 2 3 3 2 3 10" xfId="6950"/>
    <cellStyle name="Normální 2 3 2 2 3 3 2 3 2" xfId="2324"/>
    <cellStyle name="Normální 2 3 2 2 3 3 2 3 2 2" xfId="5798"/>
    <cellStyle name="Normální 2 3 2 2 3 3 2 3 2 2 2" xfId="41762"/>
    <cellStyle name="Normální 2 3 2 2 3 3 2 3 2 2 3" xfId="31322"/>
    <cellStyle name="Normální 2 3 2 2 3 3 2 3 2 2 4" xfId="13916"/>
    <cellStyle name="Normální 2 3 2 2 3 3 2 3 2 3" xfId="18560"/>
    <cellStyle name="Normální 2 3 2 2 3 3 2 3 2 3 2" xfId="35966"/>
    <cellStyle name="Normální 2 3 2 2 3 3 2 3 2 4" xfId="26678"/>
    <cellStyle name="Normální 2 3 2 2 3 3 2 3 2 5" xfId="38288"/>
    <cellStyle name="Normální 2 3 2 2 3 3 2 3 2 6" xfId="23204"/>
    <cellStyle name="Normální 2 3 2 2 3 3 2 3 2 7" xfId="9272"/>
    <cellStyle name="Normální 2 3 2 2 3 3 2 3 3" xfId="4244"/>
    <cellStyle name="Normální 2 3 2 2 3 3 2 3 3 2" xfId="12362"/>
    <cellStyle name="Normální 2 3 2 2 3 3 2 3 3 2 2" xfId="29768"/>
    <cellStyle name="Normální 2 3 2 2 3 3 2 3 3 3" xfId="17006"/>
    <cellStyle name="Normální 2 3 2 2 3 3 2 3 3 3 2" xfId="34412"/>
    <cellStyle name="Normální 2 3 2 2 3 3 2 3 3 4" xfId="25124"/>
    <cellStyle name="Normální 2 3 2 2 3 3 2 3 3 5" xfId="40208"/>
    <cellStyle name="Normální 2 3 2 2 3 3 2 3 3 6" xfId="21650"/>
    <cellStyle name="Normální 2 3 2 2 3 3 2 3 3 7" xfId="7718"/>
    <cellStyle name="Normální 2 3 2 2 3 3 2 3 4" xfId="3476"/>
    <cellStyle name="Normální 2 3 2 2 3 3 2 3 4 2" xfId="16238"/>
    <cellStyle name="Normální 2 3 2 2 3 3 2 3 4 2 2" xfId="33644"/>
    <cellStyle name="Normální 2 3 2 2 3 3 2 3 4 3" xfId="29000"/>
    <cellStyle name="Normální 2 3 2 2 3 3 2 3 4 4" xfId="39440"/>
    <cellStyle name="Normální 2 3 2 2 3 3 2 3 4 5" xfId="20882"/>
    <cellStyle name="Normální 2 3 2 2 3 3 2 3 4 6" xfId="11594"/>
    <cellStyle name="Normální 2 3 2 2 3 3 2 3 5" xfId="10442"/>
    <cellStyle name="Normální 2 3 2 2 3 3 2 3 5 2" xfId="27848"/>
    <cellStyle name="Normální 2 3 2 2 3 3 2 3 6" xfId="15086"/>
    <cellStyle name="Normální 2 3 2 2 3 3 2 3 6 2" xfId="32492"/>
    <cellStyle name="Normální 2 3 2 2 3 3 2 3 7" xfId="24356"/>
    <cellStyle name="Normální 2 3 2 2 3 3 2 3 8" xfId="36734"/>
    <cellStyle name="Normální 2 3 2 2 3 3 2 3 9" xfId="19730"/>
    <cellStyle name="Normální 2 3 2 2 3 3 2 4" xfId="1556"/>
    <cellStyle name="Normální 2 3 2 2 3 3 2 4 2" xfId="5030"/>
    <cellStyle name="Normální 2 3 2 2 3 3 2 4 2 2" xfId="40994"/>
    <cellStyle name="Normální 2 3 2 2 3 3 2 4 2 3" xfId="30554"/>
    <cellStyle name="Normální 2 3 2 2 3 3 2 4 2 4" xfId="13148"/>
    <cellStyle name="Normální 2 3 2 2 3 3 2 4 3" xfId="17792"/>
    <cellStyle name="Normální 2 3 2 2 3 3 2 4 3 2" xfId="35198"/>
    <cellStyle name="Normální 2 3 2 2 3 3 2 4 4" xfId="25910"/>
    <cellStyle name="Normální 2 3 2 2 3 3 2 4 5" xfId="37520"/>
    <cellStyle name="Normální 2 3 2 2 3 3 2 4 6" xfId="22436"/>
    <cellStyle name="Normální 2 3 2 2 3 3 2 4 7" xfId="8504"/>
    <cellStyle name="Normální 2 3 2 2 3 3 2 5" xfId="3812"/>
    <cellStyle name="Normální 2 3 2 2 3 3 2 5 2" xfId="11930"/>
    <cellStyle name="Normální 2 3 2 2 3 3 2 5 2 2" xfId="29336"/>
    <cellStyle name="Normální 2 3 2 2 3 3 2 5 3" xfId="16574"/>
    <cellStyle name="Normální 2 3 2 2 3 3 2 5 3 2" xfId="33980"/>
    <cellStyle name="Normální 2 3 2 2 3 3 2 5 4" xfId="24692"/>
    <cellStyle name="Normální 2 3 2 2 3 3 2 5 5" xfId="39776"/>
    <cellStyle name="Normální 2 3 2 2 3 3 2 5 6" xfId="21218"/>
    <cellStyle name="Normální 2 3 2 2 3 3 2 5 7" xfId="7286"/>
    <cellStyle name="Normální 2 3 2 2 3 3 2 6" xfId="2708"/>
    <cellStyle name="Normální 2 3 2 2 3 3 2 6 2" xfId="15470"/>
    <cellStyle name="Normální 2 3 2 2 3 3 2 6 2 2" xfId="32876"/>
    <cellStyle name="Normální 2 3 2 2 3 3 2 6 3" xfId="28232"/>
    <cellStyle name="Normální 2 3 2 2 3 3 2 6 4" xfId="38672"/>
    <cellStyle name="Normální 2 3 2 2 3 3 2 6 5" xfId="20114"/>
    <cellStyle name="Normální 2 3 2 2 3 3 2 6 6" xfId="10826"/>
    <cellStyle name="Normální 2 3 2 2 3 3 2 7" xfId="9674"/>
    <cellStyle name="Normální 2 3 2 2 3 3 2 7 2" xfId="27080"/>
    <cellStyle name="Normální 2 3 2 2 3 3 2 8" xfId="14318"/>
    <cellStyle name="Normální 2 3 2 2 3 3 2 8 2" xfId="31724"/>
    <cellStyle name="Normální 2 3 2 2 3 3 2 9" xfId="23588"/>
    <cellStyle name="Normální 2 3 2 2 3 3 3" xfId="866"/>
    <cellStyle name="Normální 2 3 2 2 3 3 3 10" xfId="6278"/>
    <cellStyle name="Normální 2 3 2 2 3 3 3 2" xfId="1652"/>
    <cellStyle name="Normální 2 3 2 2 3 3 3 2 2" xfId="5126"/>
    <cellStyle name="Normální 2 3 2 2 3 3 3 2 2 2" xfId="41090"/>
    <cellStyle name="Normální 2 3 2 2 3 3 3 2 2 3" xfId="30650"/>
    <cellStyle name="Normální 2 3 2 2 3 3 3 2 2 4" xfId="13244"/>
    <cellStyle name="Normální 2 3 2 2 3 3 3 2 3" xfId="17888"/>
    <cellStyle name="Normální 2 3 2 2 3 3 3 2 3 2" xfId="35294"/>
    <cellStyle name="Normální 2 3 2 2 3 3 3 2 4" xfId="26006"/>
    <cellStyle name="Normální 2 3 2 2 3 3 3 2 5" xfId="37616"/>
    <cellStyle name="Normální 2 3 2 2 3 3 3 2 6" xfId="22532"/>
    <cellStyle name="Normální 2 3 2 2 3 3 3 2 7" xfId="8600"/>
    <cellStyle name="Normální 2 3 2 2 3 3 3 3" xfId="4340"/>
    <cellStyle name="Normální 2 3 2 2 3 3 3 3 2" xfId="12458"/>
    <cellStyle name="Normální 2 3 2 2 3 3 3 3 2 2" xfId="29864"/>
    <cellStyle name="Normální 2 3 2 2 3 3 3 3 3" xfId="17102"/>
    <cellStyle name="Normální 2 3 2 2 3 3 3 3 3 2" xfId="34508"/>
    <cellStyle name="Normální 2 3 2 2 3 3 3 3 4" xfId="25220"/>
    <cellStyle name="Normální 2 3 2 2 3 3 3 3 5" xfId="40304"/>
    <cellStyle name="Normální 2 3 2 2 3 3 3 3 6" xfId="21746"/>
    <cellStyle name="Normální 2 3 2 2 3 3 3 3 7" xfId="7814"/>
    <cellStyle name="Normální 2 3 2 2 3 3 3 4" xfId="2804"/>
    <cellStyle name="Normální 2 3 2 2 3 3 3 4 2" xfId="15566"/>
    <cellStyle name="Normální 2 3 2 2 3 3 3 4 2 2" xfId="32972"/>
    <cellStyle name="Normální 2 3 2 2 3 3 3 4 3" xfId="28328"/>
    <cellStyle name="Normální 2 3 2 2 3 3 3 4 4" xfId="38768"/>
    <cellStyle name="Normální 2 3 2 2 3 3 3 4 5" xfId="20210"/>
    <cellStyle name="Normální 2 3 2 2 3 3 3 4 6" xfId="10922"/>
    <cellStyle name="Normální 2 3 2 2 3 3 3 5" xfId="9770"/>
    <cellStyle name="Normální 2 3 2 2 3 3 3 5 2" xfId="27176"/>
    <cellStyle name="Normální 2 3 2 2 3 3 3 6" xfId="14414"/>
    <cellStyle name="Normální 2 3 2 2 3 3 3 6 2" xfId="31820"/>
    <cellStyle name="Normální 2 3 2 2 3 3 3 7" xfId="23684"/>
    <cellStyle name="Normální 2 3 2 2 3 3 3 8" xfId="36830"/>
    <cellStyle name="Normální 2 3 2 2 3 3 3 9" xfId="19058"/>
    <cellStyle name="Normální 2 3 2 2 3 3 4" xfId="578"/>
    <cellStyle name="Normální 2 3 2 2 3 3 4 10" xfId="6758"/>
    <cellStyle name="Normální 2 3 2 2 3 3 4 2" xfId="2132"/>
    <cellStyle name="Normální 2 3 2 2 3 3 4 2 2" xfId="5606"/>
    <cellStyle name="Normální 2 3 2 2 3 3 4 2 2 2" xfId="41570"/>
    <cellStyle name="Normální 2 3 2 2 3 3 4 2 2 3" xfId="31130"/>
    <cellStyle name="Normální 2 3 2 2 3 3 4 2 2 4" xfId="13724"/>
    <cellStyle name="Normální 2 3 2 2 3 3 4 2 3" xfId="18368"/>
    <cellStyle name="Normální 2 3 2 2 3 3 4 2 3 2" xfId="35774"/>
    <cellStyle name="Normální 2 3 2 2 3 3 4 2 4" xfId="26486"/>
    <cellStyle name="Normální 2 3 2 2 3 3 4 2 5" xfId="38096"/>
    <cellStyle name="Normální 2 3 2 2 3 3 4 2 6" xfId="23012"/>
    <cellStyle name="Normální 2 3 2 2 3 3 4 2 7" xfId="9080"/>
    <cellStyle name="Normální 2 3 2 2 3 3 4 3" xfId="4052"/>
    <cellStyle name="Normální 2 3 2 2 3 3 4 3 2" xfId="12170"/>
    <cellStyle name="Normální 2 3 2 2 3 3 4 3 2 2" xfId="29576"/>
    <cellStyle name="Normální 2 3 2 2 3 3 4 3 3" xfId="16814"/>
    <cellStyle name="Normální 2 3 2 2 3 3 4 3 3 2" xfId="34220"/>
    <cellStyle name="Normální 2 3 2 2 3 3 4 3 4" xfId="24932"/>
    <cellStyle name="Normální 2 3 2 2 3 3 4 3 5" xfId="40016"/>
    <cellStyle name="Normální 2 3 2 2 3 3 4 3 6" xfId="21458"/>
    <cellStyle name="Normální 2 3 2 2 3 3 4 3 7" xfId="7526"/>
    <cellStyle name="Normální 2 3 2 2 3 3 4 4" xfId="3284"/>
    <cellStyle name="Normální 2 3 2 2 3 3 4 4 2" xfId="16046"/>
    <cellStyle name="Normální 2 3 2 2 3 3 4 4 2 2" xfId="33452"/>
    <cellStyle name="Normální 2 3 2 2 3 3 4 4 3" xfId="28808"/>
    <cellStyle name="Normální 2 3 2 2 3 3 4 4 4" xfId="39248"/>
    <cellStyle name="Normální 2 3 2 2 3 3 4 4 5" xfId="20690"/>
    <cellStyle name="Normální 2 3 2 2 3 3 4 4 6" xfId="11402"/>
    <cellStyle name="Normální 2 3 2 2 3 3 4 5" xfId="10250"/>
    <cellStyle name="Normální 2 3 2 2 3 3 4 5 2" xfId="27656"/>
    <cellStyle name="Normální 2 3 2 2 3 3 4 6" xfId="14894"/>
    <cellStyle name="Normální 2 3 2 2 3 3 4 6 2" xfId="32300"/>
    <cellStyle name="Normální 2 3 2 2 3 3 4 7" xfId="24164"/>
    <cellStyle name="Normální 2 3 2 2 3 3 4 8" xfId="36542"/>
    <cellStyle name="Normální 2 3 2 2 3 3 4 9" xfId="19538"/>
    <cellStyle name="Normální 2 3 2 2 3 3 5" xfId="1364"/>
    <cellStyle name="Normální 2 3 2 2 3 3 5 2" xfId="4838"/>
    <cellStyle name="Normální 2 3 2 2 3 3 5 2 2" xfId="40802"/>
    <cellStyle name="Normální 2 3 2 2 3 3 5 2 3" xfId="30362"/>
    <cellStyle name="Normální 2 3 2 2 3 3 5 2 4" xfId="12956"/>
    <cellStyle name="Normální 2 3 2 2 3 3 5 3" xfId="17600"/>
    <cellStyle name="Normální 2 3 2 2 3 3 5 3 2" xfId="35006"/>
    <cellStyle name="Normální 2 3 2 2 3 3 5 4" xfId="25718"/>
    <cellStyle name="Normální 2 3 2 2 3 3 5 5" xfId="37328"/>
    <cellStyle name="Normální 2 3 2 2 3 3 5 6" xfId="22244"/>
    <cellStyle name="Normální 2 3 2 2 3 3 5 7" xfId="8312"/>
    <cellStyle name="Normální 2 3 2 2 3 3 6" xfId="3572"/>
    <cellStyle name="Normální 2 3 2 2 3 3 6 2" xfId="11690"/>
    <cellStyle name="Normální 2 3 2 2 3 3 6 2 2" xfId="29096"/>
    <cellStyle name="Normální 2 3 2 2 3 3 6 3" xfId="16334"/>
    <cellStyle name="Normální 2 3 2 2 3 3 6 3 2" xfId="33740"/>
    <cellStyle name="Normální 2 3 2 2 3 3 6 4" xfId="24452"/>
    <cellStyle name="Normální 2 3 2 2 3 3 6 5" xfId="39536"/>
    <cellStyle name="Normální 2 3 2 2 3 3 6 6" xfId="20978"/>
    <cellStyle name="Normální 2 3 2 2 3 3 6 7" xfId="7046"/>
    <cellStyle name="Normální 2 3 2 2 3 3 7" xfId="2516"/>
    <cellStyle name="Normální 2 3 2 2 3 3 7 2" xfId="15278"/>
    <cellStyle name="Normální 2 3 2 2 3 3 7 2 2" xfId="32684"/>
    <cellStyle name="Normální 2 3 2 2 3 3 7 3" xfId="28040"/>
    <cellStyle name="Normální 2 3 2 2 3 3 7 4" xfId="38480"/>
    <cellStyle name="Normální 2 3 2 2 3 3 7 5" xfId="19922"/>
    <cellStyle name="Normální 2 3 2 2 3 3 7 6" xfId="10634"/>
    <cellStyle name="Normální 2 3 2 2 3 3 8" xfId="9482"/>
    <cellStyle name="Normální 2 3 2 2 3 3 8 2" xfId="26888"/>
    <cellStyle name="Normální 2 3 2 2 3 3 9" xfId="14126"/>
    <cellStyle name="Normální 2 3 2 2 3 3 9 2" xfId="31532"/>
    <cellStyle name="Normální 2 3 2 2 3 4" xfId="194"/>
    <cellStyle name="Normální 2 3 2 2 3 4 10" xfId="36158"/>
    <cellStyle name="Normální 2 3 2 2 3 4 11" xfId="18866"/>
    <cellStyle name="Normální 2 3 2 2 3 4 12" xfId="6086"/>
    <cellStyle name="Normální 2 3 2 2 3 4 2" xfId="962"/>
    <cellStyle name="Normální 2 3 2 2 3 4 2 10" xfId="6374"/>
    <cellStyle name="Normální 2 3 2 2 3 4 2 2" xfId="1748"/>
    <cellStyle name="Normální 2 3 2 2 3 4 2 2 2" xfId="5222"/>
    <cellStyle name="Normální 2 3 2 2 3 4 2 2 2 2" xfId="41186"/>
    <cellStyle name="Normální 2 3 2 2 3 4 2 2 2 3" xfId="30746"/>
    <cellStyle name="Normální 2 3 2 2 3 4 2 2 2 4" xfId="13340"/>
    <cellStyle name="Normální 2 3 2 2 3 4 2 2 3" xfId="17984"/>
    <cellStyle name="Normální 2 3 2 2 3 4 2 2 3 2" xfId="35390"/>
    <cellStyle name="Normální 2 3 2 2 3 4 2 2 4" xfId="26102"/>
    <cellStyle name="Normální 2 3 2 2 3 4 2 2 5" xfId="37712"/>
    <cellStyle name="Normální 2 3 2 2 3 4 2 2 6" xfId="22628"/>
    <cellStyle name="Normální 2 3 2 2 3 4 2 2 7" xfId="8696"/>
    <cellStyle name="Normální 2 3 2 2 3 4 2 3" xfId="4436"/>
    <cellStyle name="Normální 2 3 2 2 3 4 2 3 2" xfId="12554"/>
    <cellStyle name="Normální 2 3 2 2 3 4 2 3 2 2" xfId="29960"/>
    <cellStyle name="Normální 2 3 2 2 3 4 2 3 3" xfId="17198"/>
    <cellStyle name="Normální 2 3 2 2 3 4 2 3 3 2" xfId="34604"/>
    <cellStyle name="Normální 2 3 2 2 3 4 2 3 4" xfId="25316"/>
    <cellStyle name="Normální 2 3 2 2 3 4 2 3 5" xfId="40400"/>
    <cellStyle name="Normální 2 3 2 2 3 4 2 3 6" xfId="21842"/>
    <cellStyle name="Normální 2 3 2 2 3 4 2 3 7" xfId="7910"/>
    <cellStyle name="Normální 2 3 2 2 3 4 2 4" xfId="2900"/>
    <cellStyle name="Normální 2 3 2 2 3 4 2 4 2" xfId="15662"/>
    <cellStyle name="Normální 2 3 2 2 3 4 2 4 2 2" xfId="33068"/>
    <cellStyle name="Normální 2 3 2 2 3 4 2 4 3" xfId="28424"/>
    <cellStyle name="Normální 2 3 2 2 3 4 2 4 4" xfId="38864"/>
    <cellStyle name="Normální 2 3 2 2 3 4 2 4 5" xfId="20306"/>
    <cellStyle name="Normální 2 3 2 2 3 4 2 4 6" xfId="11018"/>
    <cellStyle name="Normální 2 3 2 2 3 4 2 5" xfId="9866"/>
    <cellStyle name="Normální 2 3 2 2 3 4 2 5 2" xfId="27272"/>
    <cellStyle name="Normální 2 3 2 2 3 4 2 6" xfId="14510"/>
    <cellStyle name="Normální 2 3 2 2 3 4 2 6 2" xfId="31916"/>
    <cellStyle name="Normální 2 3 2 2 3 4 2 7" xfId="23780"/>
    <cellStyle name="Normální 2 3 2 2 3 4 2 8" xfId="36926"/>
    <cellStyle name="Normální 2 3 2 2 3 4 2 9" xfId="19154"/>
    <cellStyle name="Normální 2 3 2 2 3 4 3" xfId="674"/>
    <cellStyle name="Normální 2 3 2 2 3 4 3 10" xfId="6854"/>
    <cellStyle name="Normální 2 3 2 2 3 4 3 2" xfId="2228"/>
    <cellStyle name="Normální 2 3 2 2 3 4 3 2 2" xfId="5702"/>
    <cellStyle name="Normální 2 3 2 2 3 4 3 2 2 2" xfId="41666"/>
    <cellStyle name="Normální 2 3 2 2 3 4 3 2 2 3" xfId="31226"/>
    <cellStyle name="Normální 2 3 2 2 3 4 3 2 2 4" xfId="13820"/>
    <cellStyle name="Normální 2 3 2 2 3 4 3 2 3" xfId="18464"/>
    <cellStyle name="Normální 2 3 2 2 3 4 3 2 3 2" xfId="35870"/>
    <cellStyle name="Normální 2 3 2 2 3 4 3 2 4" xfId="26582"/>
    <cellStyle name="Normální 2 3 2 2 3 4 3 2 5" xfId="38192"/>
    <cellStyle name="Normální 2 3 2 2 3 4 3 2 6" xfId="23108"/>
    <cellStyle name="Normální 2 3 2 2 3 4 3 2 7" xfId="9176"/>
    <cellStyle name="Normální 2 3 2 2 3 4 3 3" xfId="4148"/>
    <cellStyle name="Normální 2 3 2 2 3 4 3 3 2" xfId="12266"/>
    <cellStyle name="Normální 2 3 2 2 3 4 3 3 2 2" xfId="29672"/>
    <cellStyle name="Normální 2 3 2 2 3 4 3 3 3" xfId="16910"/>
    <cellStyle name="Normální 2 3 2 2 3 4 3 3 3 2" xfId="34316"/>
    <cellStyle name="Normální 2 3 2 2 3 4 3 3 4" xfId="25028"/>
    <cellStyle name="Normální 2 3 2 2 3 4 3 3 5" xfId="40112"/>
    <cellStyle name="Normální 2 3 2 2 3 4 3 3 6" xfId="21554"/>
    <cellStyle name="Normální 2 3 2 2 3 4 3 3 7" xfId="7622"/>
    <cellStyle name="Normální 2 3 2 2 3 4 3 4" xfId="3380"/>
    <cellStyle name="Normální 2 3 2 2 3 4 3 4 2" xfId="16142"/>
    <cellStyle name="Normální 2 3 2 2 3 4 3 4 2 2" xfId="33548"/>
    <cellStyle name="Normální 2 3 2 2 3 4 3 4 3" xfId="28904"/>
    <cellStyle name="Normální 2 3 2 2 3 4 3 4 4" xfId="39344"/>
    <cellStyle name="Normální 2 3 2 2 3 4 3 4 5" xfId="20786"/>
    <cellStyle name="Normální 2 3 2 2 3 4 3 4 6" xfId="11498"/>
    <cellStyle name="Normální 2 3 2 2 3 4 3 5" xfId="10346"/>
    <cellStyle name="Normální 2 3 2 2 3 4 3 5 2" xfId="27752"/>
    <cellStyle name="Normální 2 3 2 2 3 4 3 6" xfId="14990"/>
    <cellStyle name="Normální 2 3 2 2 3 4 3 6 2" xfId="32396"/>
    <cellStyle name="Normální 2 3 2 2 3 4 3 7" xfId="24260"/>
    <cellStyle name="Normální 2 3 2 2 3 4 3 8" xfId="36638"/>
    <cellStyle name="Normální 2 3 2 2 3 4 3 9" xfId="19634"/>
    <cellStyle name="Normální 2 3 2 2 3 4 4" xfId="1460"/>
    <cellStyle name="Normální 2 3 2 2 3 4 4 2" xfId="4934"/>
    <cellStyle name="Normální 2 3 2 2 3 4 4 2 2" xfId="40898"/>
    <cellStyle name="Normální 2 3 2 2 3 4 4 2 3" xfId="30458"/>
    <cellStyle name="Normální 2 3 2 2 3 4 4 2 4" xfId="13052"/>
    <cellStyle name="Normální 2 3 2 2 3 4 4 3" xfId="17696"/>
    <cellStyle name="Normální 2 3 2 2 3 4 4 3 2" xfId="35102"/>
    <cellStyle name="Normální 2 3 2 2 3 4 4 4" xfId="25814"/>
    <cellStyle name="Normální 2 3 2 2 3 4 4 5" xfId="37424"/>
    <cellStyle name="Normální 2 3 2 2 3 4 4 6" xfId="22340"/>
    <cellStyle name="Normální 2 3 2 2 3 4 4 7" xfId="8408"/>
    <cellStyle name="Normální 2 3 2 2 3 4 5" xfId="3668"/>
    <cellStyle name="Normální 2 3 2 2 3 4 5 2" xfId="11786"/>
    <cellStyle name="Normální 2 3 2 2 3 4 5 2 2" xfId="29192"/>
    <cellStyle name="Normální 2 3 2 2 3 4 5 3" xfId="16430"/>
    <cellStyle name="Normální 2 3 2 2 3 4 5 3 2" xfId="33836"/>
    <cellStyle name="Normální 2 3 2 2 3 4 5 4" xfId="24548"/>
    <cellStyle name="Normální 2 3 2 2 3 4 5 5" xfId="39632"/>
    <cellStyle name="Normální 2 3 2 2 3 4 5 6" xfId="21074"/>
    <cellStyle name="Normální 2 3 2 2 3 4 5 7" xfId="7142"/>
    <cellStyle name="Normální 2 3 2 2 3 4 6" xfId="2612"/>
    <cellStyle name="Normální 2 3 2 2 3 4 6 2" xfId="15374"/>
    <cellStyle name="Normální 2 3 2 2 3 4 6 2 2" xfId="32780"/>
    <cellStyle name="Normální 2 3 2 2 3 4 6 3" xfId="28136"/>
    <cellStyle name="Normální 2 3 2 2 3 4 6 4" xfId="38576"/>
    <cellStyle name="Normální 2 3 2 2 3 4 6 5" xfId="20018"/>
    <cellStyle name="Normální 2 3 2 2 3 4 6 6" xfId="10730"/>
    <cellStyle name="Normální 2 3 2 2 3 4 7" xfId="9578"/>
    <cellStyle name="Normální 2 3 2 2 3 4 7 2" xfId="26984"/>
    <cellStyle name="Normální 2 3 2 2 3 4 8" xfId="14222"/>
    <cellStyle name="Normální 2 3 2 2 3 4 8 2" xfId="31628"/>
    <cellStyle name="Normální 2 3 2 2 3 4 9" xfId="23492"/>
    <cellStyle name="Normální 2 3 2 2 3 5" xfId="272"/>
    <cellStyle name="Normální 2 3 2 2 3 5 10" xfId="36236"/>
    <cellStyle name="Normální 2 3 2 2 3 5 11" xfId="18704"/>
    <cellStyle name="Normální 2 3 2 2 3 5 12" xfId="5924"/>
    <cellStyle name="Normální 2 3 2 2 3 5 2" xfId="1040"/>
    <cellStyle name="Normální 2 3 2 2 3 5 2 10" xfId="6452"/>
    <cellStyle name="Normální 2 3 2 2 3 5 2 2" xfId="1826"/>
    <cellStyle name="Normální 2 3 2 2 3 5 2 2 2" xfId="5300"/>
    <cellStyle name="Normální 2 3 2 2 3 5 2 2 2 2" xfId="41264"/>
    <cellStyle name="Normální 2 3 2 2 3 5 2 2 2 3" xfId="30824"/>
    <cellStyle name="Normální 2 3 2 2 3 5 2 2 2 4" xfId="13418"/>
    <cellStyle name="Normální 2 3 2 2 3 5 2 2 3" xfId="18062"/>
    <cellStyle name="Normální 2 3 2 2 3 5 2 2 3 2" xfId="35468"/>
    <cellStyle name="Normální 2 3 2 2 3 5 2 2 4" xfId="26180"/>
    <cellStyle name="Normální 2 3 2 2 3 5 2 2 5" xfId="37790"/>
    <cellStyle name="Normální 2 3 2 2 3 5 2 2 6" xfId="22706"/>
    <cellStyle name="Normální 2 3 2 2 3 5 2 2 7" xfId="8774"/>
    <cellStyle name="Normální 2 3 2 2 3 5 2 3" xfId="4514"/>
    <cellStyle name="Normální 2 3 2 2 3 5 2 3 2" xfId="12632"/>
    <cellStyle name="Normální 2 3 2 2 3 5 2 3 2 2" xfId="30038"/>
    <cellStyle name="Normální 2 3 2 2 3 5 2 3 3" xfId="17276"/>
    <cellStyle name="Normální 2 3 2 2 3 5 2 3 3 2" xfId="34682"/>
    <cellStyle name="Normální 2 3 2 2 3 5 2 3 4" xfId="25394"/>
    <cellStyle name="Normální 2 3 2 2 3 5 2 3 5" xfId="40478"/>
    <cellStyle name="Normální 2 3 2 2 3 5 2 3 6" xfId="21920"/>
    <cellStyle name="Normální 2 3 2 2 3 5 2 3 7" xfId="7988"/>
    <cellStyle name="Normální 2 3 2 2 3 5 2 4" xfId="2978"/>
    <cellStyle name="Normální 2 3 2 2 3 5 2 4 2" xfId="15740"/>
    <cellStyle name="Normální 2 3 2 2 3 5 2 4 2 2" xfId="33146"/>
    <cellStyle name="Normální 2 3 2 2 3 5 2 4 3" xfId="28502"/>
    <cellStyle name="Normální 2 3 2 2 3 5 2 4 4" xfId="38942"/>
    <cellStyle name="Normální 2 3 2 2 3 5 2 4 5" xfId="20384"/>
    <cellStyle name="Normální 2 3 2 2 3 5 2 4 6" xfId="11096"/>
    <cellStyle name="Normální 2 3 2 2 3 5 2 5" xfId="9944"/>
    <cellStyle name="Normální 2 3 2 2 3 5 2 5 2" xfId="27350"/>
    <cellStyle name="Normální 2 3 2 2 3 5 2 6" xfId="14588"/>
    <cellStyle name="Normální 2 3 2 2 3 5 2 6 2" xfId="31994"/>
    <cellStyle name="Normální 2 3 2 2 3 5 2 7" xfId="23858"/>
    <cellStyle name="Normální 2 3 2 2 3 5 2 8" xfId="37004"/>
    <cellStyle name="Normální 2 3 2 2 3 5 2 9" xfId="19232"/>
    <cellStyle name="Normální 2 3 2 2 3 5 3" xfId="512"/>
    <cellStyle name="Normální 2 3 2 2 3 5 3 10" xfId="6692"/>
    <cellStyle name="Normální 2 3 2 2 3 5 3 2" xfId="2066"/>
    <cellStyle name="Normální 2 3 2 2 3 5 3 2 2" xfId="5540"/>
    <cellStyle name="Normální 2 3 2 2 3 5 3 2 2 2" xfId="41504"/>
    <cellStyle name="Normální 2 3 2 2 3 5 3 2 2 3" xfId="31064"/>
    <cellStyle name="Normální 2 3 2 2 3 5 3 2 2 4" xfId="13658"/>
    <cellStyle name="Normální 2 3 2 2 3 5 3 2 3" xfId="18302"/>
    <cellStyle name="Normální 2 3 2 2 3 5 3 2 3 2" xfId="35708"/>
    <cellStyle name="Normální 2 3 2 2 3 5 3 2 4" xfId="26420"/>
    <cellStyle name="Normální 2 3 2 2 3 5 3 2 5" xfId="38030"/>
    <cellStyle name="Normální 2 3 2 2 3 5 3 2 6" xfId="22946"/>
    <cellStyle name="Normální 2 3 2 2 3 5 3 2 7" xfId="9014"/>
    <cellStyle name="Normální 2 3 2 2 3 5 3 3" xfId="3986"/>
    <cellStyle name="Normální 2 3 2 2 3 5 3 3 2" xfId="12104"/>
    <cellStyle name="Normální 2 3 2 2 3 5 3 3 2 2" xfId="29510"/>
    <cellStyle name="Normální 2 3 2 2 3 5 3 3 3" xfId="16748"/>
    <cellStyle name="Normální 2 3 2 2 3 5 3 3 3 2" xfId="34154"/>
    <cellStyle name="Normální 2 3 2 2 3 5 3 3 4" xfId="24866"/>
    <cellStyle name="Normální 2 3 2 2 3 5 3 3 5" xfId="39950"/>
    <cellStyle name="Normální 2 3 2 2 3 5 3 3 6" xfId="21392"/>
    <cellStyle name="Normální 2 3 2 2 3 5 3 3 7" xfId="7460"/>
    <cellStyle name="Normální 2 3 2 2 3 5 3 4" xfId="3218"/>
    <cellStyle name="Normální 2 3 2 2 3 5 3 4 2" xfId="15980"/>
    <cellStyle name="Normální 2 3 2 2 3 5 3 4 2 2" xfId="33386"/>
    <cellStyle name="Normální 2 3 2 2 3 5 3 4 3" xfId="28742"/>
    <cellStyle name="Normální 2 3 2 2 3 5 3 4 4" xfId="39182"/>
    <cellStyle name="Normální 2 3 2 2 3 5 3 4 5" xfId="20624"/>
    <cellStyle name="Normální 2 3 2 2 3 5 3 4 6" xfId="11336"/>
    <cellStyle name="Normální 2 3 2 2 3 5 3 5" xfId="10184"/>
    <cellStyle name="Normální 2 3 2 2 3 5 3 5 2" xfId="27590"/>
    <cellStyle name="Normální 2 3 2 2 3 5 3 6" xfId="14828"/>
    <cellStyle name="Normální 2 3 2 2 3 5 3 6 2" xfId="32234"/>
    <cellStyle name="Normální 2 3 2 2 3 5 3 7" xfId="24098"/>
    <cellStyle name="Normální 2 3 2 2 3 5 3 8" xfId="36476"/>
    <cellStyle name="Normální 2 3 2 2 3 5 3 9" xfId="19472"/>
    <cellStyle name="Normální 2 3 2 2 3 5 4" xfId="1298"/>
    <cellStyle name="Normální 2 3 2 2 3 5 4 2" xfId="4772"/>
    <cellStyle name="Normální 2 3 2 2 3 5 4 2 2" xfId="40736"/>
    <cellStyle name="Normální 2 3 2 2 3 5 4 2 3" xfId="30296"/>
    <cellStyle name="Normální 2 3 2 2 3 5 4 2 4" xfId="12890"/>
    <cellStyle name="Normální 2 3 2 2 3 5 4 3" xfId="17534"/>
    <cellStyle name="Normální 2 3 2 2 3 5 4 3 2" xfId="34940"/>
    <cellStyle name="Normální 2 3 2 2 3 5 4 4" xfId="25652"/>
    <cellStyle name="Normální 2 3 2 2 3 5 4 5" xfId="37262"/>
    <cellStyle name="Normální 2 3 2 2 3 5 4 6" xfId="22178"/>
    <cellStyle name="Normální 2 3 2 2 3 5 4 7" xfId="8246"/>
    <cellStyle name="Normální 2 3 2 2 3 5 5" xfId="3746"/>
    <cellStyle name="Normální 2 3 2 2 3 5 5 2" xfId="11864"/>
    <cellStyle name="Normální 2 3 2 2 3 5 5 2 2" xfId="29270"/>
    <cellStyle name="Normální 2 3 2 2 3 5 5 3" xfId="16508"/>
    <cellStyle name="Normální 2 3 2 2 3 5 5 3 2" xfId="33914"/>
    <cellStyle name="Normální 2 3 2 2 3 5 5 4" xfId="24626"/>
    <cellStyle name="Normální 2 3 2 2 3 5 5 5" xfId="39710"/>
    <cellStyle name="Normální 2 3 2 2 3 5 5 6" xfId="21152"/>
    <cellStyle name="Normální 2 3 2 2 3 5 5 7" xfId="7220"/>
    <cellStyle name="Normální 2 3 2 2 3 5 6" xfId="2450"/>
    <cellStyle name="Normální 2 3 2 2 3 5 6 2" xfId="15212"/>
    <cellStyle name="Normální 2 3 2 2 3 5 6 2 2" xfId="32618"/>
    <cellStyle name="Normální 2 3 2 2 3 5 6 3" xfId="27974"/>
    <cellStyle name="Normální 2 3 2 2 3 5 6 4" xfId="38414"/>
    <cellStyle name="Normální 2 3 2 2 3 5 6 5" xfId="19856"/>
    <cellStyle name="Normální 2 3 2 2 3 5 6 6" xfId="10568"/>
    <cellStyle name="Normální 2 3 2 2 3 5 7" xfId="9416"/>
    <cellStyle name="Normální 2 3 2 2 3 5 7 2" xfId="26822"/>
    <cellStyle name="Normální 2 3 2 2 3 5 8" xfId="14060"/>
    <cellStyle name="Normální 2 3 2 2 3 5 8 2" xfId="31466"/>
    <cellStyle name="Normální 2 3 2 2 3 5 9" xfId="23330"/>
    <cellStyle name="Normální 2 3 2 2 3 6" xfId="800"/>
    <cellStyle name="Normální 2 3 2 2 3 6 10" xfId="6212"/>
    <cellStyle name="Normální 2 3 2 2 3 6 2" xfId="1586"/>
    <cellStyle name="Normální 2 3 2 2 3 6 2 2" xfId="5060"/>
    <cellStyle name="Normální 2 3 2 2 3 6 2 2 2" xfId="41024"/>
    <cellStyle name="Normální 2 3 2 2 3 6 2 2 3" xfId="30584"/>
    <cellStyle name="Normální 2 3 2 2 3 6 2 2 4" xfId="13178"/>
    <cellStyle name="Normální 2 3 2 2 3 6 2 3" xfId="17822"/>
    <cellStyle name="Normální 2 3 2 2 3 6 2 3 2" xfId="35228"/>
    <cellStyle name="Normální 2 3 2 2 3 6 2 4" xfId="25940"/>
    <cellStyle name="Normální 2 3 2 2 3 6 2 5" xfId="37550"/>
    <cellStyle name="Normální 2 3 2 2 3 6 2 6" xfId="22466"/>
    <cellStyle name="Normální 2 3 2 2 3 6 2 7" xfId="8534"/>
    <cellStyle name="Normální 2 3 2 2 3 6 3" xfId="4274"/>
    <cellStyle name="Normální 2 3 2 2 3 6 3 2" xfId="12392"/>
    <cellStyle name="Normální 2 3 2 2 3 6 3 2 2" xfId="29798"/>
    <cellStyle name="Normální 2 3 2 2 3 6 3 3" xfId="17036"/>
    <cellStyle name="Normální 2 3 2 2 3 6 3 3 2" xfId="34442"/>
    <cellStyle name="Normální 2 3 2 2 3 6 3 4" xfId="25154"/>
    <cellStyle name="Normální 2 3 2 2 3 6 3 5" xfId="40238"/>
    <cellStyle name="Normální 2 3 2 2 3 6 3 6" xfId="21680"/>
    <cellStyle name="Normální 2 3 2 2 3 6 3 7" xfId="7748"/>
    <cellStyle name="Normální 2 3 2 2 3 6 4" xfId="2738"/>
    <cellStyle name="Normální 2 3 2 2 3 6 4 2" xfId="15500"/>
    <cellStyle name="Normální 2 3 2 2 3 6 4 2 2" xfId="32906"/>
    <cellStyle name="Normální 2 3 2 2 3 6 4 3" xfId="28262"/>
    <cellStyle name="Normální 2 3 2 2 3 6 4 4" xfId="38702"/>
    <cellStyle name="Normální 2 3 2 2 3 6 4 5" xfId="20144"/>
    <cellStyle name="Normální 2 3 2 2 3 6 4 6" xfId="10856"/>
    <cellStyle name="Normální 2 3 2 2 3 6 5" xfId="9704"/>
    <cellStyle name="Normální 2 3 2 2 3 6 5 2" xfId="27110"/>
    <cellStyle name="Normální 2 3 2 2 3 6 6" xfId="14348"/>
    <cellStyle name="Normální 2 3 2 2 3 6 6 2" xfId="31754"/>
    <cellStyle name="Normální 2 3 2 2 3 6 7" xfId="23618"/>
    <cellStyle name="Normální 2 3 2 2 3 6 8" xfId="36764"/>
    <cellStyle name="Normální 2 3 2 2 3 6 9" xfId="18992"/>
    <cellStyle name="Normální 2 3 2 2 3 7" xfId="434"/>
    <cellStyle name="Normální 2 3 2 2 3 7 10" xfId="6614"/>
    <cellStyle name="Normální 2 3 2 2 3 7 2" xfId="1988"/>
    <cellStyle name="Normální 2 3 2 2 3 7 2 2" xfId="5462"/>
    <cellStyle name="Normální 2 3 2 2 3 7 2 2 2" xfId="41426"/>
    <cellStyle name="Normální 2 3 2 2 3 7 2 2 3" xfId="30986"/>
    <cellStyle name="Normální 2 3 2 2 3 7 2 2 4" xfId="13580"/>
    <cellStyle name="Normální 2 3 2 2 3 7 2 3" xfId="18224"/>
    <cellStyle name="Normální 2 3 2 2 3 7 2 3 2" xfId="35630"/>
    <cellStyle name="Normální 2 3 2 2 3 7 2 4" xfId="26342"/>
    <cellStyle name="Normální 2 3 2 2 3 7 2 5" xfId="37952"/>
    <cellStyle name="Normální 2 3 2 2 3 7 2 6" xfId="22868"/>
    <cellStyle name="Normální 2 3 2 2 3 7 2 7" xfId="8936"/>
    <cellStyle name="Normální 2 3 2 2 3 7 3" xfId="3908"/>
    <cellStyle name="Normální 2 3 2 2 3 7 3 2" xfId="12026"/>
    <cellStyle name="Normální 2 3 2 2 3 7 3 2 2" xfId="29432"/>
    <cellStyle name="Normální 2 3 2 2 3 7 3 3" xfId="16670"/>
    <cellStyle name="Normální 2 3 2 2 3 7 3 3 2" xfId="34076"/>
    <cellStyle name="Normální 2 3 2 2 3 7 3 4" xfId="24788"/>
    <cellStyle name="Normální 2 3 2 2 3 7 3 5" xfId="39872"/>
    <cellStyle name="Normální 2 3 2 2 3 7 3 6" xfId="21314"/>
    <cellStyle name="Normální 2 3 2 2 3 7 3 7" xfId="7382"/>
    <cellStyle name="Normální 2 3 2 2 3 7 4" xfId="3140"/>
    <cellStyle name="Normální 2 3 2 2 3 7 4 2" xfId="15902"/>
    <cellStyle name="Normální 2 3 2 2 3 7 4 2 2" xfId="33308"/>
    <cellStyle name="Normální 2 3 2 2 3 7 4 3" xfId="28664"/>
    <cellStyle name="Normální 2 3 2 2 3 7 4 4" xfId="39104"/>
    <cellStyle name="Normální 2 3 2 2 3 7 4 5" xfId="20546"/>
    <cellStyle name="Normální 2 3 2 2 3 7 4 6" xfId="11258"/>
    <cellStyle name="Normální 2 3 2 2 3 7 5" xfId="10106"/>
    <cellStyle name="Normální 2 3 2 2 3 7 5 2" xfId="27512"/>
    <cellStyle name="Normální 2 3 2 2 3 7 6" xfId="14750"/>
    <cellStyle name="Normální 2 3 2 2 3 7 6 2" xfId="32156"/>
    <cellStyle name="Normální 2 3 2 2 3 7 7" xfId="24020"/>
    <cellStyle name="Normální 2 3 2 2 3 7 8" xfId="36398"/>
    <cellStyle name="Normální 2 3 2 2 3 7 9" xfId="19394"/>
    <cellStyle name="Normální 2 3 2 2 3 8" xfId="1220"/>
    <cellStyle name="Normální 2 3 2 2 3 8 2" xfId="4694"/>
    <cellStyle name="Normální 2 3 2 2 3 8 2 2" xfId="40658"/>
    <cellStyle name="Normální 2 3 2 2 3 8 2 3" xfId="30218"/>
    <cellStyle name="Normální 2 3 2 2 3 8 2 4" xfId="12812"/>
    <cellStyle name="Normální 2 3 2 2 3 8 3" xfId="17456"/>
    <cellStyle name="Normální 2 3 2 2 3 8 3 2" xfId="34862"/>
    <cellStyle name="Normální 2 3 2 2 3 8 4" xfId="25574"/>
    <cellStyle name="Normální 2 3 2 2 3 8 5" xfId="37184"/>
    <cellStyle name="Normální 2 3 2 2 3 8 6" xfId="22100"/>
    <cellStyle name="Normální 2 3 2 2 3 8 7" xfId="8168"/>
    <cellStyle name="Normální 2 3 2 2 3 9" xfId="3506"/>
    <cellStyle name="Normální 2 3 2 2 3 9 2" xfId="11624"/>
    <cellStyle name="Normální 2 3 2 2 3 9 2 2" xfId="29030"/>
    <cellStyle name="Normální 2 3 2 2 3 9 3" xfId="16268"/>
    <cellStyle name="Normální 2 3 2 2 3 9 3 2" xfId="33674"/>
    <cellStyle name="Normální 2 3 2 2 3 9 4" xfId="24386"/>
    <cellStyle name="Normální 2 3 2 2 3 9 5" xfId="39470"/>
    <cellStyle name="Normální 2 3 2 2 3 9 6" xfId="20912"/>
    <cellStyle name="Normální 2 3 2 2 3 9 7" xfId="6980"/>
    <cellStyle name="Normální 2 3 2 2 4" xfId="110"/>
    <cellStyle name="Normální 2 3 2 2 4 10" xfId="13994"/>
    <cellStyle name="Normální 2 3 2 2 4 10 2" xfId="31400"/>
    <cellStyle name="Normální 2 3 2 2 4 11" xfId="23264"/>
    <cellStyle name="Normální 2 3 2 2 4 12" xfId="36074"/>
    <cellStyle name="Normální 2 3 2 2 4 13" xfId="18638"/>
    <cellStyle name="Normální 2 3 2 2 4 14" xfId="5858"/>
    <cellStyle name="Normální 2 3 2 2 4 2" xfId="206"/>
    <cellStyle name="Normální 2 3 2 2 4 2 10" xfId="36170"/>
    <cellStyle name="Normální 2 3 2 2 4 2 11" xfId="18878"/>
    <cellStyle name="Normální 2 3 2 2 4 2 12" xfId="6098"/>
    <cellStyle name="Normální 2 3 2 2 4 2 2" xfId="974"/>
    <cellStyle name="Normální 2 3 2 2 4 2 2 10" xfId="6386"/>
    <cellStyle name="Normální 2 3 2 2 4 2 2 2" xfId="1760"/>
    <cellStyle name="Normální 2 3 2 2 4 2 2 2 2" xfId="5234"/>
    <cellStyle name="Normální 2 3 2 2 4 2 2 2 2 2" xfId="41198"/>
    <cellStyle name="Normální 2 3 2 2 4 2 2 2 2 3" xfId="30758"/>
    <cellStyle name="Normální 2 3 2 2 4 2 2 2 2 4" xfId="13352"/>
    <cellStyle name="Normální 2 3 2 2 4 2 2 2 3" xfId="17996"/>
    <cellStyle name="Normální 2 3 2 2 4 2 2 2 3 2" xfId="35402"/>
    <cellStyle name="Normální 2 3 2 2 4 2 2 2 4" xfId="26114"/>
    <cellStyle name="Normální 2 3 2 2 4 2 2 2 5" xfId="37724"/>
    <cellStyle name="Normální 2 3 2 2 4 2 2 2 6" xfId="22640"/>
    <cellStyle name="Normální 2 3 2 2 4 2 2 2 7" xfId="8708"/>
    <cellStyle name="Normální 2 3 2 2 4 2 2 3" xfId="4448"/>
    <cellStyle name="Normální 2 3 2 2 4 2 2 3 2" xfId="12566"/>
    <cellStyle name="Normální 2 3 2 2 4 2 2 3 2 2" xfId="29972"/>
    <cellStyle name="Normální 2 3 2 2 4 2 2 3 3" xfId="17210"/>
    <cellStyle name="Normální 2 3 2 2 4 2 2 3 3 2" xfId="34616"/>
    <cellStyle name="Normální 2 3 2 2 4 2 2 3 4" xfId="25328"/>
    <cellStyle name="Normální 2 3 2 2 4 2 2 3 5" xfId="40412"/>
    <cellStyle name="Normální 2 3 2 2 4 2 2 3 6" xfId="21854"/>
    <cellStyle name="Normální 2 3 2 2 4 2 2 3 7" xfId="7922"/>
    <cellStyle name="Normální 2 3 2 2 4 2 2 4" xfId="2912"/>
    <cellStyle name="Normální 2 3 2 2 4 2 2 4 2" xfId="15674"/>
    <cellStyle name="Normální 2 3 2 2 4 2 2 4 2 2" xfId="33080"/>
    <cellStyle name="Normální 2 3 2 2 4 2 2 4 3" xfId="28436"/>
    <cellStyle name="Normální 2 3 2 2 4 2 2 4 4" xfId="38876"/>
    <cellStyle name="Normální 2 3 2 2 4 2 2 4 5" xfId="20318"/>
    <cellStyle name="Normální 2 3 2 2 4 2 2 4 6" xfId="11030"/>
    <cellStyle name="Normální 2 3 2 2 4 2 2 5" xfId="9878"/>
    <cellStyle name="Normální 2 3 2 2 4 2 2 5 2" xfId="27284"/>
    <cellStyle name="Normální 2 3 2 2 4 2 2 6" xfId="14522"/>
    <cellStyle name="Normální 2 3 2 2 4 2 2 6 2" xfId="31928"/>
    <cellStyle name="Normální 2 3 2 2 4 2 2 7" xfId="23792"/>
    <cellStyle name="Normální 2 3 2 2 4 2 2 8" xfId="36938"/>
    <cellStyle name="Normální 2 3 2 2 4 2 2 9" xfId="19166"/>
    <cellStyle name="Normální 2 3 2 2 4 2 3" xfId="686"/>
    <cellStyle name="Normální 2 3 2 2 4 2 3 10" xfId="6866"/>
    <cellStyle name="Normální 2 3 2 2 4 2 3 2" xfId="2240"/>
    <cellStyle name="Normální 2 3 2 2 4 2 3 2 2" xfId="5714"/>
    <cellStyle name="Normální 2 3 2 2 4 2 3 2 2 2" xfId="41678"/>
    <cellStyle name="Normální 2 3 2 2 4 2 3 2 2 3" xfId="31238"/>
    <cellStyle name="Normální 2 3 2 2 4 2 3 2 2 4" xfId="13832"/>
    <cellStyle name="Normální 2 3 2 2 4 2 3 2 3" xfId="18476"/>
    <cellStyle name="Normální 2 3 2 2 4 2 3 2 3 2" xfId="35882"/>
    <cellStyle name="Normální 2 3 2 2 4 2 3 2 4" xfId="26594"/>
    <cellStyle name="Normální 2 3 2 2 4 2 3 2 5" xfId="38204"/>
    <cellStyle name="Normální 2 3 2 2 4 2 3 2 6" xfId="23120"/>
    <cellStyle name="Normální 2 3 2 2 4 2 3 2 7" xfId="9188"/>
    <cellStyle name="Normální 2 3 2 2 4 2 3 3" xfId="4160"/>
    <cellStyle name="Normální 2 3 2 2 4 2 3 3 2" xfId="12278"/>
    <cellStyle name="Normální 2 3 2 2 4 2 3 3 2 2" xfId="29684"/>
    <cellStyle name="Normální 2 3 2 2 4 2 3 3 3" xfId="16922"/>
    <cellStyle name="Normální 2 3 2 2 4 2 3 3 3 2" xfId="34328"/>
    <cellStyle name="Normální 2 3 2 2 4 2 3 3 4" xfId="25040"/>
    <cellStyle name="Normální 2 3 2 2 4 2 3 3 5" xfId="40124"/>
    <cellStyle name="Normální 2 3 2 2 4 2 3 3 6" xfId="21566"/>
    <cellStyle name="Normální 2 3 2 2 4 2 3 3 7" xfId="7634"/>
    <cellStyle name="Normální 2 3 2 2 4 2 3 4" xfId="3392"/>
    <cellStyle name="Normální 2 3 2 2 4 2 3 4 2" xfId="16154"/>
    <cellStyle name="Normální 2 3 2 2 4 2 3 4 2 2" xfId="33560"/>
    <cellStyle name="Normální 2 3 2 2 4 2 3 4 3" xfId="28916"/>
    <cellStyle name="Normální 2 3 2 2 4 2 3 4 4" xfId="39356"/>
    <cellStyle name="Normální 2 3 2 2 4 2 3 4 5" xfId="20798"/>
    <cellStyle name="Normální 2 3 2 2 4 2 3 4 6" xfId="11510"/>
    <cellStyle name="Normální 2 3 2 2 4 2 3 5" xfId="10358"/>
    <cellStyle name="Normální 2 3 2 2 4 2 3 5 2" xfId="27764"/>
    <cellStyle name="Normální 2 3 2 2 4 2 3 6" xfId="15002"/>
    <cellStyle name="Normální 2 3 2 2 4 2 3 6 2" xfId="32408"/>
    <cellStyle name="Normální 2 3 2 2 4 2 3 7" xfId="24272"/>
    <cellStyle name="Normální 2 3 2 2 4 2 3 8" xfId="36650"/>
    <cellStyle name="Normální 2 3 2 2 4 2 3 9" xfId="19646"/>
    <cellStyle name="Normální 2 3 2 2 4 2 4" xfId="1472"/>
    <cellStyle name="Normální 2 3 2 2 4 2 4 2" xfId="4946"/>
    <cellStyle name="Normální 2 3 2 2 4 2 4 2 2" xfId="40910"/>
    <cellStyle name="Normální 2 3 2 2 4 2 4 2 3" xfId="30470"/>
    <cellStyle name="Normální 2 3 2 2 4 2 4 2 4" xfId="13064"/>
    <cellStyle name="Normální 2 3 2 2 4 2 4 3" xfId="17708"/>
    <cellStyle name="Normální 2 3 2 2 4 2 4 3 2" xfId="35114"/>
    <cellStyle name="Normální 2 3 2 2 4 2 4 4" xfId="25826"/>
    <cellStyle name="Normální 2 3 2 2 4 2 4 5" xfId="37436"/>
    <cellStyle name="Normální 2 3 2 2 4 2 4 6" xfId="22352"/>
    <cellStyle name="Normální 2 3 2 2 4 2 4 7" xfId="8420"/>
    <cellStyle name="Normální 2 3 2 2 4 2 5" xfId="3680"/>
    <cellStyle name="Normální 2 3 2 2 4 2 5 2" xfId="11798"/>
    <cellStyle name="Normální 2 3 2 2 4 2 5 2 2" xfId="29204"/>
    <cellStyle name="Normální 2 3 2 2 4 2 5 3" xfId="16442"/>
    <cellStyle name="Normální 2 3 2 2 4 2 5 3 2" xfId="33848"/>
    <cellStyle name="Normální 2 3 2 2 4 2 5 4" xfId="24560"/>
    <cellStyle name="Normální 2 3 2 2 4 2 5 5" xfId="39644"/>
    <cellStyle name="Normální 2 3 2 2 4 2 5 6" xfId="21086"/>
    <cellStyle name="Normální 2 3 2 2 4 2 5 7" xfId="7154"/>
    <cellStyle name="Normální 2 3 2 2 4 2 6" xfId="2624"/>
    <cellStyle name="Normální 2 3 2 2 4 2 6 2" xfId="15386"/>
    <cellStyle name="Normální 2 3 2 2 4 2 6 2 2" xfId="32792"/>
    <cellStyle name="Normální 2 3 2 2 4 2 6 3" xfId="28148"/>
    <cellStyle name="Normální 2 3 2 2 4 2 6 4" xfId="38588"/>
    <cellStyle name="Normální 2 3 2 2 4 2 6 5" xfId="20030"/>
    <cellStyle name="Normální 2 3 2 2 4 2 6 6" xfId="10742"/>
    <cellStyle name="Normální 2 3 2 2 4 2 7" xfId="9590"/>
    <cellStyle name="Normální 2 3 2 2 4 2 7 2" xfId="26996"/>
    <cellStyle name="Normální 2 3 2 2 4 2 8" xfId="14234"/>
    <cellStyle name="Normální 2 3 2 2 4 2 8 2" xfId="31640"/>
    <cellStyle name="Normální 2 3 2 2 4 2 9" xfId="23504"/>
    <cellStyle name="Normální 2 3 2 2 4 3" xfId="350"/>
    <cellStyle name="Normální 2 3 2 2 4 3 10" xfId="36314"/>
    <cellStyle name="Normální 2 3 2 2 4 3 11" xfId="18782"/>
    <cellStyle name="Normální 2 3 2 2 4 3 12" xfId="6002"/>
    <cellStyle name="Normální 2 3 2 2 4 3 2" xfId="1118"/>
    <cellStyle name="Normální 2 3 2 2 4 3 2 10" xfId="6530"/>
    <cellStyle name="Normální 2 3 2 2 4 3 2 2" xfId="1904"/>
    <cellStyle name="Normální 2 3 2 2 4 3 2 2 2" xfId="5378"/>
    <cellStyle name="Normální 2 3 2 2 4 3 2 2 2 2" xfId="41342"/>
    <cellStyle name="Normální 2 3 2 2 4 3 2 2 2 3" xfId="30902"/>
    <cellStyle name="Normální 2 3 2 2 4 3 2 2 2 4" xfId="13496"/>
    <cellStyle name="Normální 2 3 2 2 4 3 2 2 3" xfId="18140"/>
    <cellStyle name="Normální 2 3 2 2 4 3 2 2 3 2" xfId="35546"/>
    <cellStyle name="Normální 2 3 2 2 4 3 2 2 4" xfId="26258"/>
    <cellStyle name="Normální 2 3 2 2 4 3 2 2 5" xfId="37868"/>
    <cellStyle name="Normální 2 3 2 2 4 3 2 2 6" xfId="22784"/>
    <cellStyle name="Normální 2 3 2 2 4 3 2 2 7" xfId="8852"/>
    <cellStyle name="Normální 2 3 2 2 4 3 2 3" xfId="4592"/>
    <cellStyle name="Normální 2 3 2 2 4 3 2 3 2" xfId="12710"/>
    <cellStyle name="Normální 2 3 2 2 4 3 2 3 2 2" xfId="30116"/>
    <cellStyle name="Normální 2 3 2 2 4 3 2 3 3" xfId="17354"/>
    <cellStyle name="Normální 2 3 2 2 4 3 2 3 3 2" xfId="34760"/>
    <cellStyle name="Normální 2 3 2 2 4 3 2 3 4" xfId="25472"/>
    <cellStyle name="Normální 2 3 2 2 4 3 2 3 5" xfId="40556"/>
    <cellStyle name="Normální 2 3 2 2 4 3 2 3 6" xfId="21998"/>
    <cellStyle name="Normální 2 3 2 2 4 3 2 3 7" xfId="8066"/>
    <cellStyle name="Normální 2 3 2 2 4 3 2 4" xfId="3056"/>
    <cellStyle name="Normální 2 3 2 2 4 3 2 4 2" xfId="15818"/>
    <cellStyle name="Normální 2 3 2 2 4 3 2 4 2 2" xfId="33224"/>
    <cellStyle name="Normální 2 3 2 2 4 3 2 4 3" xfId="28580"/>
    <cellStyle name="Normální 2 3 2 2 4 3 2 4 4" xfId="39020"/>
    <cellStyle name="Normální 2 3 2 2 4 3 2 4 5" xfId="20462"/>
    <cellStyle name="Normální 2 3 2 2 4 3 2 4 6" xfId="11174"/>
    <cellStyle name="Normální 2 3 2 2 4 3 2 5" xfId="10022"/>
    <cellStyle name="Normální 2 3 2 2 4 3 2 5 2" xfId="27428"/>
    <cellStyle name="Normální 2 3 2 2 4 3 2 6" xfId="14666"/>
    <cellStyle name="Normální 2 3 2 2 4 3 2 6 2" xfId="32072"/>
    <cellStyle name="Normální 2 3 2 2 4 3 2 7" xfId="23936"/>
    <cellStyle name="Normální 2 3 2 2 4 3 2 8" xfId="37082"/>
    <cellStyle name="Normální 2 3 2 2 4 3 2 9" xfId="19310"/>
    <cellStyle name="Normální 2 3 2 2 4 3 3" xfId="590"/>
    <cellStyle name="Normální 2 3 2 2 4 3 3 10" xfId="6770"/>
    <cellStyle name="Normální 2 3 2 2 4 3 3 2" xfId="2144"/>
    <cellStyle name="Normální 2 3 2 2 4 3 3 2 2" xfId="5618"/>
    <cellStyle name="Normální 2 3 2 2 4 3 3 2 2 2" xfId="41582"/>
    <cellStyle name="Normální 2 3 2 2 4 3 3 2 2 3" xfId="31142"/>
    <cellStyle name="Normální 2 3 2 2 4 3 3 2 2 4" xfId="13736"/>
    <cellStyle name="Normální 2 3 2 2 4 3 3 2 3" xfId="18380"/>
    <cellStyle name="Normální 2 3 2 2 4 3 3 2 3 2" xfId="35786"/>
    <cellStyle name="Normální 2 3 2 2 4 3 3 2 4" xfId="26498"/>
    <cellStyle name="Normální 2 3 2 2 4 3 3 2 5" xfId="38108"/>
    <cellStyle name="Normální 2 3 2 2 4 3 3 2 6" xfId="23024"/>
    <cellStyle name="Normální 2 3 2 2 4 3 3 2 7" xfId="9092"/>
    <cellStyle name="Normální 2 3 2 2 4 3 3 3" xfId="4064"/>
    <cellStyle name="Normální 2 3 2 2 4 3 3 3 2" xfId="12182"/>
    <cellStyle name="Normální 2 3 2 2 4 3 3 3 2 2" xfId="29588"/>
    <cellStyle name="Normální 2 3 2 2 4 3 3 3 3" xfId="16826"/>
    <cellStyle name="Normální 2 3 2 2 4 3 3 3 3 2" xfId="34232"/>
    <cellStyle name="Normální 2 3 2 2 4 3 3 3 4" xfId="24944"/>
    <cellStyle name="Normální 2 3 2 2 4 3 3 3 5" xfId="40028"/>
    <cellStyle name="Normální 2 3 2 2 4 3 3 3 6" xfId="21470"/>
    <cellStyle name="Normální 2 3 2 2 4 3 3 3 7" xfId="7538"/>
    <cellStyle name="Normální 2 3 2 2 4 3 3 4" xfId="3296"/>
    <cellStyle name="Normální 2 3 2 2 4 3 3 4 2" xfId="16058"/>
    <cellStyle name="Normální 2 3 2 2 4 3 3 4 2 2" xfId="33464"/>
    <cellStyle name="Normální 2 3 2 2 4 3 3 4 3" xfId="28820"/>
    <cellStyle name="Normální 2 3 2 2 4 3 3 4 4" xfId="39260"/>
    <cellStyle name="Normální 2 3 2 2 4 3 3 4 5" xfId="20702"/>
    <cellStyle name="Normální 2 3 2 2 4 3 3 4 6" xfId="11414"/>
    <cellStyle name="Normální 2 3 2 2 4 3 3 5" xfId="10262"/>
    <cellStyle name="Normální 2 3 2 2 4 3 3 5 2" xfId="27668"/>
    <cellStyle name="Normální 2 3 2 2 4 3 3 6" xfId="14906"/>
    <cellStyle name="Normální 2 3 2 2 4 3 3 6 2" xfId="32312"/>
    <cellStyle name="Normální 2 3 2 2 4 3 3 7" xfId="24176"/>
    <cellStyle name="Normální 2 3 2 2 4 3 3 8" xfId="36554"/>
    <cellStyle name="Normální 2 3 2 2 4 3 3 9" xfId="19550"/>
    <cellStyle name="Normální 2 3 2 2 4 3 4" xfId="1376"/>
    <cellStyle name="Normální 2 3 2 2 4 3 4 2" xfId="4850"/>
    <cellStyle name="Normální 2 3 2 2 4 3 4 2 2" xfId="40814"/>
    <cellStyle name="Normální 2 3 2 2 4 3 4 2 3" xfId="30374"/>
    <cellStyle name="Normální 2 3 2 2 4 3 4 2 4" xfId="12968"/>
    <cellStyle name="Normální 2 3 2 2 4 3 4 3" xfId="17612"/>
    <cellStyle name="Normální 2 3 2 2 4 3 4 3 2" xfId="35018"/>
    <cellStyle name="Normální 2 3 2 2 4 3 4 4" xfId="25730"/>
    <cellStyle name="Normální 2 3 2 2 4 3 4 5" xfId="37340"/>
    <cellStyle name="Normální 2 3 2 2 4 3 4 6" xfId="22256"/>
    <cellStyle name="Normální 2 3 2 2 4 3 4 7" xfId="8324"/>
    <cellStyle name="Normální 2 3 2 2 4 3 5" xfId="3824"/>
    <cellStyle name="Normální 2 3 2 2 4 3 5 2" xfId="11942"/>
    <cellStyle name="Normální 2 3 2 2 4 3 5 2 2" xfId="29348"/>
    <cellStyle name="Normální 2 3 2 2 4 3 5 3" xfId="16586"/>
    <cellStyle name="Normální 2 3 2 2 4 3 5 3 2" xfId="33992"/>
    <cellStyle name="Normální 2 3 2 2 4 3 5 4" xfId="24704"/>
    <cellStyle name="Normální 2 3 2 2 4 3 5 5" xfId="39788"/>
    <cellStyle name="Normální 2 3 2 2 4 3 5 6" xfId="21230"/>
    <cellStyle name="Normální 2 3 2 2 4 3 5 7" xfId="7298"/>
    <cellStyle name="Normální 2 3 2 2 4 3 6" xfId="2528"/>
    <cellStyle name="Normální 2 3 2 2 4 3 6 2" xfId="15290"/>
    <cellStyle name="Normální 2 3 2 2 4 3 6 2 2" xfId="32696"/>
    <cellStyle name="Normální 2 3 2 2 4 3 6 3" xfId="28052"/>
    <cellStyle name="Normální 2 3 2 2 4 3 6 4" xfId="38492"/>
    <cellStyle name="Normální 2 3 2 2 4 3 6 5" xfId="19934"/>
    <cellStyle name="Normální 2 3 2 2 4 3 6 6" xfId="10646"/>
    <cellStyle name="Normální 2 3 2 2 4 3 7" xfId="9494"/>
    <cellStyle name="Normální 2 3 2 2 4 3 7 2" xfId="26900"/>
    <cellStyle name="Normální 2 3 2 2 4 3 8" xfId="14138"/>
    <cellStyle name="Normální 2 3 2 2 4 3 8 2" xfId="31544"/>
    <cellStyle name="Normální 2 3 2 2 4 3 9" xfId="23408"/>
    <cellStyle name="Normální 2 3 2 2 4 4" xfId="878"/>
    <cellStyle name="Normální 2 3 2 2 4 4 10" xfId="6290"/>
    <cellStyle name="Normální 2 3 2 2 4 4 2" xfId="1664"/>
    <cellStyle name="Normální 2 3 2 2 4 4 2 2" xfId="5138"/>
    <cellStyle name="Normální 2 3 2 2 4 4 2 2 2" xfId="41102"/>
    <cellStyle name="Normální 2 3 2 2 4 4 2 2 3" xfId="30662"/>
    <cellStyle name="Normální 2 3 2 2 4 4 2 2 4" xfId="13256"/>
    <cellStyle name="Normální 2 3 2 2 4 4 2 3" xfId="17900"/>
    <cellStyle name="Normální 2 3 2 2 4 4 2 3 2" xfId="35306"/>
    <cellStyle name="Normální 2 3 2 2 4 4 2 4" xfId="26018"/>
    <cellStyle name="Normální 2 3 2 2 4 4 2 5" xfId="37628"/>
    <cellStyle name="Normální 2 3 2 2 4 4 2 6" xfId="22544"/>
    <cellStyle name="Normální 2 3 2 2 4 4 2 7" xfId="8612"/>
    <cellStyle name="Normální 2 3 2 2 4 4 3" xfId="4352"/>
    <cellStyle name="Normální 2 3 2 2 4 4 3 2" xfId="12470"/>
    <cellStyle name="Normální 2 3 2 2 4 4 3 2 2" xfId="29876"/>
    <cellStyle name="Normální 2 3 2 2 4 4 3 3" xfId="17114"/>
    <cellStyle name="Normální 2 3 2 2 4 4 3 3 2" xfId="34520"/>
    <cellStyle name="Normální 2 3 2 2 4 4 3 4" xfId="25232"/>
    <cellStyle name="Normální 2 3 2 2 4 4 3 5" xfId="40316"/>
    <cellStyle name="Normální 2 3 2 2 4 4 3 6" xfId="21758"/>
    <cellStyle name="Normální 2 3 2 2 4 4 3 7" xfId="7826"/>
    <cellStyle name="Normální 2 3 2 2 4 4 4" xfId="2816"/>
    <cellStyle name="Normální 2 3 2 2 4 4 4 2" xfId="15578"/>
    <cellStyle name="Normální 2 3 2 2 4 4 4 2 2" xfId="32984"/>
    <cellStyle name="Normální 2 3 2 2 4 4 4 3" xfId="28340"/>
    <cellStyle name="Normální 2 3 2 2 4 4 4 4" xfId="38780"/>
    <cellStyle name="Normální 2 3 2 2 4 4 4 5" xfId="20222"/>
    <cellStyle name="Normální 2 3 2 2 4 4 4 6" xfId="10934"/>
    <cellStyle name="Normální 2 3 2 2 4 4 5" xfId="9782"/>
    <cellStyle name="Normální 2 3 2 2 4 4 5 2" xfId="27188"/>
    <cellStyle name="Normální 2 3 2 2 4 4 6" xfId="14426"/>
    <cellStyle name="Normální 2 3 2 2 4 4 6 2" xfId="31832"/>
    <cellStyle name="Normální 2 3 2 2 4 4 7" xfId="23696"/>
    <cellStyle name="Normální 2 3 2 2 4 4 8" xfId="36842"/>
    <cellStyle name="Normální 2 3 2 2 4 4 9" xfId="19070"/>
    <cellStyle name="Normální 2 3 2 2 4 5" xfId="446"/>
    <cellStyle name="Normální 2 3 2 2 4 5 10" xfId="6626"/>
    <cellStyle name="Normální 2 3 2 2 4 5 2" xfId="2000"/>
    <cellStyle name="Normální 2 3 2 2 4 5 2 2" xfId="5474"/>
    <cellStyle name="Normální 2 3 2 2 4 5 2 2 2" xfId="41438"/>
    <cellStyle name="Normální 2 3 2 2 4 5 2 2 3" xfId="30998"/>
    <cellStyle name="Normální 2 3 2 2 4 5 2 2 4" xfId="13592"/>
    <cellStyle name="Normální 2 3 2 2 4 5 2 3" xfId="18236"/>
    <cellStyle name="Normální 2 3 2 2 4 5 2 3 2" xfId="35642"/>
    <cellStyle name="Normální 2 3 2 2 4 5 2 4" xfId="26354"/>
    <cellStyle name="Normální 2 3 2 2 4 5 2 5" xfId="37964"/>
    <cellStyle name="Normální 2 3 2 2 4 5 2 6" xfId="22880"/>
    <cellStyle name="Normální 2 3 2 2 4 5 2 7" xfId="8948"/>
    <cellStyle name="Normální 2 3 2 2 4 5 3" xfId="3920"/>
    <cellStyle name="Normální 2 3 2 2 4 5 3 2" xfId="12038"/>
    <cellStyle name="Normální 2 3 2 2 4 5 3 2 2" xfId="29444"/>
    <cellStyle name="Normální 2 3 2 2 4 5 3 3" xfId="16682"/>
    <cellStyle name="Normální 2 3 2 2 4 5 3 3 2" xfId="34088"/>
    <cellStyle name="Normální 2 3 2 2 4 5 3 4" xfId="24800"/>
    <cellStyle name="Normální 2 3 2 2 4 5 3 5" xfId="39884"/>
    <cellStyle name="Normální 2 3 2 2 4 5 3 6" xfId="21326"/>
    <cellStyle name="Normální 2 3 2 2 4 5 3 7" xfId="7394"/>
    <cellStyle name="Normální 2 3 2 2 4 5 4" xfId="3152"/>
    <cellStyle name="Normální 2 3 2 2 4 5 4 2" xfId="15914"/>
    <cellStyle name="Normální 2 3 2 2 4 5 4 2 2" xfId="33320"/>
    <cellStyle name="Normální 2 3 2 2 4 5 4 3" xfId="28676"/>
    <cellStyle name="Normální 2 3 2 2 4 5 4 4" xfId="39116"/>
    <cellStyle name="Normální 2 3 2 2 4 5 4 5" xfId="20558"/>
    <cellStyle name="Normální 2 3 2 2 4 5 4 6" xfId="11270"/>
    <cellStyle name="Normální 2 3 2 2 4 5 5" xfId="10118"/>
    <cellStyle name="Normální 2 3 2 2 4 5 5 2" xfId="27524"/>
    <cellStyle name="Normální 2 3 2 2 4 5 6" xfId="14762"/>
    <cellStyle name="Normální 2 3 2 2 4 5 6 2" xfId="32168"/>
    <cellStyle name="Normální 2 3 2 2 4 5 7" xfId="24032"/>
    <cellStyle name="Normální 2 3 2 2 4 5 8" xfId="36410"/>
    <cellStyle name="Normální 2 3 2 2 4 5 9" xfId="19406"/>
    <cellStyle name="Normální 2 3 2 2 4 6" xfId="1232"/>
    <cellStyle name="Normální 2 3 2 2 4 6 2" xfId="4706"/>
    <cellStyle name="Normální 2 3 2 2 4 6 2 2" xfId="40670"/>
    <cellStyle name="Normální 2 3 2 2 4 6 2 3" xfId="30230"/>
    <cellStyle name="Normální 2 3 2 2 4 6 2 4" xfId="12824"/>
    <cellStyle name="Normální 2 3 2 2 4 6 3" xfId="17468"/>
    <cellStyle name="Normální 2 3 2 2 4 6 3 2" xfId="34874"/>
    <cellStyle name="Normální 2 3 2 2 4 6 4" xfId="25586"/>
    <cellStyle name="Normální 2 3 2 2 4 6 5" xfId="37196"/>
    <cellStyle name="Normální 2 3 2 2 4 6 6" xfId="22112"/>
    <cellStyle name="Normální 2 3 2 2 4 6 7" xfId="8180"/>
    <cellStyle name="Normální 2 3 2 2 4 7" xfId="3584"/>
    <cellStyle name="Normální 2 3 2 2 4 7 2" xfId="11702"/>
    <cellStyle name="Normální 2 3 2 2 4 7 2 2" xfId="29108"/>
    <cellStyle name="Normální 2 3 2 2 4 7 3" xfId="16346"/>
    <cellStyle name="Normální 2 3 2 2 4 7 3 2" xfId="33752"/>
    <cellStyle name="Normální 2 3 2 2 4 7 4" xfId="24464"/>
    <cellStyle name="Normální 2 3 2 2 4 7 5" xfId="39548"/>
    <cellStyle name="Normální 2 3 2 2 4 7 6" xfId="20990"/>
    <cellStyle name="Normální 2 3 2 2 4 7 7" xfId="7058"/>
    <cellStyle name="Normální 2 3 2 2 4 8" xfId="2384"/>
    <cellStyle name="Normální 2 3 2 2 4 8 2" xfId="15146"/>
    <cellStyle name="Normální 2 3 2 2 4 8 2 2" xfId="32552"/>
    <cellStyle name="Normální 2 3 2 2 4 8 3" xfId="27908"/>
    <cellStyle name="Normální 2 3 2 2 4 8 4" xfId="38348"/>
    <cellStyle name="Normální 2 3 2 2 4 8 5" xfId="19790"/>
    <cellStyle name="Normální 2 3 2 2 4 8 6" xfId="10502"/>
    <cellStyle name="Normální 2 3 2 2 4 9" xfId="9350"/>
    <cellStyle name="Normální 2 3 2 2 4 9 2" xfId="26756"/>
    <cellStyle name="Normální 2 3 2 2 5" xfId="68"/>
    <cellStyle name="Normální 2 3 2 2 5 10" xfId="23366"/>
    <cellStyle name="Normální 2 3 2 2 5 11" xfId="36032"/>
    <cellStyle name="Normální 2 3 2 2 5 12" xfId="18740"/>
    <cellStyle name="Normální 2 3 2 2 5 13" xfId="5960"/>
    <cellStyle name="Normální 2 3 2 2 5 2" xfId="308"/>
    <cellStyle name="Normální 2 3 2 2 5 2 10" xfId="36272"/>
    <cellStyle name="Normální 2 3 2 2 5 2 11" xfId="18932"/>
    <cellStyle name="Normální 2 3 2 2 5 2 12" xfId="6152"/>
    <cellStyle name="Normální 2 3 2 2 5 2 2" xfId="1076"/>
    <cellStyle name="Normální 2 3 2 2 5 2 2 10" xfId="6488"/>
    <cellStyle name="Normální 2 3 2 2 5 2 2 2" xfId="1862"/>
    <cellStyle name="Normální 2 3 2 2 5 2 2 2 2" xfId="5336"/>
    <cellStyle name="Normální 2 3 2 2 5 2 2 2 2 2" xfId="41300"/>
    <cellStyle name="Normální 2 3 2 2 5 2 2 2 2 3" xfId="30860"/>
    <cellStyle name="Normální 2 3 2 2 5 2 2 2 2 4" xfId="13454"/>
    <cellStyle name="Normální 2 3 2 2 5 2 2 2 3" xfId="18098"/>
    <cellStyle name="Normální 2 3 2 2 5 2 2 2 3 2" xfId="35504"/>
    <cellStyle name="Normální 2 3 2 2 5 2 2 2 4" xfId="26216"/>
    <cellStyle name="Normální 2 3 2 2 5 2 2 2 5" xfId="37826"/>
    <cellStyle name="Normální 2 3 2 2 5 2 2 2 6" xfId="22742"/>
    <cellStyle name="Normální 2 3 2 2 5 2 2 2 7" xfId="8810"/>
    <cellStyle name="Normální 2 3 2 2 5 2 2 3" xfId="4550"/>
    <cellStyle name="Normální 2 3 2 2 5 2 2 3 2" xfId="12668"/>
    <cellStyle name="Normální 2 3 2 2 5 2 2 3 2 2" xfId="30074"/>
    <cellStyle name="Normální 2 3 2 2 5 2 2 3 3" xfId="17312"/>
    <cellStyle name="Normální 2 3 2 2 5 2 2 3 3 2" xfId="34718"/>
    <cellStyle name="Normální 2 3 2 2 5 2 2 3 4" xfId="25430"/>
    <cellStyle name="Normální 2 3 2 2 5 2 2 3 5" xfId="40514"/>
    <cellStyle name="Normální 2 3 2 2 5 2 2 3 6" xfId="21956"/>
    <cellStyle name="Normální 2 3 2 2 5 2 2 3 7" xfId="8024"/>
    <cellStyle name="Normální 2 3 2 2 5 2 2 4" xfId="3014"/>
    <cellStyle name="Normální 2 3 2 2 5 2 2 4 2" xfId="15776"/>
    <cellStyle name="Normální 2 3 2 2 5 2 2 4 2 2" xfId="33182"/>
    <cellStyle name="Normální 2 3 2 2 5 2 2 4 3" xfId="28538"/>
    <cellStyle name="Normální 2 3 2 2 5 2 2 4 4" xfId="38978"/>
    <cellStyle name="Normální 2 3 2 2 5 2 2 4 5" xfId="20420"/>
    <cellStyle name="Normální 2 3 2 2 5 2 2 4 6" xfId="11132"/>
    <cellStyle name="Normální 2 3 2 2 5 2 2 5" xfId="9980"/>
    <cellStyle name="Normální 2 3 2 2 5 2 2 5 2" xfId="27386"/>
    <cellStyle name="Normální 2 3 2 2 5 2 2 6" xfId="14624"/>
    <cellStyle name="Normální 2 3 2 2 5 2 2 6 2" xfId="32030"/>
    <cellStyle name="Normální 2 3 2 2 5 2 2 7" xfId="23894"/>
    <cellStyle name="Normální 2 3 2 2 5 2 2 8" xfId="37040"/>
    <cellStyle name="Normální 2 3 2 2 5 2 2 9" xfId="19268"/>
    <cellStyle name="Normální 2 3 2 2 5 2 3" xfId="740"/>
    <cellStyle name="Normální 2 3 2 2 5 2 3 10" xfId="6920"/>
    <cellStyle name="Normální 2 3 2 2 5 2 3 2" xfId="2294"/>
    <cellStyle name="Normální 2 3 2 2 5 2 3 2 2" xfId="5768"/>
    <cellStyle name="Normální 2 3 2 2 5 2 3 2 2 2" xfId="41732"/>
    <cellStyle name="Normální 2 3 2 2 5 2 3 2 2 3" xfId="31292"/>
    <cellStyle name="Normální 2 3 2 2 5 2 3 2 2 4" xfId="13886"/>
    <cellStyle name="Normální 2 3 2 2 5 2 3 2 3" xfId="18530"/>
    <cellStyle name="Normální 2 3 2 2 5 2 3 2 3 2" xfId="35936"/>
    <cellStyle name="Normální 2 3 2 2 5 2 3 2 4" xfId="26648"/>
    <cellStyle name="Normální 2 3 2 2 5 2 3 2 5" xfId="38258"/>
    <cellStyle name="Normální 2 3 2 2 5 2 3 2 6" xfId="23174"/>
    <cellStyle name="Normální 2 3 2 2 5 2 3 2 7" xfId="9242"/>
    <cellStyle name="Normální 2 3 2 2 5 2 3 3" xfId="4214"/>
    <cellStyle name="Normální 2 3 2 2 5 2 3 3 2" xfId="12332"/>
    <cellStyle name="Normální 2 3 2 2 5 2 3 3 2 2" xfId="29738"/>
    <cellStyle name="Normální 2 3 2 2 5 2 3 3 3" xfId="16976"/>
    <cellStyle name="Normální 2 3 2 2 5 2 3 3 3 2" xfId="34382"/>
    <cellStyle name="Normální 2 3 2 2 5 2 3 3 4" xfId="25094"/>
    <cellStyle name="Normální 2 3 2 2 5 2 3 3 5" xfId="40178"/>
    <cellStyle name="Normální 2 3 2 2 5 2 3 3 6" xfId="21620"/>
    <cellStyle name="Normální 2 3 2 2 5 2 3 3 7" xfId="7688"/>
    <cellStyle name="Normální 2 3 2 2 5 2 3 4" xfId="3446"/>
    <cellStyle name="Normální 2 3 2 2 5 2 3 4 2" xfId="16208"/>
    <cellStyle name="Normální 2 3 2 2 5 2 3 4 2 2" xfId="33614"/>
    <cellStyle name="Normální 2 3 2 2 5 2 3 4 3" xfId="28970"/>
    <cellStyle name="Normální 2 3 2 2 5 2 3 4 4" xfId="39410"/>
    <cellStyle name="Normální 2 3 2 2 5 2 3 4 5" xfId="20852"/>
    <cellStyle name="Normální 2 3 2 2 5 2 3 4 6" xfId="11564"/>
    <cellStyle name="Normální 2 3 2 2 5 2 3 5" xfId="10412"/>
    <cellStyle name="Normální 2 3 2 2 5 2 3 5 2" xfId="27818"/>
    <cellStyle name="Normální 2 3 2 2 5 2 3 6" xfId="15056"/>
    <cellStyle name="Normální 2 3 2 2 5 2 3 6 2" xfId="32462"/>
    <cellStyle name="Normální 2 3 2 2 5 2 3 7" xfId="24326"/>
    <cellStyle name="Normální 2 3 2 2 5 2 3 8" xfId="36704"/>
    <cellStyle name="Normální 2 3 2 2 5 2 3 9" xfId="19700"/>
    <cellStyle name="Normální 2 3 2 2 5 2 4" xfId="1526"/>
    <cellStyle name="Normální 2 3 2 2 5 2 4 2" xfId="5000"/>
    <cellStyle name="Normální 2 3 2 2 5 2 4 2 2" xfId="40964"/>
    <cellStyle name="Normální 2 3 2 2 5 2 4 2 3" xfId="30524"/>
    <cellStyle name="Normální 2 3 2 2 5 2 4 2 4" xfId="13118"/>
    <cellStyle name="Normální 2 3 2 2 5 2 4 3" xfId="17762"/>
    <cellStyle name="Normální 2 3 2 2 5 2 4 3 2" xfId="35168"/>
    <cellStyle name="Normální 2 3 2 2 5 2 4 4" xfId="25880"/>
    <cellStyle name="Normální 2 3 2 2 5 2 4 5" xfId="37490"/>
    <cellStyle name="Normální 2 3 2 2 5 2 4 6" xfId="22406"/>
    <cellStyle name="Normální 2 3 2 2 5 2 4 7" xfId="8474"/>
    <cellStyle name="Normální 2 3 2 2 5 2 5" xfId="3782"/>
    <cellStyle name="Normální 2 3 2 2 5 2 5 2" xfId="11900"/>
    <cellStyle name="Normální 2 3 2 2 5 2 5 2 2" xfId="29306"/>
    <cellStyle name="Normální 2 3 2 2 5 2 5 3" xfId="16544"/>
    <cellStyle name="Normální 2 3 2 2 5 2 5 3 2" xfId="33950"/>
    <cellStyle name="Normální 2 3 2 2 5 2 5 4" xfId="24662"/>
    <cellStyle name="Normální 2 3 2 2 5 2 5 5" xfId="39746"/>
    <cellStyle name="Normální 2 3 2 2 5 2 5 6" xfId="21188"/>
    <cellStyle name="Normální 2 3 2 2 5 2 5 7" xfId="7256"/>
    <cellStyle name="Normální 2 3 2 2 5 2 6" xfId="2678"/>
    <cellStyle name="Normální 2 3 2 2 5 2 6 2" xfId="15440"/>
    <cellStyle name="Normální 2 3 2 2 5 2 6 2 2" xfId="32846"/>
    <cellStyle name="Normální 2 3 2 2 5 2 6 3" xfId="28202"/>
    <cellStyle name="Normální 2 3 2 2 5 2 6 4" xfId="38642"/>
    <cellStyle name="Normální 2 3 2 2 5 2 6 5" xfId="20084"/>
    <cellStyle name="Normální 2 3 2 2 5 2 6 6" xfId="10796"/>
    <cellStyle name="Normální 2 3 2 2 5 2 7" xfId="9644"/>
    <cellStyle name="Normální 2 3 2 2 5 2 7 2" xfId="27050"/>
    <cellStyle name="Normální 2 3 2 2 5 2 8" xfId="14288"/>
    <cellStyle name="Normální 2 3 2 2 5 2 8 2" xfId="31694"/>
    <cellStyle name="Normální 2 3 2 2 5 2 9" xfId="23558"/>
    <cellStyle name="Normální 2 3 2 2 5 3" xfId="836"/>
    <cellStyle name="Normální 2 3 2 2 5 3 10" xfId="6248"/>
    <cellStyle name="Normální 2 3 2 2 5 3 2" xfId="1622"/>
    <cellStyle name="Normální 2 3 2 2 5 3 2 2" xfId="5096"/>
    <cellStyle name="Normální 2 3 2 2 5 3 2 2 2" xfId="41060"/>
    <cellStyle name="Normální 2 3 2 2 5 3 2 2 3" xfId="30620"/>
    <cellStyle name="Normální 2 3 2 2 5 3 2 2 4" xfId="13214"/>
    <cellStyle name="Normální 2 3 2 2 5 3 2 3" xfId="17858"/>
    <cellStyle name="Normální 2 3 2 2 5 3 2 3 2" xfId="35264"/>
    <cellStyle name="Normální 2 3 2 2 5 3 2 4" xfId="25976"/>
    <cellStyle name="Normální 2 3 2 2 5 3 2 5" xfId="37586"/>
    <cellStyle name="Normální 2 3 2 2 5 3 2 6" xfId="22502"/>
    <cellStyle name="Normální 2 3 2 2 5 3 2 7" xfId="8570"/>
    <cellStyle name="Normální 2 3 2 2 5 3 3" xfId="4310"/>
    <cellStyle name="Normální 2 3 2 2 5 3 3 2" xfId="12428"/>
    <cellStyle name="Normální 2 3 2 2 5 3 3 2 2" xfId="29834"/>
    <cellStyle name="Normální 2 3 2 2 5 3 3 3" xfId="17072"/>
    <cellStyle name="Normální 2 3 2 2 5 3 3 3 2" xfId="34478"/>
    <cellStyle name="Normální 2 3 2 2 5 3 3 4" xfId="25190"/>
    <cellStyle name="Normální 2 3 2 2 5 3 3 5" xfId="40274"/>
    <cellStyle name="Normální 2 3 2 2 5 3 3 6" xfId="21716"/>
    <cellStyle name="Normální 2 3 2 2 5 3 3 7" xfId="7784"/>
    <cellStyle name="Normální 2 3 2 2 5 3 4" xfId="2774"/>
    <cellStyle name="Normální 2 3 2 2 5 3 4 2" xfId="15536"/>
    <cellStyle name="Normální 2 3 2 2 5 3 4 2 2" xfId="32942"/>
    <cellStyle name="Normální 2 3 2 2 5 3 4 3" xfId="28298"/>
    <cellStyle name="Normální 2 3 2 2 5 3 4 4" xfId="38738"/>
    <cellStyle name="Normální 2 3 2 2 5 3 4 5" xfId="20180"/>
    <cellStyle name="Normální 2 3 2 2 5 3 4 6" xfId="10892"/>
    <cellStyle name="Normální 2 3 2 2 5 3 5" xfId="9740"/>
    <cellStyle name="Normální 2 3 2 2 5 3 5 2" xfId="27146"/>
    <cellStyle name="Normální 2 3 2 2 5 3 6" xfId="14384"/>
    <cellStyle name="Normální 2 3 2 2 5 3 6 2" xfId="31790"/>
    <cellStyle name="Normální 2 3 2 2 5 3 7" xfId="23654"/>
    <cellStyle name="Normální 2 3 2 2 5 3 8" xfId="36800"/>
    <cellStyle name="Normální 2 3 2 2 5 3 9" xfId="19028"/>
    <cellStyle name="Normální 2 3 2 2 5 4" xfId="548"/>
    <cellStyle name="Normální 2 3 2 2 5 4 10" xfId="6728"/>
    <cellStyle name="Normální 2 3 2 2 5 4 2" xfId="2102"/>
    <cellStyle name="Normální 2 3 2 2 5 4 2 2" xfId="5576"/>
    <cellStyle name="Normální 2 3 2 2 5 4 2 2 2" xfId="41540"/>
    <cellStyle name="Normální 2 3 2 2 5 4 2 2 3" xfId="31100"/>
    <cellStyle name="Normální 2 3 2 2 5 4 2 2 4" xfId="13694"/>
    <cellStyle name="Normální 2 3 2 2 5 4 2 3" xfId="18338"/>
    <cellStyle name="Normální 2 3 2 2 5 4 2 3 2" xfId="35744"/>
    <cellStyle name="Normální 2 3 2 2 5 4 2 4" xfId="26456"/>
    <cellStyle name="Normální 2 3 2 2 5 4 2 5" xfId="38066"/>
    <cellStyle name="Normální 2 3 2 2 5 4 2 6" xfId="22982"/>
    <cellStyle name="Normální 2 3 2 2 5 4 2 7" xfId="9050"/>
    <cellStyle name="Normální 2 3 2 2 5 4 3" xfId="4022"/>
    <cellStyle name="Normální 2 3 2 2 5 4 3 2" xfId="12140"/>
    <cellStyle name="Normální 2 3 2 2 5 4 3 2 2" xfId="29546"/>
    <cellStyle name="Normální 2 3 2 2 5 4 3 3" xfId="16784"/>
    <cellStyle name="Normální 2 3 2 2 5 4 3 3 2" xfId="34190"/>
    <cellStyle name="Normální 2 3 2 2 5 4 3 4" xfId="24902"/>
    <cellStyle name="Normální 2 3 2 2 5 4 3 5" xfId="39986"/>
    <cellStyle name="Normální 2 3 2 2 5 4 3 6" xfId="21428"/>
    <cellStyle name="Normální 2 3 2 2 5 4 3 7" xfId="7496"/>
    <cellStyle name="Normální 2 3 2 2 5 4 4" xfId="3254"/>
    <cellStyle name="Normální 2 3 2 2 5 4 4 2" xfId="16016"/>
    <cellStyle name="Normální 2 3 2 2 5 4 4 2 2" xfId="33422"/>
    <cellStyle name="Normální 2 3 2 2 5 4 4 3" xfId="28778"/>
    <cellStyle name="Normální 2 3 2 2 5 4 4 4" xfId="39218"/>
    <cellStyle name="Normální 2 3 2 2 5 4 4 5" xfId="20660"/>
    <cellStyle name="Normální 2 3 2 2 5 4 4 6" xfId="11372"/>
    <cellStyle name="Normální 2 3 2 2 5 4 5" xfId="10220"/>
    <cellStyle name="Normální 2 3 2 2 5 4 5 2" xfId="27626"/>
    <cellStyle name="Normální 2 3 2 2 5 4 6" xfId="14864"/>
    <cellStyle name="Normální 2 3 2 2 5 4 6 2" xfId="32270"/>
    <cellStyle name="Normální 2 3 2 2 5 4 7" xfId="24134"/>
    <cellStyle name="Normální 2 3 2 2 5 4 8" xfId="36512"/>
    <cellStyle name="Normální 2 3 2 2 5 4 9" xfId="19508"/>
    <cellStyle name="Normální 2 3 2 2 5 5" xfId="1334"/>
    <cellStyle name="Normální 2 3 2 2 5 5 2" xfId="4808"/>
    <cellStyle name="Normální 2 3 2 2 5 5 2 2" xfId="40772"/>
    <cellStyle name="Normální 2 3 2 2 5 5 2 3" xfId="30332"/>
    <cellStyle name="Normální 2 3 2 2 5 5 2 4" xfId="12926"/>
    <cellStyle name="Normální 2 3 2 2 5 5 3" xfId="17570"/>
    <cellStyle name="Normální 2 3 2 2 5 5 3 2" xfId="34976"/>
    <cellStyle name="Normální 2 3 2 2 5 5 4" xfId="25688"/>
    <cellStyle name="Normální 2 3 2 2 5 5 5" xfId="37298"/>
    <cellStyle name="Normální 2 3 2 2 5 5 6" xfId="22214"/>
    <cellStyle name="Normální 2 3 2 2 5 5 7" xfId="8282"/>
    <cellStyle name="Normální 2 3 2 2 5 6" xfId="3542"/>
    <cellStyle name="Normální 2 3 2 2 5 6 2" xfId="11660"/>
    <cellStyle name="Normální 2 3 2 2 5 6 2 2" xfId="29066"/>
    <cellStyle name="Normální 2 3 2 2 5 6 3" xfId="16304"/>
    <cellStyle name="Normální 2 3 2 2 5 6 3 2" xfId="33710"/>
    <cellStyle name="Normální 2 3 2 2 5 6 4" xfId="24422"/>
    <cellStyle name="Normální 2 3 2 2 5 6 5" xfId="39506"/>
    <cellStyle name="Normální 2 3 2 2 5 6 6" xfId="20948"/>
    <cellStyle name="Normální 2 3 2 2 5 6 7" xfId="7016"/>
    <cellStyle name="Normální 2 3 2 2 5 7" xfId="2486"/>
    <cellStyle name="Normální 2 3 2 2 5 7 2" xfId="15248"/>
    <cellStyle name="Normální 2 3 2 2 5 7 2 2" xfId="32654"/>
    <cellStyle name="Normální 2 3 2 2 5 7 3" xfId="28010"/>
    <cellStyle name="Normální 2 3 2 2 5 7 4" xfId="38450"/>
    <cellStyle name="Normální 2 3 2 2 5 7 5" xfId="19892"/>
    <cellStyle name="Normální 2 3 2 2 5 7 6" xfId="10604"/>
    <cellStyle name="Normální 2 3 2 2 5 8" xfId="9452"/>
    <cellStyle name="Normální 2 3 2 2 5 8 2" xfId="26858"/>
    <cellStyle name="Normální 2 3 2 2 5 9" xfId="14096"/>
    <cellStyle name="Normální 2 3 2 2 5 9 2" xfId="31502"/>
    <cellStyle name="Normální 2 3 2 2 6" xfId="164"/>
    <cellStyle name="Normální 2 3 2 2 6 10" xfId="36128"/>
    <cellStyle name="Normální 2 3 2 2 6 11" xfId="18836"/>
    <cellStyle name="Normální 2 3 2 2 6 12" xfId="6056"/>
    <cellStyle name="Normální 2 3 2 2 6 2" xfId="932"/>
    <cellStyle name="Normální 2 3 2 2 6 2 10" xfId="6344"/>
    <cellStyle name="Normální 2 3 2 2 6 2 2" xfId="1718"/>
    <cellStyle name="Normální 2 3 2 2 6 2 2 2" xfId="5192"/>
    <cellStyle name="Normální 2 3 2 2 6 2 2 2 2" xfId="41156"/>
    <cellStyle name="Normální 2 3 2 2 6 2 2 2 3" xfId="30716"/>
    <cellStyle name="Normální 2 3 2 2 6 2 2 2 4" xfId="13310"/>
    <cellStyle name="Normální 2 3 2 2 6 2 2 3" xfId="17954"/>
    <cellStyle name="Normální 2 3 2 2 6 2 2 3 2" xfId="35360"/>
    <cellStyle name="Normální 2 3 2 2 6 2 2 4" xfId="26072"/>
    <cellStyle name="Normální 2 3 2 2 6 2 2 5" xfId="37682"/>
    <cellStyle name="Normální 2 3 2 2 6 2 2 6" xfId="22598"/>
    <cellStyle name="Normální 2 3 2 2 6 2 2 7" xfId="8666"/>
    <cellStyle name="Normální 2 3 2 2 6 2 3" xfId="4406"/>
    <cellStyle name="Normální 2 3 2 2 6 2 3 2" xfId="12524"/>
    <cellStyle name="Normální 2 3 2 2 6 2 3 2 2" xfId="29930"/>
    <cellStyle name="Normální 2 3 2 2 6 2 3 3" xfId="17168"/>
    <cellStyle name="Normální 2 3 2 2 6 2 3 3 2" xfId="34574"/>
    <cellStyle name="Normální 2 3 2 2 6 2 3 4" xfId="25286"/>
    <cellStyle name="Normální 2 3 2 2 6 2 3 5" xfId="40370"/>
    <cellStyle name="Normální 2 3 2 2 6 2 3 6" xfId="21812"/>
    <cellStyle name="Normální 2 3 2 2 6 2 3 7" xfId="7880"/>
    <cellStyle name="Normální 2 3 2 2 6 2 4" xfId="2870"/>
    <cellStyle name="Normální 2 3 2 2 6 2 4 2" xfId="15632"/>
    <cellStyle name="Normální 2 3 2 2 6 2 4 2 2" xfId="33038"/>
    <cellStyle name="Normální 2 3 2 2 6 2 4 3" xfId="28394"/>
    <cellStyle name="Normální 2 3 2 2 6 2 4 4" xfId="38834"/>
    <cellStyle name="Normální 2 3 2 2 6 2 4 5" xfId="20276"/>
    <cellStyle name="Normální 2 3 2 2 6 2 4 6" xfId="10988"/>
    <cellStyle name="Normální 2 3 2 2 6 2 5" xfId="9836"/>
    <cellStyle name="Normální 2 3 2 2 6 2 5 2" xfId="27242"/>
    <cellStyle name="Normální 2 3 2 2 6 2 6" xfId="14480"/>
    <cellStyle name="Normální 2 3 2 2 6 2 6 2" xfId="31886"/>
    <cellStyle name="Normální 2 3 2 2 6 2 7" xfId="23750"/>
    <cellStyle name="Normální 2 3 2 2 6 2 8" xfId="36896"/>
    <cellStyle name="Normální 2 3 2 2 6 2 9" xfId="19124"/>
    <cellStyle name="Normální 2 3 2 2 6 3" xfId="644"/>
    <cellStyle name="Normální 2 3 2 2 6 3 10" xfId="6824"/>
    <cellStyle name="Normální 2 3 2 2 6 3 2" xfId="2198"/>
    <cellStyle name="Normální 2 3 2 2 6 3 2 2" xfId="5672"/>
    <cellStyle name="Normální 2 3 2 2 6 3 2 2 2" xfId="41636"/>
    <cellStyle name="Normální 2 3 2 2 6 3 2 2 3" xfId="31196"/>
    <cellStyle name="Normální 2 3 2 2 6 3 2 2 4" xfId="13790"/>
    <cellStyle name="Normální 2 3 2 2 6 3 2 3" xfId="18434"/>
    <cellStyle name="Normální 2 3 2 2 6 3 2 3 2" xfId="35840"/>
    <cellStyle name="Normální 2 3 2 2 6 3 2 4" xfId="26552"/>
    <cellStyle name="Normální 2 3 2 2 6 3 2 5" xfId="38162"/>
    <cellStyle name="Normální 2 3 2 2 6 3 2 6" xfId="23078"/>
    <cellStyle name="Normální 2 3 2 2 6 3 2 7" xfId="9146"/>
    <cellStyle name="Normální 2 3 2 2 6 3 3" xfId="4118"/>
    <cellStyle name="Normální 2 3 2 2 6 3 3 2" xfId="12236"/>
    <cellStyle name="Normální 2 3 2 2 6 3 3 2 2" xfId="29642"/>
    <cellStyle name="Normální 2 3 2 2 6 3 3 3" xfId="16880"/>
    <cellStyle name="Normální 2 3 2 2 6 3 3 3 2" xfId="34286"/>
    <cellStyle name="Normální 2 3 2 2 6 3 3 4" xfId="24998"/>
    <cellStyle name="Normální 2 3 2 2 6 3 3 5" xfId="40082"/>
    <cellStyle name="Normální 2 3 2 2 6 3 3 6" xfId="21524"/>
    <cellStyle name="Normální 2 3 2 2 6 3 3 7" xfId="7592"/>
    <cellStyle name="Normální 2 3 2 2 6 3 4" xfId="3350"/>
    <cellStyle name="Normální 2 3 2 2 6 3 4 2" xfId="16112"/>
    <cellStyle name="Normální 2 3 2 2 6 3 4 2 2" xfId="33518"/>
    <cellStyle name="Normální 2 3 2 2 6 3 4 3" xfId="28874"/>
    <cellStyle name="Normální 2 3 2 2 6 3 4 4" xfId="39314"/>
    <cellStyle name="Normální 2 3 2 2 6 3 4 5" xfId="20756"/>
    <cellStyle name="Normální 2 3 2 2 6 3 4 6" xfId="11468"/>
    <cellStyle name="Normální 2 3 2 2 6 3 5" xfId="10316"/>
    <cellStyle name="Normální 2 3 2 2 6 3 5 2" xfId="27722"/>
    <cellStyle name="Normální 2 3 2 2 6 3 6" xfId="14960"/>
    <cellStyle name="Normální 2 3 2 2 6 3 6 2" xfId="32366"/>
    <cellStyle name="Normální 2 3 2 2 6 3 7" xfId="24230"/>
    <cellStyle name="Normální 2 3 2 2 6 3 8" xfId="36608"/>
    <cellStyle name="Normální 2 3 2 2 6 3 9" xfId="19604"/>
    <cellStyle name="Normální 2 3 2 2 6 4" xfId="1430"/>
    <cellStyle name="Normální 2 3 2 2 6 4 2" xfId="4904"/>
    <cellStyle name="Normální 2 3 2 2 6 4 2 2" xfId="40868"/>
    <cellStyle name="Normální 2 3 2 2 6 4 2 3" xfId="30428"/>
    <cellStyle name="Normální 2 3 2 2 6 4 2 4" xfId="13022"/>
    <cellStyle name="Normální 2 3 2 2 6 4 3" xfId="17666"/>
    <cellStyle name="Normální 2 3 2 2 6 4 3 2" xfId="35072"/>
    <cellStyle name="Normální 2 3 2 2 6 4 4" xfId="25784"/>
    <cellStyle name="Normální 2 3 2 2 6 4 5" xfId="37394"/>
    <cellStyle name="Normální 2 3 2 2 6 4 6" xfId="22310"/>
    <cellStyle name="Normální 2 3 2 2 6 4 7" xfId="8378"/>
    <cellStyle name="Normální 2 3 2 2 6 5" xfId="3638"/>
    <cellStyle name="Normální 2 3 2 2 6 5 2" xfId="11756"/>
    <cellStyle name="Normální 2 3 2 2 6 5 2 2" xfId="29162"/>
    <cellStyle name="Normální 2 3 2 2 6 5 3" xfId="16400"/>
    <cellStyle name="Normální 2 3 2 2 6 5 3 2" xfId="33806"/>
    <cellStyle name="Normální 2 3 2 2 6 5 4" xfId="24518"/>
    <cellStyle name="Normální 2 3 2 2 6 5 5" xfId="39602"/>
    <cellStyle name="Normální 2 3 2 2 6 5 6" xfId="21044"/>
    <cellStyle name="Normální 2 3 2 2 6 5 7" xfId="7112"/>
    <cellStyle name="Normální 2 3 2 2 6 6" xfId="2582"/>
    <cellStyle name="Normální 2 3 2 2 6 6 2" xfId="15344"/>
    <cellStyle name="Normální 2 3 2 2 6 6 2 2" xfId="32750"/>
    <cellStyle name="Normální 2 3 2 2 6 6 3" xfId="28106"/>
    <cellStyle name="Normální 2 3 2 2 6 6 4" xfId="38546"/>
    <cellStyle name="Normální 2 3 2 2 6 6 5" xfId="19988"/>
    <cellStyle name="Normální 2 3 2 2 6 6 6" xfId="10700"/>
    <cellStyle name="Normální 2 3 2 2 6 7" xfId="9548"/>
    <cellStyle name="Normální 2 3 2 2 6 7 2" xfId="26954"/>
    <cellStyle name="Normální 2 3 2 2 6 8" xfId="14192"/>
    <cellStyle name="Normální 2 3 2 2 6 8 2" xfId="31598"/>
    <cellStyle name="Normální 2 3 2 2 6 9" xfId="23462"/>
    <cellStyle name="Normální 2 3 2 2 7" xfId="254"/>
    <cellStyle name="Normální 2 3 2 2 7 10" xfId="36218"/>
    <cellStyle name="Normální 2 3 2 2 7 11" xfId="18686"/>
    <cellStyle name="Normální 2 3 2 2 7 12" xfId="5906"/>
    <cellStyle name="Normální 2 3 2 2 7 2" xfId="1022"/>
    <cellStyle name="Normální 2 3 2 2 7 2 10" xfId="6434"/>
    <cellStyle name="Normální 2 3 2 2 7 2 2" xfId="1808"/>
    <cellStyle name="Normální 2 3 2 2 7 2 2 2" xfId="5282"/>
    <cellStyle name="Normální 2 3 2 2 7 2 2 2 2" xfId="41246"/>
    <cellStyle name="Normální 2 3 2 2 7 2 2 2 3" xfId="30806"/>
    <cellStyle name="Normální 2 3 2 2 7 2 2 2 4" xfId="13400"/>
    <cellStyle name="Normální 2 3 2 2 7 2 2 3" xfId="18044"/>
    <cellStyle name="Normální 2 3 2 2 7 2 2 3 2" xfId="35450"/>
    <cellStyle name="Normální 2 3 2 2 7 2 2 4" xfId="26162"/>
    <cellStyle name="Normální 2 3 2 2 7 2 2 5" xfId="37772"/>
    <cellStyle name="Normální 2 3 2 2 7 2 2 6" xfId="22688"/>
    <cellStyle name="Normální 2 3 2 2 7 2 2 7" xfId="8756"/>
    <cellStyle name="Normální 2 3 2 2 7 2 3" xfId="4496"/>
    <cellStyle name="Normální 2 3 2 2 7 2 3 2" xfId="12614"/>
    <cellStyle name="Normální 2 3 2 2 7 2 3 2 2" xfId="30020"/>
    <cellStyle name="Normální 2 3 2 2 7 2 3 3" xfId="17258"/>
    <cellStyle name="Normální 2 3 2 2 7 2 3 3 2" xfId="34664"/>
    <cellStyle name="Normální 2 3 2 2 7 2 3 4" xfId="25376"/>
    <cellStyle name="Normální 2 3 2 2 7 2 3 5" xfId="40460"/>
    <cellStyle name="Normální 2 3 2 2 7 2 3 6" xfId="21902"/>
    <cellStyle name="Normální 2 3 2 2 7 2 3 7" xfId="7970"/>
    <cellStyle name="Normální 2 3 2 2 7 2 4" xfId="2960"/>
    <cellStyle name="Normální 2 3 2 2 7 2 4 2" xfId="15722"/>
    <cellStyle name="Normální 2 3 2 2 7 2 4 2 2" xfId="33128"/>
    <cellStyle name="Normální 2 3 2 2 7 2 4 3" xfId="28484"/>
    <cellStyle name="Normální 2 3 2 2 7 2 4 4" xfId="38924"/>
    <cellStyle name="Normální 2 3 2 2 7 2 4 5" xfId="20366"/>
    <cellStyle name="Normální 2 3 2 2 7 2 4 6" xfId="11078"/>
    <cellStyle name="Normální 2 3 2 2 7 2 5" xfId="9926"/>
    <cellStyle name="Normální 2 3 2 2 7 2 5 2" xfId="27332"/>
    <cellStyle name="Normální 2 3 2 2 7 2 6" xfId="14570"/>
    <cellStyle name="Normální 2 3 2 2 7 2 6 2" xfId="31976"/>
    <cellStyle name="Normální 2 3 2 2 7 2 7" xfId="23840"/>
    <cellStyle name="Normální 2 3 2 2 7 2 8" xfId="36986"/>
    <cellStyle name="Normální 2 3 2 2 7 2 9" xfId="19214"/>
    <cellStyle name="Normální 2 3 2 2 7 3" xfId="494"/>
    <cellStyle name="Normální 2 3 2 2 7 3 10" xfId="6674"/>
    <cellStyle name="Normální 2 3 2 2 7 3 2" xfId="2048"/>
    <cellStyle name="Normální 2 3 2 2 7 3 2 2" xfId="5522"/>
    <cellStyle name="Normální 2 3 2 2 7 3 2 2 2" xfId="41486"/>
    <cellStyle name="Normální 2 3 2 2 7 3 2 2 3" xfId="31046"/>
    <cellStyle name="Normální 2 3 2 2 7 3 2 2 4" xfId="13640"/>
    <cellStyle name="Normální 2 3 2 2 7 3 2 3" xfId="18284"/>
    <cellStyle name="Normální 2 3 2 2 7 3 2 3 2" xfId="35690"/>
    <cellStyle name="Normální 2 3 2 2 7 3 2 4" xfId="26402"/>
    <cellStyle name="Normální 2 3 2 2 7 3 2 5" xfId="38012"/>
    <cellStyle name="Normální 2 3 2 2 7 3 2 6" xfId="22928"/>
    <cellStyle name="Normální 2 3 2 2 7 3 2 7" xfId="8996"/>
    <cellStyle name="Normální 2 3 2 2 7 3 3" xfId="3968"/>
    <cellStyle name="Normální 2 3 2 2 7 3 3 2" xfId="12086"/>
    <cellStyle name="Normální 2 3 2 2 7 3 3 2 2" xfId="29492"/>
    <cellStyle name="Normální 2 3 2 2 7 3 3 3" xfId="16730"/>
    <cellStyle name="Normální 2 3 2 2 7 3 3 3 2" xfId="34136"/>
    <cellStyle name="Normální 2 3 2 2 7 3 3 4" xfId="24848"/>
    <cellStyle name="Normální 2 3 2 2 7 3 3 5" xfId="39932"/>
    <cellStyle name="Normální 2 3 2 2 7 3 3 6" xfId="21374"/>
    <cellStyle name="Normální 2 3 2 2 7 3 3 7" xfId="7442"/>
    <cellStyle name="Normální 2 3 2 2 7 3 4" xfId="3200"/>
    <cellStyle name="Normální 2 3 2 2 7 3 4 2" xfId="15962"/>
    <cellStyle name="Normální 2 3 2 2 7 3 4 2 2" xfId="33368"/>
    <cellStyle name="Normální 2 3 2 2 7 3 4 3" xfId="28724"/>
    <cellStyle name="Normální 2 3 2 2 7 3 4 4" xfId="39164"/>
    <cellStyle name="Normální 2 3 2 2 7 3 4 5" xfId="20606"/>
    <cellStyle name="Normální 2 3 2 2 7 3 4 6" xfId="11318"/>
    <cellStyle name="Normální 2 3 2 2 7 3 5" xfId="10166"/>
    <cellStyle name="Normální 2 3 2 2 7 3 5 2" xfId="27572"/>
    <cellStyle name="Normální 2 3 2 2 7 3 6" xfId="14810"/>
    <cellStyle name="Normální 2 3 2 2 7 3 6 2" xfId="32216"/>
    <cellStyle name="Normální 2 3 2 2 7 3 7" xfId="24080"/>
    <cellStyle name="Normální 2 3 2 2 7 3 8" xfId="36458"/>
    <cellStyle name="Normální 2 3 2 2 7 3 9" xfId="19454"/>
    <cellStyle name="Normální 2 3 2 2 7 4" xfId="1280"/>
    <cellStyle name="Normální 2 3 2 2 7 4 2" xfId="4754"/>
    <cellStyle name="Normální 2 3 2 2 7 4 2 2" xfId="40718"/>
    <cellStyle name="Normální 2 3 2 2 7 4 2 3" xfId="30278"/>
    <cellStyle name="Normální 2 3 2 2 7 4 2 4" xfId="12872"/>
    <cellStyle name="Normální 2 3 2 2 7 4 3" xfId="17516"/>
    <cellStyle name="Normální 2 3 2 2 7 4 3 2" xfId="34922"/>
    <cellStyle name="Normální 2 3 2 2 7 4 4" xfId="25634"/>
    <cellStyle name="Normální 2 3 2 2 7 4 5" xfId="37244"/>
    <cellStyle name="Normální 2 3 2 2 7 4 6" xfId="22160"/>
    <cellStyle name="Normální 2 3 2 2 7 4 7" xfId="8228"/>
    <cellStyle name="Normální 2 3 2 2 7 5" xfId="3728"/>
    <cellStyle name="Normální 2 3 2 2 7 5 2" xfId="11846"/>
    <cellStyle name="Normální 2 3 2 2 7 5 2 2" xfId="29252"/>
    <cellStyle name="Normální 2 3 2 2 7 5 3" xfId="16490"/>
    <cellStyle name="Normální 2 3 2 2 7 5 3 2" xfId="33896"/>
    <cellStyle name="Normální 2 3 2 2 7 5 4" xfId="24608"/>
    <cellStyle name="Normální 2 3 2 2 7 5 5" xfId="39692"/>
    <cellStyle name="Normální 2 3 2 2 7 5 6" xfId="21134"/>
    <cellStyle name="Normální 2 3 2 2 7 5 7" xfId="7202"/>
    <cellStyle name="Normální 2 3 2 2 7 6" xfId="2432"/>
    <cellStyle name="Normální 2 3 2 2 7 6 2" xfId="15194"/>
    <cellStyle name="Normální 2 3 2 2 7 6 2 2" xfId="32600"/>
    <cellStyle name="Normální 2 3 2 2 7 6 3" xfId="27956"/>
    <cellStyle name="Normální 2 3 2 2 7 6 4" xfId="38396"/>
    <cellStyle name="Normální 2 3 2 2 7 6 5" xfId="19838"/>
    <cellStyle name="Normální 2 3 2 2 7 6 6" xfId="10550"/>
    <cellStyle name="Normální 2 3 2 2 7 7" xfId="9398"/>
    <cellStyle name="Normální 2 3 2 2 7 7 2" xfId="26804"/>
    <cellStyle name="Normální 2 3 2 2 7 8" xfId="14042"/>
    <cellStyle name="Normální 2 3 2 2 7 8 2" xfId="31448"/>
    <cellStyle name="Normální 2 3 2 2 7 9" xfId="23312"/>
    <cellStyle name="Normální 2 3 2 2 8" xfId="782"/>
    <cellStyle name="Normální 2 3 2 2 8 10" xfId="6194"/>
    <cellStyle name="Normální 2 3 2 2 8 2" xfId="1568"/>
    <cellStyle name="Normální 2 3 2 2 8 2 2" xfId="5042"/>
    <cellStyle name="Normální 2 3 2 2 8 2 2 2" xfId="41006"/>
    <cellStyle name="Normální 2 3 2 2 8 2 2 3" xfId="30566"/>
    <cellStyle name="Normální 2 3 2 2 8 2 2 4" xfId="13160"/>
    <cellStyle name="Normální 2 3 2 2 8 2 3" xfId="17804"/>
    <cellStyle name="Normální 2 3 2 2 8 2 3 2" xfId="35210"/>
    <cellStyle name="Normální 2 3 2 2 8 2 4" xfId="25922"/>
    <cellStyle name="Normální 2 3 2 2 8 2 5" xfId="37532"/>
    <cellStyle name="Normální 2 3 2 2 8 2 6" xfId="22448"/>
    <cellStyle name="Normální 2 3 2 2 8 2 7" xfId="8516"/>
    <cellStyle name="Normální 2 3 2 2 8 3" xfId="4256"/>
    <cellStyle name="Normální 2 3 2 2 8 3 2" xfId="12374"/>
    <cellStyle name="Normální 2 3 2 2 8 3 2 2" xfId="29780"/>
    <cellStyle name="Normální 2 3 2 2 8 3 3" xfId="17018"/>
    <cellStyle name="Normální 2 3 2 2 8 3 3 2" xfId="34424"/>
    <cellStyle name="Normální 2 3 2 2 8 3 4" xfId="25136"/>
    <cellStyle name="Normální 2 3 2 2 8 3 5" xfId="40220"/>
    <cellStyle name="Normální 2 3 2 2 8 3 6" xfId="21662"/>
    <cellStyle name="Normální 2 3 2 2 8 3 7" xfId="7730"/>
    <cellStyle name="Normální 2 3 2 2 8 4" xfId="2720"/>
    <cellStyle name="Normální 2 3 2 2 8 4 2" xfId="15482"/>
    <cellStyle name="Normální 2 3 2 2 8 4 2 2" xfId="32888"/>
    <cellStyle name="Normální 2 3 2 2 8 4 3" xfId="28244"/>
    <cellStyle name="Normální 2 3 2 2 8 4 4" xfId="38684"/>
    <cellStyle name="Normální 2 3 2 2 8 4 5" xfId="20126"/>
    <cellStyle name="Normální 2 3 2 2 8 4 6" xfId="10838"/>
    <cellStyle name="Normální 2 3 2 2 8 5" xfId="9686"/>
    <cellStyle name="Normální 2 3 2 2 8 5 2" xfId="27092"/>
    <cellStyle name="Normální 2 3 2 2 8 6" xfId="14330"/>
    <cellStyle name="Normální 2 3 2 2 8 6 2" xfId="31736"/>
    <cellStyle name="Normální 2 3 2 2 8 7" xfId="23600"/>
    <cellStyle name="Normální 2 3 2 2 8 8" xfId="36746"/>
    <cellStyle name="Normální 2 3 2 2 8 9" xfId="18974"/>
    <cellStyle name="Normální 2 3 2 2 9" xfId="404"/>
    <cellStyle name="Normální 2 3 2 2 9 10" xfId="6584"/>
    <cellStyle name="Normální 2 3 2 2 9 2" xfId="1958"/>
    <cellStyle name="Normální 2 3 2 2 9 2 2" xfId="5432"/>
    <cellStyle name="Normální 2 3 2 2 9 2 2 2" xfId="41396"/>
    <cellStyle name="Normální 2 3 2 2 9 2 2 3" xfId="30956"/>
    <cellStyle name="Normální 2 3 2 2 9 2 2 4" xfId="13550"/>
    <cellStyle name="Normální 2 3 2 2 9 2 3" xfId="18194"/>
    <cellStyle name="Normální 2 3 2 2 9 2 3 2" xfId="35600"/>
    <cellStyle name="Normální 2 3 2 2 9 2 4" xfId="26312"/>
    <cellStyle name="Normální 2 3 2 2 9 2 5" xfId="37922"/>
    <cellStyle name="Normální 2 3 2 2 9 2 6" xfId="22838"/>
    <cellStyle name="Normální 2 3 2 2 9 2 7" xfId="8906"/>
    <cellStyle name="Normální 2 3 2 2 9 3" xfId="3878"/>
    <cellStyle name="Normální 2 3 2 2 9 3 2" xfId="11996"/>
    <cellStyle name="Normální 2 3 2 2 9 3 2 2" xfId="29402"/>
    <cellStyle name="Normální 2 3 2 2 9 3 3" xfId="16640"/>
    <cellStyle name="Normální 2 3 2 2 9 3 3 2" xfId="34046"/>
    <cellStyle name="Normální 2 3 2 2 9 3 4" xfId="24758"/>
    <cellStyle name="Normální 2 3 2 2 9 3 5" xfId="39842"/>
    <cellStyle name="Normální 2 3 2 2 9 3 6" xfId="21284"/>
    <cellStyle name="Normální 2 3 2 2 9 3 7" xfId="7352"/>
    <cellStyle name="Normální 2 3 2 2 9 4" xfId="3110"/>
    <cellStyle name="Normální 2 3 2 2 9 4 2" xfId="15872"/>
    <cellStyle name="Normální 2 3 2 2 9 4 2 2" xfId="33278"/>
    <cellStyle name="Normální 2 3 2 2 9 4 3" xfId="28634"/>
    <cellStyle name="Normální 2 3 2 2 9 4 4" xfId="39074"/>
    <cellStyle name="Normální 2 3 2 2 9 4 5" xfId="20516"/>
    <cellStyle name="Normální 2 3 2 2 9 4 6" xfId="11228"/>
    <cellStyle name="Normální 2 3 2 2 9 5" xfId="10076"/>
    <cellStyle name="Normální 2 3 2 2 9 5 2" xfId="27482"/>
    <cellStyle name="Normální 2 3 2 2 9 6" xfId="14720"/>
    <cellStyle name="Normální 2 3 2 2 9 6 2" xfId="32126"/>
    <cellStyle name="Normální 2 3 2 2 9 7" xfId="23990"/>
    <cellStyle name="Normální 2 3 2 2 9 8" xfId="36368"/>
    <cellStyle name="Normální 2 3 2 2 9 9" xfId="19364"/>
    <cellStyle name="Normální 2 3 2 20" xfId="18566"/>
    <cellStyle name="Normální 2 3 2 21" xfId="5804"/>
    <cellStyle name="Normální 2 3 2 3" xfId="26"/>
    <cellStyle name="Normální 2 3 2 3 10" xfId="1166"/>
    <cellStyle name="Normální 2 3 2 3 10 2" xfId="4640"/>
    <cellStyle name="Normální 2 3 2 3 10 2 2" xfId="40604"/>
    <cellStyle name="Normální 2 3 2 3 10 2 3" xfId="30164"/>
    <cellStyle name="Normální 2 3 2 3 10 2 4" xfId="12758"/>
    <cellStyle name="Normální 2 3 2 3 10 3" xfId="17402"/>
    <cellStyle name="Normální 2 3 2 3 10 3 2" xfId="34808"/>
    <cellStyle name="Normální 2 3 2 3 10 4" xfId="25520"/>
    <cellStyle name="Normální 2 3 2 3 10 5" xfId="37130"/>
    <cellStyle name="Normální 2 3 2 3 10 6" xfId="22046"/>
    <cellStyle name="Normální 2 3 2 3 10 7" xfId="8114"/>
    <cellStyle name="Normální 2 3 2 3 11" xfId="3500"/>
    <cellStyle name="Normální 2 3 2 3 11 2" xfId="11618"/>
    <cellStyle name="Normální 2 3 2 3 11 2 2" xfId="29024"/>
    <cellStyle name="Normální 2 3 2 3 11 3" xfId="16262"/>
    <cellStyle name="Normální 2 3 2 3 11 3 2" xfId="33668"/>
    <cellStyle name="Normální 2 3 2 3 11 4" xfId="24380"/>
    <cellStyle name="Normální 2 3 2 3 11 5" xfId="39464"/>
    <cellStyle name="Normální 2 3 2 3 11 6" xfId="20906"/>
    <cellStyle name="Normální 2 3 2 3 11 7" xfId="6974"/>
    <cellStyle name="Normální 2 3 2 3 12" xfId="2336"/>
    <cellStyle name="Normální 2 3 2 3 12 2" xfId="15098"/>
    <cellStyle name="Normální 2 3 2 3 12 2 2" xfId="32504"/>
    <cellStyle name="Normální 2 3 2 3 12 3" xfId="27860"/>
    <cellStyle name="Normální 2 3 2 3 12 4" xfId="38300"/>
    <cellStyle name="Normální 2 3 2 3 12 5" xfId="19742"/>
    <cellStyle name="Normální 2 3 2 3 12 6" xfId="10454"/>
    <cellStyle name="Normální 2 3 2 3 13" xfId="9284"/>
    <cellStyle name="Normální 2 3 2 3 13 2" xfId="26690"/>
    <cellStyle name="Normální 2 3 2 3 14" xfId="13928"/>
    <cellStyle name="Normální 2 3 2 3 14 2" xfId="31334"/>
    <cellStyle name="Normální 2 3 2 3 15" xfId="23216"/>
    <cellStyle name="Normální 2 3 2 3 16" xfId="35990"/>
    <cellStyle name="Normální 2 3 2 3 17" xfId="18572"/>
    <cellStyle name="Normální 2 3 2 3 18" xfId="5810"/>
    <cellStyle name="Normální 2 3 2 3 2" xfId="50"/>
    <cellStyle name="Normální 2 3 2 3 2 10" xfId="2366"/>
    <cellStyle name="Normální 2 3 2 3 2 10 2" xfId="15128"/>
    <cellStyle name="Normální 2 3 2 3 2 10 2 2" xfId="32534"/>
    <cellStyle name="Normální 2 3 2 3 2 10 3" xfId="27890"/>
    <cellStyle name="Normální 2 3 2 3 2 10 4" xfId="38330"/>
    <cellStyle name="Normální 2 3 2 3 2 10 5" xfId="19772"/>
    <cellStyle name="Normální 2 3 2 3 2 10 6" xfId="10484"/>
    <cellStyle name="Normální 2 3 2 3 2 11" xfId="9332"/>
    <cellStyle name="Normální 2 3 2 3 2 11 2" xfId="26738"/>
    <cellStyle name="Normální 2 3 2 3 2 12" xfId="13976"/>
    <cellStyle name="Normální 2 3 2 3 2 12 2" xfId="31382"/>
    <cellStyle name="Normální 2 3 2 3 2 13" xfId="23246"/>
    <cellStyle name="Normální 2 3 2 3 2 14" xfId="36014"/>
    <cellStyle name="Normální 2 3 2 3 2 15" xfId="18620"/>
    <cellStyle name="Normální 2 3 2 3 2 16" xfId="5840"/>
    <cellStyle name="Normální 2 3 2 3 2 2" xfId="146"/>
    <cellStyle name="Normální 2 3 2 3 2 2 10" xfId="14030"/>
    <cellStyle name="Normální 2 3 2 3 2 2 10 2" xfId="31436"/>
    <cellStyle name="Normální 2 3 2 3 2 2 11" xfId="23300"/>
    <cellStyle name="Normální 2 3 2 3 2 2 12" xfId="36110"/>
    <cellStyle name="Normální 2 3 2 3 2 2 13" xfId="18674"/>
    <cellStyle name="Normální 2 3 2 3 2 2 14" xfId="5894"/>
    <cellStyle name="Normální 2 3 2 3 2 2 2" xfId="242"/>
    <cellStyle name="Normální 2 3 2 3 2 2 2 10" xfId="36206"/>
    <cellStyle name="Normální 2 3 2 3 2 2 2 11" xfId="18914"/>
    <cellStyle name="Normální 2 3 2 3 2 2 2 12" xfId="6134"/>
    <cellStyle name="Normální 2 3 2 3 2 2 2 2" xfId="1010"/>
    <cellStyle name="Normální 2 3 2 3 2 2 2 2 10" xfId="6422"/>
    <cellStyle name="Normální 2 3 2 3 2 2 2 2 2" xfId="1796"/>
    <cellStyle name="Normální 2 3 2 3 2 2 2 2 2 2" xfId="5270"/>
    <cellStyle name="Normální 2 3 2 3 2 2 2 2 2 2 2" xfId="41234"/>
    <cellStyle name="Normální 2 3 2 3 2 2 2 2 2 2 3" xfId="30794"/>
    <cellStyle name="Normální 2 3 2 3 2 2 2 2 2 2 4" xfId="13388"/>
    <cellStyle name="Normální 2 3 2 3 2 2 2 2 2 3" xfId="18032"/>
    <cellStyle name="Normální 2 3 2 3 2 2 2 2 2 3 2" xfId="35438"/>
    <cellStyle name="Normální 2 3 2 3 2 2 2 2 2 4" xfId="26150"/>
    <cellStyle name="Normální 2 3 2 3 2 2 2 2 2 5" xfId="37760"/>
    <cellStyle name="Normální 2 3 2 3 2 2 2 2 2 6" xfId="22676"/>
    <cellStyle name="Normální 2 3 2 3 2 2 2 2 2 7" xfId="8744"/>
    <cellStyle name="Normální 2 3 2 3 2 2 2 2 3" xfId="4484"/>
    <cellStyle name="Normální 2 3 2 3 2 2 2 2 3 2" xfId="12602"/>
    <cellStyle name="Normální 2 3 2 3 2 2 2 2 3 2 2" xfId="30008"/>
    <cellStyle name="Normální 2 3 2 3 2 2 2 2 3 3" xfId="17246"/>
    <cellStyle name="Normální 2 3 2 3 2 2 2 2 3 3 2" xfId="34652"/>
    <cellStyle name="Normální 2 3 2 3 2 2 2 2 3 4" xfId="25364"/>
    <cellStyle name="Normální 2 3 2 3 2 2 2 2 3 5" xfId="40448"/>
    <cellStyle name="Normální 2 3 2 3 2 2 2 2 3 6" xfId="21890"/>
    <cellStyle name="Normální 2 3 2 3 2 2 2 2 3 7" xfId="7958"/>
    <cellStyle name="Normální 2 3 2 3 2 2 2 2 4" xfId="2948"/>
    <cellStyle name="Normální 2 3 2 3 2 2 2 2 4 2" xfId="15710"/>
    <cellStyle name="Normální 2 3 2 3 2 2 2 2 4 2 2" xfId="33116"/>
    <cellStyle name="Normální 2 3 2 3 2 2 2 2 4 3" xfId="28472"/>
    <cellStyle name="Normální 2 3 2 3 2 2 2 2 4 4" xfId="38912"/>
    <cellStyle name="Normální 2 3 2 3 2 2 2 2 4 5" xfId="20354"/>
    <cellStyle name="Normální 2 3 2 3 2 2 2 2 4 6" xfId="11066"/>
    <cellStyle name="Normální 2 3 2 3 2 2 2 2 5" xfId="9914"/>
    <cellStyle name="Normální 2 3 2 3 2 2 2 2 5 2" xfId="27320"/>
    <cellStyle name="Normální 2 3 2 3 2 2 2 2 6" xfId="14558"/>
    <cellStyle name="Normální 2 3 2 3 2 2 2 2 6 2" xfId="31964"/>
    <cellStyle name="Normální 2 3 2 3 2 2 2 2 7" xfId="23828"/>
    <cellStyle name="Normální 2 3 2 3 2 2 2 2 8" xfId="36974"/>
    <cellStyle name="Normální 2 3 2 3 2 2 2 2 9" xfId="19202"/>
    <cellStyle name="Normální 2 3 2 3 2 2 2 3" xfId="722"/>
    <cellStyle name="Normální 2 3 2 3 2 2 2 3 10" xfId="6902"/>
    <cellStyle name="Normální 2 3 2 3 2 2 2 3 2" xfId="2276"/>
    <cellStyle name="Normální 2 3 2 3 2 2 2 3 2 2" xfId="5750"/>
    <cellStyle name="Normální 2 3 2 3 2 2 2 3 2 2 2" xfId="41714"/>
    <cellStyle name="Normální 2 3 2 3 2 2 2 3 2 2 3" xfId="31274"/>
    <cellStyle name="Normální 2 3 2 3 2 2 2 3 2 2 4" xfId="13868"/>
    <cellStyle name="Normální 2 3 2 3 2 2 2 3 2 3" xfId="18512"/>
    <cellStyle name="Normální 2 3 2 3 2 2 2 3 2 3 2" xfId="35918"/>
    <cellStyle name="Normální 2 3 2 3 2 2 2 3 2 4" xfId="26630"/>
    <cellStyle name="Normální 2 3 2 3 2 2 2 3 2 5" xfId="38240"/>
    <cellStyle name="Normální 2 3 2 3 2 2 2 3 2 6" xfId="23156"/>
    <cellStyle name="Normální 2 3 2 3 2 2 2 3 2 7" xfId="9224"/>
    <cellStyle name="Normální 2 3 2 3 2 2 2 3 3" xfId="4196"/>
    <cellStyle name="Normální 2 3 2 3 2 2 2 3 3 2" xfId="12314"/>
    <cellStyle name="Normální 2 3 2 3 2 2 2 3 3 2 2" xfId="29720"/>
    <cellStyle name="Normální 2 3 2 3 2 2 2 3 3 3" xfId="16958"/>
    <cellStyle name="Normální 2 3 2 3 2 2 2 3 3 3 2" xfId="34364"/>
    <cellStyle name="Normální 2 3 2 3 2 2 2 3 3 4" xfId="25076"/>
    <cellStyle name="Normální 2 3 2 3 2 2 2 3 3 5" xfId="40160"/>
    <cellStyle name="Normální 2 3 2 3 2 2 2 3 3 6" xfId="21602"/>
    <cellStyle name="Normální 2 3 2 3 2 2 2 3 3 7" xfId="7670"/>
    <cellStyle name="Normální 2 3 2 3 2 2 2 3 4" xfId="3428"/>
    <cellStyle name="Normální 2 3 2 3 2 2 2 3 4 2" xfId="16190"/>
    <cellStyle name="Normální 2 3 2 3 2 2 2 3 4 2 2" xfId="33596"/>
    <cellStyle name="Normální 2 3 2 3 2 2 2 3 4 3" xfId="28952"/>
    <cellStyle name="Normální 2 3 2 3 2 2 2 3 4 4" xfId="39392"/>
    <cellStyle name="Normální 2 3 2 3 2 2 2 3 4 5" xfId="20834"/>
    <cellStyle name="Normální 2 3 2 3 2 2 2 3 4 6" xfId="11546"/>
    <cellStyle name="Normální 2 3 2 3 2 2 2 3 5" xfId="10394"/>
    <cellStyle name="Normální 2 3 2 3 2 2 2 3 5 2" xfId="27800"/>
    <cellStyle name="Normální 2 3 2 3 2 2 2 3 6" xfId="15038"/>
    <cellStyle name="Normální 2 3 2 3 2 2 2 3 6 2" xfId="32444"/>
    <cellStyle name="Normální 2 3 2 3 2 2 2 3 7" xfId="24308"/>
    <cellStyle name="Normální 2 3 2 3 2 2 2 3 8" xfId="36686"/>
    <cellStyle name="Normální 2 3 2 3 2 2 2 3 9" xfId="19682"/>
    <cellStyle name="Normální 2 3 2 3 2 2 2 4" xfId="1508"/>
    <cellStyle name="Normální 2 3 2 3 2 2 2 4 2" xfId="4982"/>
    <cellStyle name="Normální 2 3 2 3 2 2 2 4 2 2" xfId="40946"/>
    <cellStyle name="Normální 2 3 2 3 2 2 2 4 2 3" xfId="30506"/>
    <cellStyle name="Normální 2 3 2 3 2 2 2 4 2 4" xfId="13100"/>
    <cellStyle name="Normální 2 3 2 3 2 2 2 4 3" xfId="17744"/>
    <cellStyle name="Normální 2 3 2 3 2 2 2 4 3 2" xfId="35150"/>
    <cellStyle name="Normální 2 3 2 3 2 2 2 4 4" xfId="25862"/>
    <cellStyle name="Normální 2 3 2 3 2 2 2 4 5" xfId="37472"/>
    <cellStyle name="Normální 2 3 2 3 2 2 2 4 6" xfId="22388"/>
    <cellStyle name="Normální 2 3 2 3 2 2 2 4 7" xfId="8456"/>
    <cellStyle name="Normální 2 3 2 3 2 2 2 5" xfId="3716"/>
    <cellStyle name="Normální 2 3 2 3 2 2 2 5 2" xfId="11834"/>
    <cellStyle name="Normální 2 3 2 3 2 2 2 5 2 2" xfId="29240"/>
    <cellStyle name="Normální 2 3 2 3 2 2 2 5 3" xfId="16478"/>
    <cellStyle name="Normální 2 3 2 3 2 2 2 5 3 2" xfId="33884"/>
    <cellStyle name="Normální 2 3 2 3 2 2 2 5 4" xfId="24596"/>
    <cellStyle name="Normální 2 3 2 3 2 2 2 5 5" xfId="39680"/>
    <cellStyle name="Normální 2 3 2 3 2 2 2 5 6" xfId="21122"/>
    <cellStyle name="Normální 2 3 2 3 2 2 2 5 7" xfId="7190"/>
    <cellStyle name="Normální 2 3 2 3 2 2 2 6" xfId="2660"/>
    <cellStyle name="Normální 2 3 2 3 2 2 2 6 2" xfId="15422"/>
    <cellStyle name="Normální 2 3 2 3 2 2 2 6 2 2" xfId="32828"/>
    <cellStyle name="Normální 2 3 2 3 2 2 2 6 3" xfId="28184"/>
    <cellStyle name="Normální 2 3 2 3 2 2 2 6 4" xfId="38624"/>
    <cellStyle name="Normální 2 3 2 3 2 2 2 6 5" xfId="20066"/>
    <cellStyle name="Normální 2 3 2 3 2 2 2 6 6" xfId="10778"/>
    <cellStyle name="Normální 2 3 2 3 2 2 2 7" xfId="9626"/>
    <cellStyle name="Normální 2 3 2 3 2 2 2 7 2" xfId="27032"/>
    <cellStyle name="Normální 2 3 2 3 2 2 2 8" xfId="14270"/>
    <cellStyle name="Normální 2 3 2 3 2 2 2 8 2" xfId="31676"/>
    <cellStyle name="Normální 2 3 2 3 2 2 2 9" xfId="23540"/>
    <cellStyle name="Normální 2 3 2 3 2 2 3" xfId="386"/>
    <cellStyle name="Normální 2 3 2 3 2 2 3 10" xfId="36350"/>
    <cellStyle name="Normální 2 3 2 3 2 2 3 11" xfId="18818"/>
    <cellStyle name="Normální 2 3 2 3 2 2 3 12" xfId="6038"/>
    <cellStyle name="Normální 2 3 2 3 2 2 3 2" xfId="1154"/>
    <cellStyle name="Normální 2 3 2 3 2 2 3 2 10" xfId="6566"/>
    <cellStyle name="Normální 2 3 2 3 2 2 3 2 2" xfId="1940"/>
    <cellStyle name="Normální 2 3 2 3 2 2 3 2 2 2" xfId="5414"/>
    <cellStyle name="Normální 2 3 2 3 2 2 3 2 2 2 2" xfId="41378"/>
    <cellStyle name="Normální 2 3 2 3 2 2 3 2 2 2 3" xfId="30938"/>
    <cellStyle name="Normální 2 3 2 3 2 2 3 2 2 2 4" xfId="13532"/>
    <cellStyle name="Normální 2 3 2 3 2 2 3 2 2 3" xfId="18176"/>
    <cellStyle name="Normální 2 3 2 3 2 2 3 2 2 3 2" xfId="35582"/>
    <cellStyle name="Normální 2 3 2 3 2 2 3 2 2 4" xfId="26294"/>
    <cellStyle name="Normální 2 3 2 3 2 2 3 2 2 5" xfId="37904"/>
    <cellStyle name="Normální 2 3 2 3 2 2 3 2 2 6" xfId="22820"/>
    <cellStyle name="Normální 2 3 2 3 2 2 3 2 2 7" xfId="8888"/>
    <cellStyle name="Normální 2 3 2 3 2 2 3 2 3" xfId="4628"/>
    <cellStyle name="Normální 2 3 2 3 2 2 3 2 3 2" xfId="12746"/>
    <cellStyle name="Normální 2 3 2 3 2 2 3 2 3 2 2" xfId="30152"/>
    <cellStyle name="Normální 2 3 2 3 2 2 3 2 3 3" xfId="17390"/>
    <cellStyle name="Normální 2 3 2 3 2 2 3 2 3 3 2" xfId="34796"/>
    <cellStyle name="Normální 2 3 2 3 2 2 3 2 3 4" xfId="25508"/>
    <cellStyle name="Normální 2 3 2 3 2 2 3 2 3 5" xfId="40592"/>
    <cellStyle name="Normální 2 3 2 3 2 2 3 2 3 6" xfId="22034"/>
    <cellStyle name="Normální 2 3 2 3 2 2 3 2 3 7" xfId="8102"/>
    <cellStyle name="Normální 2 3 2 3 2 2 3 2 4" xfId="3092"/>
    <cellStyle name="Normální 2 3 2 3 2 2 3 2 4 2" xfId="15854"/>
    <cellStyle name="Normální 2 3 2 3 2 2 3 2 4 2 2" xfId="33260"/>
    <cellStyle name="Normální 2 3 2 3 2 2 3 2 4 3" xfId="28616"/>
    <cellStyle name="Normální 2 3 2 3 2 2 3 2 4 4" xfId="39056"/>
    <cellStyle name="Normální 2 3 2 3 2 2 3 2 4 5" xfId="20498"/>
    <cellStyle name="Normální 2 3 2 3 2 2 3 2 4 6" xfId="11210"/>
    <cellStyle name="Normální 2 3 2 3 2 2 3 2 5" xfId="10058"/>
    <cellStyle name="Normální 2 3 2 3 2 2 3 2 5 2" xfId="27464"/>
    <cellStyle name="Normální 2 3 2 3 2 2 3 2 6" xfId="14702"/>
    <cellStyle name="Normální 2 3 2 3 2 2 3 2 6 2" xfId="32108"/>
    <cellStyle name="Normální 2 3 2 3 2 2 3 2 7" xfId="23972"/>
    <cellStyle name="Normální 2 3 2 3 2 2 3 2 8" xfId="37118"/>
    <cellStyle name="Normální 2 3 2 3 2 2 3 2 9" xfId="19346"/>
    <cellStyle name="Normální 2 3 2 3 2 2 3 3" xfId="626"/>
    <cellStyle name="Normální 2 3 2 3 2 2 3 3 10" xfId="6806"/>
    <cellStyle name="Normální 2 3 2 3 2 2 3 3 2" xfId="2180"/>
    <cellStyle name="Normální 2 3 2 3 2 2 3 3 2 2" xfId="5654"/>
    <cellStyle name="Normální 2 3 2 3 2 2 3 3 2 2 2" xfId="41618"/>
    <cellStyle name="Normální 2 3 2 3 2 2 3 3 2 2 3" xfId="31178"/>
    <cellStyle name="Normální 2 3 2 3 2 2 3 3 2 2 4" xfId="13772"/>
    <cellStyle name="Normální 2 3 2 3 2 2 3 3 2 3" xfId="18416"/>
    <cellStyle name="Normální 2 3 2 3 2 2 3 3 2 3 2" xfId="35822"/>
    <cellStyle name="Normální 2 3 2 3 2 2 3 3 2 4" xfId="26534"/>
    <cellStyle name="Normální 2 3 2 3 2 2 3 3 2 5" xfId="38144"/>
    <cellStyle name="Normální 2 3 2 3 2 2 3 3 2 6" xfId="23060"/>
    <cellStyle name="Normální 2 3 2 3 2 2 3 3 2 7" xfId="9128"/>
    <cellStyle name="Normální 2 3 2 3 2 2 3 3 3" xfId="4100"/>
    <cellStyle name="Normální 2 3 2 3 2 2 3 3 3 2" xfId="12218"/>
    <cellStyle name="Normální 2 3 2 3 2 2 3 3 3 2 2" xfId="29624"/>
    <cellStyle name="Normální 2 3 2 3 2 2 3 3 3 3" xfId="16862"/>
    <cellStyle name="Normální 2 3 2 3 2 2 3 3 3 3 2" xfId="34268"/>
    <cellStyle name="Normální 2 3 2 3 2 2 3 3 3 4" xfId="24980"/>
    <cellStyle name="Normální 2 3 2 3 2 2 3 3 3 5" xfId="40064"/>
    <cellStyle name="Normální 2 3 2 3 2 2 3 3 3 6" xfId="21506"/>
    <cellStyle name="Normální 2 3 2 3 2 2 3 3 3 7" xfId="7574"/>
    <cellStyle name="Normální 2 3 2 3 2 2 3 3 4" xfId="3332"/>
    <cellStyle name="Normální 2 3 2 3 2 2 3 3 4 2" xfId="16094"/>
    <cellStyle name="Normální 2 3 2 3 2 2 3 3 4 2 2" xfId="33500"/>
    <cellStyle name="Normální 2 3 2 3 2 2 3 3 4 3" xfId="28856"/>
    <cellStyle name="Normální 2 3 2 3 2 2 3 3 4 4" xfId="39296"/>
    <cellStyle name="Normální 2 3 2 3 2 2 3 3 4 5" xfId="20738"/>
    <cellStyle name="Normální 2 3 2 3 2 2 3 3 4 6" xfId="11450"/>
    <cellStyle name="Normální 2 3 2 3 2 2 3 3 5" xfId="10298"/>
    <cellStyle name="Normální 2 3 2 3 2 2 3 3 5 2" xfId="27704"/>
    <cellStyle name="Normální 2 3 2 3 2 2 3 3 6" xfId="14942"/>
    <cellStyle name="Normální 2 3 2 3 2 2 3 3 6 2" xfId="32348"/>
    <cellStyle name="Normální 2 3 2 3 2 2 3 3 7" xfId="24212"/>
    <cellStyle name="Normální 2 3 2 3 2 2 3 3 8" xfId="36590"/>
    <cellStyle name="Normální 2 3 2 3 2 2 3 3 9" xfId="19586"/>
    <cellStyle name="Normální 2 3 2 3 2 2 3 4" xfId="1412"/>
    <cellStyle name="Normální 2 3 2 3 2 2 3 4 2" xfId="4886"/>
    <cellStyle name="Normální 2 3 2 3 2 2 3 4 2 2" xfId="40850"/>
    <cellStyle name="Normální 2 3 2 3 2 2 3 4 2 3" xfId="30410"/>
    <cellStyle name="Normální 2 3 2 3 2 2 3 4 2 4" xfId="13004"/>
    <cellStyle name="Normální 2 3 2 3 2 2 3 4 3" xfId="17648"/>
    <cellStyle name="Normální 2 3 2 3 2 2 3 4 3 2" xfId="35054"/>
    <cellStyle name="Normální 2 3 2 3 2 2 3 4 4" xfId="25766"/>
    <cellStyle name="Normální 2 3 2 3 2 2 3 4 5" xfId="37376"/>
    <cellStyle name="Normální 2 3 2 3 2 2 3 4 6" xfId="22292"/>
    <cellStyle name="Normální 2 3 2 3 2 2 3 4 7" xfId="8360"/>
    <cellStyle name="Normální 2 3 2 3 2 2 3 5" xfId="3860"/>
    <cellStyle name="Normální 2 3 2 3 2 2 3 5 2" xfId="11978"/>
    <cellStyle name="Normální 2 3 2 3 2 2 3 5 2 2" xfId="29384"/>
    <cellStyle name="Normální 2 3 2 3 2 2 3 5 3" xfId="16622"/>
    <cellStyle name="Normální 2 3 2 3 2 2 3 5 3 2" xfId="34028"/>
    <cellStyle name="Normální 2 3 2 3 2 2 3 5 4" xfId="24740"/>
    <cellStyle name="Normální 2 3 2 3 2 2 3 5 5" xfId="39824"/>
    <cellStyle name="Normální 2 3 2 3 2 2 3 5 6" xfId="21266"/>
    <cellStyle name="Normální 2 3 2 3 2 2 3 5 7" xfId="7334"/>
    <cellStyle name="Normální 2 3 2 3 2 2 3 6" xfId="2564"/>
    <cellStyle name="Normální 2 3 2 3 2 2 3 6 2" xfId="15326"/>
    <cellStyle name="Normální 2 3 2 3 2 2 3 6 2 2" xfId="32732"/>
    <cellStyle name="Normální 2 3 2 3 2 2 3 6 3" xfId="28088"/>
    <cellStyle name="Normální 2 3 2 3 2 2 3 6 4" xfId="38528"/>
    <cellStyle name="Normální 2 3 2 3 2 2 3 6 5" xfId="19970"/>
    <cellStyle name="Normální 2 3 2 3 2 2 3 6 6" xfId="10682"/>
    <cellStyle name="Normální 2 3 2 3 2 2 3 7" xfId="9530"/>
    <cellStyle name="Normální 2 3 2 3 2 2 3 7 2" xfId="26936"/>
    <cellStyle name="Normální 2 3 2 3 2 2 3 8" xfId="14174"/>
    <cellStyle name="Normální 2 3 2 3 2 2 3 8 2" xfId="31580"/>
    <cellStyle name="Normální 2 3 2 3 2 2 3 9" xfId="23444"/>
    <cellStyle name="Normální 2 3 2 3 2 2 4" xfId="914"/>
    <cellStyle name="Normální 2 3 2 3 2 2 4 10" xfId="6326"/>
    <cellStyle name="Normální 2 3 2 3 2 2 4 2" xfId="1700"/>
    <cellStyle name="Normální 2 3 2 3 2 2 4 2 2" xfId="5174"/>
    <cellStyle name="Normální 2 3 2 3 2 2 4 2 2 2" xfId="41138"/>
    <cellStyle name="Normální 2 3 2 3 2 2 4 2 2 3" xfId="30698"/>
    <cellStyle name="Normální 2 3 2 3 2 2 4 2 2 4" xfId="13292"/>
    <cellStyle name="Normální 2 3 2 3 2 2 4 2 3" xfId="17936"/>
    <cellStyle name="Normální 2 3 2 3 2 2 4 2 3 2" xfId="35342"/>
    <cellStyle name="Normální 2 3 2 3 2 2 4 2 4" xfId="26054"/>
    <cellStyle name="Normální 2 3 2 3 2 2 4 2 5" xfId="37664"/>
    <cellStyle name="Normální 2 3 2 3 2 2 4 2 6" xfId="22580"/>
    <cellStyle name="Normální 2 3 2 3 2 2 4 2 7" xfId="8648"/>
    <cellStyle name="Normální 2 3 2 3 2 2 4 3" xfId="4388"/>
    <cellStyle name="Normální 2 3 2 3 2 2 4 3 2" xfId="12506"/>
    <cellStyle name="Normální 2 3 2 3 2 2 4 3 2 2" xfId="29912"/>
    <cellStyle name="Normální 2 3 2 3 2 2 4 3 3" xfId="17150"/>
    <cellStyle name="Normální 2 3 2 3 2 2 4 3 3 2" xfId="34556"/>
    <cellStyle name="Normální 2 3 2 3 2 2 4 3 4" xfId="25268"/>
    <cellStyle name="Normální 2 3 2 3 2 2 4 3 5" xfId="40352"/>
    <cellStyle name="Normální 2 3 2 3 2 2 4 3 6" xfId="21794"/>
    <cellStyle name="Normální 2 3 2 3 2 2 4 3 7" xfId="7862"/>
    <cellStyle name="Normální 2 3 2 3 2 2 4 4" xfId="2852"/>
    <cellStyle name="Normální 2 3 2 3 2 2 4 4 2" xfId="15614"/>
    <cellStyle name="Normální 2 3 2 3 2 2 4 4 2 2" xfId="33020"/>
    <cellStyle name="Normální 2 3 2 3 2 2 4 4 3" xfId="28376"/>
    <cellStyle name="Normální 2 3 2 3 2 2 4 4 4" xfId="38816"/>
    <cellStyle name="Normální 2 3 2 3 2 2 4 4 5" xfId="20258"/>
    <cellStyle name="Normální 2 3 2 3 2 2 4 4 6" xfId="10970"/>
    <cellStyle name="Normální 2 3 2 3 2 2 4 5" xfId="9818"/>
    <cellStyle name="Normální 2 3 2 3 2 2 4 5 2" xfId="27224"/>
    <cellStyle name="Normální 2 3 2 3 2 2 4 6" xfId="14462"/>
    <cellStyle name="Normální 2 3 2 3 2 2 4 6 2" xfId="31868"/>
    <cellStyle name="Normální 2 3 2 3 2 2 4 7" xfId="23732"/>
    <cellStyle name="Normální 2 3 2 3 2 2 4 8" xfId="36878"/>
    <cellStyle name="Normální 2 3 2 3 2 2 4 9" xfId="19106"/>
    <cellStyle name="Normální 2 3 2 3 2 2 5" xfId="482"/>
    <cellStyle name="Normální 2 3 2 3 2 2 5 10" xfId="6662"/>
    <cellStyle name="Normální 2 3 2 3 2 2 5 2" xfId="2036"/>
    <cellStyle name="Normální 2 3 2 3 2 2 5 2 2" xfId="5510"/>
    <cellStyle name="Normální 2 3 2 3 2 2 5 2 2 2" xfId="41474"/>
    <cellStyle name="Normální 2 3 2 3 2 2 5 2 2 3" xfId="31034"/>
    <cellStyle name="Normální 2 3 2 3 2 2 5 2 2 4" xfId="13628"/>
    <cellStyle name="Normální 2 3 2 3 2 2 5 2 3" xfId="18272"/>
    <cellStyle name="Normální 2 3 2 3 2 2 5 2 3 2" xfId="35678"/>
    <cellStyle name="Normální 2 3 2 3 2 2 5 2 4" xfId="26390"/>
    <cellStyle name="Normální 2 3 2 3 2 2 5 2 5" xfId="38000"/>
    <cellStyle name="Normální 2 3 2 3 2 2 5 2 6" xfId="22916"/>
    <cellStyle name="Normální 2 3 2 3 2 2 5 2 7" xfId="8984"/>
    <cellStyle name="Normální 2 3 2 3 2 2 5 3" xfId="3956"/>
    <cellStyle name="Normální 2 3 2 3 2 2 5 3 2" xfId="12074"/>
    <cellStyle name="Normální 2 3 2 3 2 2 5 3 2 2" xfId="29480"/>
    <cellStyle name="Normální 2 3 2 3 2 2 5 3 3" xfId="16718"/>
    <cellStyle name="Normální 2 3 2 3 2 2 5 3 3 2" xfId="34124"/>
    <cellStyle name="Normální 2 3 2 3 2 2 5 3 4" xfId="24836"/>
    <cellStyle name="Normální 2 3 2 3 2 2 5 3 5" xfId="39920"/>
    <cellStyle name="Normální 2 3 2 3 2 2 5 3 6" xfId="21362"/>
    <cellStyle name="Normální 2 3 2 3 2 2 5 3 7" xfId="7430"/>
    <cellStyle name="Normální 2 3 2 3 2 2 5 4" xfId="3188"/>
    <cellStyle name="Normální 2 3 2 3 2 2 5 4 2" xfId="15950"/>
    <cellStyle name="Normální 2 3 2 3 2 2 5 4 2 2" xfId="33356"/>
    <cellStyle name="Normální 2 3 2 3 2 2 5 4 3" xfId="28712"/>
    <cellStyle name="Normální 2 3 2 3 2 2 5 4 4" xfId="39152"/>
    <cellStyle name="Normální 2 3 2 3 2 2 5 4 5" xfId="20594"/>
    <cellStyle name="Normální 2 3 2 3 2 2 5 4 6" xfId="11306"/>
    <cellStyle name="Normální 2 3 2 3 2 2 5 5" xfId="10154"/>
    <cellStyle name="Normální 2 3 2 3 2 2 5 5 2" xfId="27560"/>
    <cellStyle name="Normální 2 3 2 3 2 2 5 6" xfId="14798"/>
    <cellStyle name="Normální 2 3 2 3 2 2 5 6 2" xfId="32204"/>
    <cellStyle name="Normální 2 3 2 3 2 2 5 7" xfId="24068"/>
    <cellStyle name="Normální 2 3 2 3 2 2 5 8" xfId="36446"/>
    <cellStyle name="Normální 2 3 2 3 2 2 5 9" xfId="19442"/>
    <cellStyle name="Normální 2 3 2 3 2 2 6" xfId="1268"/>
    <cellStyle name="Normální 2 3 2 3 2 2 6 2" xfId="4742"/>
    <cellStyle name="Normální 2 3 2 3 2 2 6 2 2" xfId="40706"/>
    <cellStyle name="Normální 2 3 2 3 2 2 6 2 3" xfId="30266"/>
    <cellStyle name="Normální 2 3 2 3 2 2 6 2 4" xfId="12860"/>
    <cellStyle name="Normální 2 3 2 3 2 2 6 3" xfId="17504"/>
    <cellStyle name="Normální 2 3 2 3 2 2 6 3 2" xfId="34910"/>
    <cellStyle name="Normální 2 3 2 3 2 2 6 4" xfId="25622"/>
    <cellStyle name="Normální 2 3 2 3 2 2 6 5" xfId="37232"/>
    <cellStyle name="Normální 2 3 2 3 2 2 6 6" xfId="22148"/>
    <cellStyle name="Normální 2 3 2 3 2 2 6 7" xfId="8216"/>
    <cellStyle name="Normální 2 3 2 3 2 2 7" xfId="3620"/>
    <cellStyle name="Normální 2 3 2 3 2 2 7 2" xfId="11738"/>
    <cellStyle name="Normální 2 3 2 3 2 2 7 2 2" xfId="29144"/>
    <cellStyle name="Normální 2 3 2 3 2 2 7 3" xfId="16382"/>
    <cellStyle name="Normální 2 3 2 3 2 2 7 3 2" xfId="33788"/>
    <cellStyle name="Normální 2 3 2 3 2 2 7 4" xfId="24500"/>
    <cellStyle name="Normální 2 3 2 3 2 2 7 5" xfId="39584"/>
    <cellStyle name="Normální 2 3 2 3 2 2 7 6" xfId="21026"/>
    <cellStyle name="Normální 2 3 2 3 2 2 7 7" xfId="7094"/>
    <cellStyle name="Normální 2 3 2 3 2 2 8" xfId="2420"/>
    <cellStyle name="Normální 2 3 2 3 2 2 8 2" xfId="15182"/>
    <cellStyle name="Normální 2 3 2 3 2 2 8 2 2" xfId="32588"/>
    <cellStyle name="Normální 2 3 2 3 2 2 8 3" xfId="27944"/>
    <cellStyle name="Normální 2 3 2 3 2 2 8 4" xfId="38384"/>
    <cellStyle name="Normální 2 3 2 3 2 2 8 5" xfId="19826"/>
    <cellStyle name="Normální 2 3 2 3 2 2 8 6" xfId="10538"/>
    <cellStyle name="Normální 2 3 2 3 2 2 9" xfId="9386"/>
    <cellStyle name="Normální 2 3 2 3 2 2 9 2" xfId="26792"/>
    <cellStyle name="Normální 2 3 2 3 2 3" xfId="92"/>
    <cellStyle name="Normální 2 3 2 3 2 3 10" xfId="23390"/>
    <cellStyle name="Normální 2 3 2 3 2 3 11" xfId="36056"/>
    <cellStyle name="Normální 2 3 2 3 2 3 12" xfId="18764"/>
    <cellStyle name="Normální 2 3 2 3 2 3 13" xfId="5984"/>
    <cellStyle name="Normální 2 3 2 3 2 3 2" xfId="332"/>
    <cellStyle name="Normální 2 3 2 3 2 3 2 10" xfId="36296"/>
    <cellStyle name="Normální 2 3 2 3 2 3 2 11" xfId="18956"/>
    <cellStyle name="Normální 2 3 2 3 2 3 2 12" xfId="6176"/>
    <cellStyle name="Normální 2 3 2 3 2 3 2 2" xfId="1100"/>
    <cellStyle name="Normální 2 3 2 3 2 3 2 2 10" xfId="6512"/>
    <cellStyle name="Normální 2 3 2 3 2 3 2 2 2" xfId="1886"/>
    <cellStyle name="Normální 2 3 2 3 2 3 2 2 2 2" xfId="5360"/>
    <cellStyle name="Normální 2 3 2 3 2 3 2 2 2 2 2" xfId="41324"/>
    <cellStyle name="Normální 2 3 2 3 2 3 2 2 2 2 3" xfId="30884"/>
    <cellStyle name="Normální 2 3 2 3 2 3 2 2 2 2 4" xfId="13478"/>
    <cellStyle name="Normální 2 3 2 3 2 3 2 2 2 3" xfId="18122"/>
    <cellStyle name="Normální 2 3 2 3 2 3 2 2 2 3 2" xfId="35528"/>
    <cellStyle name="Normální 2 3 2 3 2 3 2 2 2 4" xfId="26240"/>
    <cellStyle name="Normální 2 3 2 3 2 3 2 2 2 5" xfId="37850"/>
    <cellStyle name="Normální 2 3 2 3 2 3 2 2 2 6" xfId="22766"/>
    <cellStyle name="Normální 2 3 2 3 2 3 2 2 2 7" xfId="8834"/>
    <cellStyle name="Normální 2 3 2 3 2 3 2 2 3" xfId="4574"/>
    <cellStyle name="Normální 2 3 2 3 2 3 2 2 3 2" xfId="12692"/>
    <cellStyle name="Normální 2 3 2 3 2 3 2 2 3 2 2" xfId="30098"/>
    <cellStyle name="Normální 2 3 2 3 2 3 2 2 3 3" xfId="17336"/>
    <cellStyle name="Normální 2 3 2 3 2 3 2 2 3 3 2" xfId="34742"/>
    <cellStyle name="Normální 2 3 2 3 2 3 2 2 3 4" xfId="25454"/>
    <cellStyle name="Normální 2 3 2 3 2 3 2 2 3 5" xfId="40538"/>
    <cellStyle name="Normální 2 3 2 3 2 3 2 2 3 6" xfId="21980"/>
    <cellStyle name="Normální 2 3 2 3 2 3 2 2 3 7" xfId="8048"/>
    <cellStyle name="Normální 2 3 2 3 2 3 2 2 4" xfId="3038"/>
    <cellStyle name="Normální 2 3 2 3 2 3 2 2 4 2" xfId="15800"/>
    <cellStyle name="Normální 2 3 2 3 2 3 2 2 4 2 2" xfId="33206"/>
    <cellStyle name="Normální 2 3 2 3 2 3 2 2 4 3" xfId="28562"/>
    <cellStyle name="Normální 2 3 2 3 2 3 2 2 4 4" xfId="39002"/>
    <cellStyle name="Normální 2 3 2 3 2 3 2 2 4 5" xfId="20444"/>
    <cellStyle name="Normální 2 3 2 3 2 3 2 2 4 6" xfId="11156"/>
    <cellStyle name="Normální 2 3 2 3 2 3 2 2 5" xfId="10004"/>
    <cellStyle name="Normální 2 3 2 3 2 3 2 2 5 2" xfId="27410"/>
    <cellStyle name="Normální 2 3 2 3 2 3 2 2 6" xfId="14648"/>
    <cellStyle name="Normální 2 3 2 3 2 3 2 2 6 2" xfId="32054"/>
    <cellStyle name="Normální 2 3 2 3 2 3 2 2 7" xfId="23918"/>
    <cellStyle name="Normální 2 3 2 3 2 3 2 2 8" xfId="37064"/>
    <cellStyle name="Normální 2 3 2 3 2 3 2 2 9" xfId="19292"/>
    <cellStyle name="Normální 2 3 2 3 2 3 2 3" xfId="764"/>
    <cellStyle name="Normální 2 3 2 3 2 3 2 3 10" xfId="6944"/>
    <cellStyle name="Normální 2 3 2 3 2 3 2 3 2" xfId="2318"/>
    <cellStyle name="Normální 2 3 2 3 2 3 2 3 2 2" xfId="5792"/>
    <cellStyle name="Normální 2 3 2 3 2 3 2 3 2 2 2" xfId="41756"/>
    <cellStyle name="Normální 2 3 2 3 2 3 2 3 2 2 3" xfId="31316"/>
    <cellStyle name="Normální 2 3 2 3 2 3 2 3 2 2 4" xfId="13910"/>
    <cellStyle name="Normální 2 3 2 3 2 3 2 3 2 3" xfId="18554"/>
    <cellStyle name="Normální 2 3 2 3 2 3 2 3 2 3 2" xfId="35960"/>
    <cellStyle name="Normální 2 3 2 3 2 3 2 3 2 4" xfId="26672"/>
    <cellStyle name="Normální 2 3 2 3 2 3 2 3 2 5" xfId="38282"/>
    <cellStyle name="Normální 2 3 2 3 2 3 2 3 2 6" xfId="23198"/>
    <cellStyle name="Normální 2 3 2 3 2 3 2 3 2 7" xfId="9266"/>
    <cellStyle name="Normální 2 3 2 3 2 3 2 3 3" xfId="4238"/>
    <cellStyle name="Normální 2 3 2 3 2 3 2 3 3 2" xfId="12356"/>
    <cellStyle name="Normální 2 3 2 3 2 3 2 3 3 2 2" xfId="29762"/>
    <cellStyle name="Normální 2 3 2 3 2 3 2 3 3 3" xfId="17000"/>
    <cellStyle name="Normální 2 3 2 3 2 3 2 3 3 3 2" xfId="34406"/>
    <cellStyle name="Normální 2 3 2 3 2 3 2 3 3 4" xfId="25118"/>
    <cellStyle name="Normální 2 3 2 3 2 3 2 3 3 5" xfId="40202"/>
    <cellStyle name="Normální 2 3 2 3 2 3 2 3 3 6" xfId="21644"/>
    <cellStyle name="Normální 2 3 2 3 2 3 2 3 3 7" xfId="7712"/>
    <cellStyle name="Normální 2 3 2 3 2 3 2 3 4" xfId="3470"/>
    <cellStyle name="Normální 2 3 2 3 2 3 2 3 4 2" xfId="16232"/>
    <cellStyle name="Normální 2 3 2 3 2 3 2 3 4 2 2" xfId="33638"/>
    <cellStyle name="Normální 2 3 2 3 2 3 2 3 4 3" xfId="28994"/>
    <cellStyle name="Normální 2 3 2 3 2 3 2 3 4 4" xfId="39434"/>
    <cellStyle name="Normální 2 3 2 3 2 3 2 3 4 5" xfId="20876"/>
    <cellStyle name="Normální 2 3 2 3 2 3 2 3 4 6" xfId="11588"/>
    <cellStyle name="Normální 2 3 2 3 2 3 2 3 5" xfId="10436"/>
    <cellStyle name="Normální 2 3 2 3 2 3 2 3 5 2" xfId="27842"/>
    <cellStyle name="Normální 2 3 2 3 2 3 2 3 6" xfId="15080"/>
    <cellStyle name="Normální 2 3 2 3 2 3 2 3 6 2" xfId="32486"/>
    <cellStyle name="Normální 2 3 2 3 2 3 2 3 7" xfId="24350"/>
    <cellStyle name="Normální 2 3 2 3 2 3 2 3 8" xfId="36728"/>
    <cellStyle name="Normální 2 3 2 3 2 3 2 3 9" xfId="19724"/>
    <cellStyle name="Normální 2 3 2 3 2 3 2 4" xfId="1550"/>
    <cellStyle name="Normální 2 3 2 3 2 3 2 4 2" xfId="5024"/>
    <cellStyle name="Normální 2 3 2 3 2 3 2 4 2 2" xfId="40988"/>
    <cellStyle name="Normální 2 3 2 3 2 3 2 4 2 3" xfId="30548"/>
    <cellStyle name="Normální 2 3 2 3 2 3 2 4 2 4" xfId="13142"/>
    <cellStyle name="Normální 2 3 2 3 2 3 2 4 3" xfId="17786"/>
    <cellStyle name="Normální 2 3 2 3 2 3 2 4 3 2" xfId="35192"/>
    <cellStyle name="Normální 2 3 2 3 2 3 2 4 4" xfId="25904"/>
    <cellStyle name="Normální 2 3 2 3 2 3 2 4 5" xfId="37514"/>
    <cellStyle name="Normální 2 3 2 3 2 3 2 4 6" xfId="22430"/>
    <cellStyle name="Normální 2 3 2 3 2 3 2 4 7" xfId="8498"/>
    <cellStyle name="Normální 2 3 2 3 2 3 2 5" xfId="3806"/>
    <cellStyle name="Normální 2 3 2 3 2 3 2 5 2" xfId="11924"/>
    <cellStyle name="Normální 2 3 2 3 2 3 2 5 2 2" xfId="29330"/>
    <cellStyle name="Normální 2 3 2 3 2 3 2 5 3" xfId="16568"/>
    <cellStyle name="Normální 2 3 2 3 2 3 2 5 3 2" xfId="33974"/>
    <cellStyle name="Normální 2 3 2 3 2 3 2 5 4" xfId="24686"/>
    <cellStyle name="Normální 2 3 2 3 2 3 2 5 5" xfId="39770"/>
    <cellStyle name="Normální 2 3 2 3 2 3 2 5 6" xfId="21212"/>
    <cellStyle name="Normální 2 3 2 3 2 3 2 5 7" xfId="7280"/>
    <cellStyle name="Normální 2 3 2 3 2 3 2 6" xfId="2702"/>
    <cellStyle name="Normální 2 3 2 3 2 3 2 6 2" xfId="15464"/>
    <cellStyle name="Normální 2 3 2 3 2 3 2 6 2 2" xfId="32870"/>
    <cellStyle name="Normální 2 3 2 3 2 3 2 6 3" xfId="28226"/>
    <cellStyle name="Normální 2 3 2 3 2 3 2 6 4" xfId="38666"/>
    <cellStyle name="Normální 2 3 2 3 2 3 2 6 5" xfId="20108"/>
    <cellStyle name="Normální 2 3 2 3 2 3 2 6 6" xfId="10820"/>
    <cellStyle name="Normální 2 3 2 3 2 3 2 7" xfId="9668"/>
    <cellStyle name="Normální 2 3 2 3 2 3 2 7 2" xfId="27074"/>
    <cellStyle name="Normální 2 3 2 3 2 3 2 8" xfId="14312"/>
    <cellStyle name="Normální 2 3 2 3 2 3 2 8 2" xfId="31718"/>
    <cellStyle name="Normální 2 3 2 3 2 3 2 9" xfId="23582"/>
    <cellStyle name="Normální 2 3 2 3 2 3 3" xfId="860"/>
    <cellStyle name="Normální 2 3 2 3 2 3 3 10" xfId="6272"/>
    <cellStyle name="Normální 2 3 2 3 2 3 3 2" xfId="1646"/>
    <cellStyle name="Normální 2 3 2 3 2 3 3 2 2" xfId="5120"/>
    <cellStyle name="Normální 2 3 2 3 2 3 3 2 2 2" xfId="41084"/>
    <cellStyle name="Normální 2 3 2 3 2 3 3 2 2 3" xfId="30644"/>
    <cellStyle name="Normální 2 3 2 3 2 3 3 2 2 4" xfId="13238"/>
    <cellStyle name="Normální 2 3 2 3 2 3 3 2 3" xfId="17882"/>
    <cellStyle name="Normální 2 3 2 3 2 3 3 2 3 2" xfId="35288"/>
    <cellStyle name="Normální 2 3 2 3 2 3 3 2 4" xfId="26000"/>
    <cellStyle name="Normální 2 3 2 3 2 3 3 2 5" xfId="37610"/>
    <cellStyle name="Normální 2 3 2 3 2 3 3 2 6" xfId="22526"/>
    <cellStyle name="Normální 2 3 2 3 2 3 3 2 7" xfId="8594"/>
    <cellStyle name="Normální 2 3 2 3 2 3 3 3" xfId="4334"/>
    <cellStyle name="Normální 2 3 2 3 2 3 3 3 2" xfId="12452"/>
    <cellStyle name="Normální 2 3 2 3 2 3 3 3 2 2" xfId="29858"/>
    <cellStyle name="Normální 2 3 2 3 2 3 3 3 3" xfId="17096"/>
    <cellStyle name="Normální 2 3 2 3 2 3 3 3 3 2" xfId="34502"/>
    <cellStyle name="Normální 2 3 2 3 2 3 3 3 4" xfId="25214"/>
    <cellStyle name="Normální 2 3 2 3 2 3 3 3 5" xfId="40298"/>
    <cellStyle name="Normální 2 3 2 3 2 3 3 3 6" xfId="21740"/>
    <cellStyle name="Normální 2 3 2 3 2 3 3 3 7" xfId="7808"/>
    <cellStyle name="Normální 2 3 2 3 2 3 3 4" xfId="2798"/>
    <cellStyle name="Normální 2 3 2 3 2 3 3 4 2" xfId="15560"/>
    <cellStyle name="Normální 2 3 2 3 2 3 3 4 2 2" xfId="32966"/>
    <cellStyle name="Normální 2 3 2 3 2 3 3 4 3" xfId="28322"/>
    <cellStyle name="Normální 2 3 2 3 2 3 3 4 4" xfId="38762"/>
    <cellStyle name="Normální 2 3 2 3 2 3 3 4 5" xfId="20204"/>
    <cellStyle name="Normální 2 3 2 3 2 3 3 4 6" xfId="10916"/>
    <cellStyle name="Normální 2 3 2 3 2 3 3 5" xfId="9764"/>
    <cellStyle name="Normální 2 3 2 3 2 3 3 5 2" xfId="27170"/>
    <cellStyle name="Normální 2 3 2 3 2 3 3 6" xfId="14408"/>
    <cellStyle name="Normální 2 3 2 3 2 3 3 6 2" xfId="31814"/>
    <cellStyle name="Normální 2 3 2 3 2 3 3 7" xfId="23678"/>
    <cellStyle name="Normální 2 3 2 3 2 3 3 8" xfId="36824"/>
    <cellStyle name="Normální 2 3 2 3 2 3 3 9" xfId="19052"/>
    <cellStyle name="Normální 2 3 2 3 2 3 4" xfId="572"/>
    <cellStyle name="Normální 2 3 2 3 2 3 4 10" xfId="6752"/>
    <cellStyle name="Normální 2 3 2 3 2 3 4 2" xfId="2126"/>
    <cellStyle name="Normální 2 3 2 3 2 3 4 2 2" xfId="5600"/>
    <cellStyle name="Normální 2 3 2 3 2 3 4 2 2 2" xfId="41564"/>
    <cellStyle name="Normální 2 3 2 3 2 3 4 2 2 3" xfId="31124"/>
    <cellStyle name="Normální 2 3 2 3 2 3 4 2 2 4" xfId="13718"/>
    <cellStyle name="Normální 2 3 2 3 2 3 4 2 3" xfId="18362"/>
    <cellStyle name="Normální 2 3 2 3 2 3 4 2 3 2" xfId="35768"/>
    <cellStyle name="Normální 2 3 2 3 2 3 4 2 4" xfId="26480"/>
    <cellStyle name="Normální 2 3 2 3 2 3 4 2 5" xfId="38090"/>
    <cellStyle name="Normální 2 3 2 3 2 3 4 2 6" xfId="23006"/>
    <cellStyle name="Normální 2 3 2 3 2 3 4 2 7" xfId="9074"/>
    <cellStyle name="Normální 2 3 2 3 2 3 4 3" xfId="4046"/>
    <cellStyle name="Normální 2 3 2 3 2 3 4 3 2" xfId="12164"/>
    <cellStyle name="Normální 2 3 2 3 2 3 4 3 2 2" xfId="29570"/>
    <cellStyle name="Normální 2 3 2 3 2 3 4 3 3" xfId="16808"/>
    <cellStyle name="Normální 2 3 2 3 2 3 4 3 3 2" xfId="34214"/>
    <cellStyle name="Normální 2 3 2 3 2 3 4 3 4" xfId="24926"/>
    <cellStyle name="Normální 2 3 2 3 2 3 4 3 5" xfId="40010"/>
    <cellStyle name="Normální 2 3 2 3 2 3 4 3 6" xfId="21452"/>
    <cellStyle name="Normální 2 3 2 3 2 3 4 3 7" xfId="7520"/>
    <cellStyle name="Normální 2 3 2 3 2 3 4 4" xfId="3278"/>
    <cellStyle name="Normální 2 3 2 3 2 3 4 4 2" xfId="16040"/>
    <cellStyle name="Normální 2 3 2 3 2 3 4 4 2 2" xfId="33446"/>
    <cellStyle name="Normální 2 3 2 3 2 3 4 4 3" xfId="28802"/>
    <cellStyle name="Normální 2 3 2 3 2 3 4 4 4" xfId="39242"/>
    <cellStyle name="Normální 2 3 2 3 2 3 4 4 5" xfId="20684"/>
    <cellStyle name="Normální 2 3 2 3 2 3 4 4 6" xfId="11396"/>
    <cellStyle name="Normální 2 3 2 3 2 3 4 5" xfId="10244"/>
    <cellStyle name="Normální 2 3 2 3 2 3 4 5 2" xfId="27650"/>
    <cellStyle name="Normální 2 3 2 3 2 3 4 6" xfId="14888"/>
    <cellStyle name="Normální 2 3 2 3 2 3 4 6 2" xfId="32294"/>
    <cellStyle name="Normální 2 3 2 3 2 3 4 7" xfId="24158"/>
    <cellStyle name="Normální 2 3 2 3 2 3 4 8" xfId="36536"/>
    <cellStyle name="Normální 2 3 2 3 2 3 4 9" xfId="19532"/>
    <cellStyle name="Normální 2 3 2 3 2 3 5" xfId="1358"/>
    <cellStyle name="Normální 2 3 2 3 2 3 5 2" xfId="4832"/>
    <cellStyle name="Normální 2 3 2 3 2 3 5 2 2" xfId="40796"/>
    <cellStyle name="Normální 2 3 2 3 2 3 5 2 3" xfId="30356"/>
    <cellStyle name="Normální 2 3 2 3 2 3 5 2 4" xfId="12950"/>
    <cellStyle name="Normální 2 3 2 3 2 3 5 3" xfId="17594"/>
    <cellStyle name="Normální 2 3 2 3 2 3 5 3 2" xfId="35000"/>
    <cellStyle name="Normální 2 3 2 3 2 3 5 4" xfId="25712"/>
    <cellStyle name="Normální 2 3 2 3 2 3 5 5" xfId="37322"/>
    <cellStyle name="Normální 2 3 2 3 2 3 5 6" xfId="22238"/>
    <cellStyle name="Normální 2 3 2 3 2 3 5 7" xfId="8306"/>
    <cellStyle name="Normální 2 3 2 3 2 3 6" xfId="3566"/>
    <cellStyle name="Normální 2 3 2 3 2 3 6 2" xfId="11684"/>
    <cellStyle name="Normální 2 3 2 3 2 3 6 2 2" xfId="29090"/>
    <cellStyle name="Normální 2 3 2 3 2 3 6 3" xfId="16328"/>
    <cellStyle name="Normální 2 3 2 3 2 3 6 3 2" xfId="33734"/>
    <cellStyle name="Normální 2 3 2 3 2 3 6 4" xfId="24446"/>
    <cellStyle name="Normální 2 3 2 3 2 3 6 5" xfId="39530"/>
    <cellStyle name="Normální 2 3 2 3 2 3 6 6" xfId="20972"/>
    <cellStyle name="Normální 2 3 2 3 2 3 6 7" xfId="7040"/>
    <cellStyle name="Normální 2 3 2 3 2 3 7" xfId="2510"/>
    <cellStyle name="Normální 2 3 2 3 2 3 7 2" xfId="15272"/>
    <cellStyle name="Normální 2 3 2 3 2 3 7 2 2" xfId="32678"/>
    <cellStyle name="Normální 2 3 2 3 2 3 7 3" xfId="28034"/>
    <cellStyle name="Normální 2 3 2 3 2 3 7 4" xfId="38474"/>
    <cellStyle name="Normální 2 3 2 3 2 3 7 5" xfId="19916"/>
    <cellStyle name="Normální 2 3 2 3 2 3 7 6" xfId="10628"/>
    <cellStyle name="Normální 2 3 2 3 2 3 8" xfId="9476"/>
    <cellStyle name="Normální 2 3 2 3 2 3 8 2" xfId="26882"/>
    <cellStyle name="Normální 2 3 2 3 2 3 9" xfId="14120"/>
    <cellStyle name="Normální 2 3 2 3 2 3 9 2" xfId="31526"/>
    <cellStyle name="Normální 2 3 2 3 2 4" xfId="188"/>
    <cellStyle name="Normální 2 3 2 3 2 4 10" xfId="36152"/>
    <cellStyle name="Normální 2 3 2 3 2 4 11" xfId="18860"/>
    <cellStyle name="Normální 2 3 2 3 2 4 12" xfId="6080"/>
    <cellStyle name="Normální 2 3 2 3 2 4 2" xfId="956"/>
    <cellStyle name="Normální 2 3 2 3 2 4 2 10" xfId="6368"/>
    <cellStyle name="Normální 2 3 2 3 2 4 2 2" xfId="1742"/>
    <cellStyle name="Normální 2 3 2 3 2 4 2 2 2" xfId="5216"/>
    <cellStyle name="Normální 2 3 2 3 2 4 2 2 2 2" xfId="41180"/>
    <cellStyle name="Normální 2 3 2 3 2 4 2 2 2 3" xfId="30740"/>
    <cellStyle name="Normální 2 3 2 3 2 4 2 2 2 4" xfId="13334"/>
    <cellStyle name="Normální 2 3 2 3 2 4 2 2 3" xfId="17978"/>
    <cellStyle name="Normální 2 3 2 3 2 4 2 2 3 2" xfId="35384"/>
    <cellStyle name="Normální 2 3 2 3 2 4 2 2 4" xfId="26096"/>
    <cellStyle name="Normální 2 3 2 3 2 4 2 2 5" xfId="37706"/>
    <cellStyle name="Normální 2 3 2 3 2 4 2 2 6" xfId="22622"/>
    <cellStyle name="Normální 2 3 2 3 2 4 2 2 7" xfId="8690"/>
    <cellStyle name="Normální 2 3 2 3 2 4 2 3" xfId="4430"/>
    <cellStyle name="Normální 2 3 2 3 2 4 2 3 2" xfId="12548"/>
    <cellStyle name="Normální 2 3 2 3 2 4 2 3 2 2" xfId="29954"/>
    <cellStyle name="Normální 2 3 2 3 2 4 2 3 3" xfId="17192"/>
    <cellStyle name="Normální 2 3 2 3 2 4 2 3 3 2" xfId="34598"/>
    <cellStyle name="Normální 2 3 2 3 2 4 2 3 4" xfId="25310"/>
    <cellStyle name="Normální 2 3 2 3 2 4 2 3 5" xfId="40394"/>
    <cellStyle name="Normální 2 3 2 3 2 4 2 3 6" xfId="21836"/>
    <cellStyle name="Normální 2 3 2 3 2 4 2 3 7" xfId="7904"/>
    <cellStyle name="Normální 2 3 2 3 2 4 2 4" xfId="2894"/>
    <cellStyle name="Normální 2 3 2 3 2 4 2 4 2" xfId="15656"/>
    <cellStyle name="Normální 2 3 2 3 2 4 2 4 2 2" xfId="33062"/>
    <cellStyle name="Normální 2 3 2 3 2 4 2 4 3" xfId="28418"/>
    <cellStyle name="Normální 2 3 2 3 2 4 2 4 4" xfId="38858"/>
    <cellStyle name="Normální 2 3 2 3 2 4 2 4 5" xfId="20300"/>
    <cellStyle name="Normální 2 3 2 3 2 4 2 4 6" xfId="11012"/>
    <cellStyle name="Normální 2 3 2 3 2 4 2 5" xfId="9860"/>
    <cellStyle name="Normální 2 3 2 3 2 4 2 5 2" xfId="27266"/>
    <cellStyle name="Normální 2 3 2 3 2 4 2 6" xfId="14504"/>
    <cellStyle name="Normální 2 3 2 3 2 4 2 6 2" xfId="31910"/>
    <cellStyle name="Normální 2 3 2 3 2 4 2 7" xfId="23774"/>
    <cellStyle name="Normální 2 3 2 3 2 4 2 8" xfId="36920"/>
    <cellStyle name="Normální 2 3 2 3 2 4 2 9" xfId="19148"/>
    <cellStyle name="Normální 2 3 2 3 2 4 3" xfId="668"/>
    <cellStyle name="Normální 2 3 2 3 2 4 3 10" xfId="6848"/>
    <cellStyle name="Normální 2 3 2 3 2 4 3 2" xfId="2222"/>
    <cellStyle name="Normální 2 3 2 3 2 4 3 2 2" xfId="5696"/>
    <cellStyle name="Normální 2 3 2 3 2 4 3 2 2 2" xfId="41660"/>
    <cellStyle name="Normální 2 3 2 3 2 4 3 2 2 3" xfId="31220"/>
    <cellStyle name="Normální 2 3 2 3 2 4 3 2 2 4" xfId="13814"/>
    <cellStyle name="Normální 2 3 2 3 2 4 3 2 3" xfId="18458"/>
    <cellStyle name="Normální 2 3 2 3 2 4 3 2 3 2" xfId="35864"/>
    <cellStyle name="Normální 2 3 2 3 2 4 3 2 4" xfId="26576"/>
    <cellStyle name="Normální 2 3 2 3 2 4 3 2 5" xfId="38186"/>
    <cellStyle name="Normální 2 3 2 3 2 4 3 2 6" xfId="23102"/>
    <cellStyle name="Normální 2 3 2 3 2 4 3 2 7" xfId="9170"/>
    <cellStyle name="Normální 2 3 2 3 2 4 3 3" xfId="4142"/>
    <cellStyle name="Normální 2 3 2 3 2 4 3 3 2" xfId="12260"/>
    <cellStyle name="Normální 2 3 2 3 2 4 3 3 2 2" xfId="29666"/>
    <cellStyle name="Normální 2 3 2 3 2 4 3 3 3" xfId="16904"/>
    <cellStyle name="Normální 2 3 2 3 2 4 3 3 3 2" xfId="34310"/>
    <cellStyle name="Normální 2 3 2 3 2 4 3 3 4" xfId="25022"/>
    <cellStyle name="Normální 2 3 2 3 2 4 3 3 5" xfId="40106"/>
    <cellStyle name="Normální 2 3 2 3 2 4 3 3 6" xfId="21548"/>
    <cellStyle name="Normální 2 3 2 3 2 4 3 3 7" xfId="7616"/>
    <cellStyle name="Normální 2 3 2 3 2 4 3 4" xfId="3374"/>
    <cellStyle name="Normální 2 3 2 3 2 4 3 4 2" xfId="16136"/>
    <cellStyle name="Normální 2 3 2 3 2 4 3 4 2 2" xfId="33542"/>
    <cellStyle name="Normální 2 3 2 3 2 4 3 4 3" xfId="28898"/>
    <cellStyle name="Normální 2 3 2 3 2 4 3 4 4" xfId="39338"/>
    <cellStyle name="Normální 2 3 2 3 2 4 3 4 5" xfId="20780"/>
    <cellStyle name="Normální 2 3 2 3 2 4 3 4 6" xfId="11492"/>
    <cellStyle name="Normální 2 3 2 3 2 4 3 5" xfId="10340"/>
    <cellStyle name="Normální 2 3 2 3 2 4 3 5 2" xfId="27746"/>
    <cellStyle name="Normální 2 3 2 3 2 4 3 6" xfId="14984"/>
    <cellStyle name="Normální 2 3 2 3 2 4 3 6 2" xfId="32390"/>
    <cellStyle name="Normální 2 3 2 3 2 4 3 7" xfId="24254"/>
    <cellStyle name="Normální 2 3 2 3 2 4 3 8" xfId="36632"/>
    <cellStyle name="Normální 2 3 2 3 2 4 3 9" xfId="19628"/>
    <cellStyle name="Normální 2 3 2 3 2 4 4" xfId="1454"/>
    <cellStyle name="Normální 2 3 2 3 2 4 4 2" xfId="4928"/>
    <cellStyle name="Normální 2 3 2 3 2 4 4 2 2" xfId="40892"/>
    <cellStyle name="Normální 2 3 2 3 2 4 4 2 3" xfId="30452"/>
    <cellStyle name="Normální 2 3 2 3 2 4 4 2 4" xfId="13046"/>
    <cellStyle name="Normální 2 3 2 3 2 4 4 3" xfId="17690"/>
    <cellStyle name="Normální 2 3 2 3 2 4 4 3 2" xfId="35096"/>
    <cellStyle name="Normální 2 3 2 3 2 4 4 4" xfId="25808"/>
    <cellStyle name="Normální 2 3 2 3 2 4 4 5" xfId="37418"/>
    <cellStyle name="Normální 2 3 2 3 2 4 4 6" xfId="22334"/>
    <cellStyle name="Normální 2 3 2 3 2 4 4 7" xfId="8402"/>
    <cellStyle name="Normální 2 3 2 3 2 4 5" xfId="3662"/>
    <cellStyle name="Normální 2 3 2 3 2 4 5 2" xfId="11780"/>
    <cellStyle name="Normální 2 3 2 3 2 4 5 2 2" xfId="29186"/>
    <cellStyle name="Normální 2 3 2 3 2 4 5 3" xfId="16424"/>
    <cellStyle name="Normální 2 3 2 3 2 4 5 3 2" xfId="33830"/>
    <cellStyle name="Normální 2 3 2 3 2 4 5 4" xfId="24542"/>
    <cellStyle name="Normální 2 3 2 3 2 4 5 5" xfId="39626"/>
    <cellStyle name="Normální 2 3 2 3 2 4 5 6" xfId="21068"/>
    <cellStyle name="Normální 2 3 2 3 2 4 5 7" xfId="7136"/>
    <cellStyle name="Normální 2 3 2 3 2 4 6" xfId="2606"/>
    <cellStyle name="Normální 2 3 2 3 2 4 6 2" xfId="15368"/>
    <cellStyle name="Normální 2 3 2 3 2 4 6 2 2" xfId="32774"/>
    <cellStyle name="Normální 2 3 2 3 2 4 6 3" xfId="28130"/>
    <cellStyle name="Normální 2 3 2 3 2 4 6 4" xfId="38570"/>
    <cellStyle name="Normální 2 3 2 3 2 4 6 5" xfId="20012"/>
    <cellStyle name="Normální 2 3 2 3 2 4 6 6" xfId="10724"/>
    <cellStyle name="Normální 2 3 2 3 2 4 7" xfId="9572"/>
    <cellStyle name="Normální 2 3 2 3 2 4 7 2" xfId="26978"/>
    <cellStyle name="Normální 2 3 2 3 2 4 8" xfId="14216"/>
    <cellStyle name="Normální 2 3 2 3 2 4 8 2" xfId="31622"/>
    <cellStyle name="Normální 2 3 2 3 2 4 9" xfId="23486"/>
    <cellStyle name="Normální 2 3 2 3 2 5" xfId="290"/>
    <cellStyle name="Normální 2 3 2 3 2 5 10" xfId="36254"/>
    <cellStyle name="Normální 2 3 2 3 2 5 11" xfId="18722"/>
    <cellStyle name="Normální 2 3 2 3 2 5 12" xfId="5942"/>
    <cellStyle name="Normální 2 3 2 3 2 5 2" xfId="1058"/>
    <cellStyle name="Normální 2 3 2 3 2 5 2 10" xfId="6470"/>
    <cellStyle name="Normální 2 3 2 3 2 5 2 2" xfId="1844"/>
    <cellStyle name="Normální 2 3 2 3 2 5 2 2 2" xfId="5318"/>
    <cellStyle name="Normální 2 3 2 3 2 5 2 2 2 2" xfId="41282"/>
    <cellStyle name="Normální 2 3 2 3 2 5 2 2 2 3" xfId="30842"/>
    <cellStyle name="Normální 2 3 2 3 2 5 2 2 2 4" xfId="13436"/>
    <cellStyle name="Normální 2 3 2 3 2 5 2 2 3" xfId="18080"/>
    <cellStyle name="Normální 2 3 2 3 2 5 2 2 3 2" xfId="35486"/>
    <cellStyle name="Normální 2 3 2 3 2 5 2 2 4" xfId="26198"/>
    <cellStyle name="Normální 2 3 2 3 2 5 2 2 5" xfId="37808"/>
    <cellStyle name="Normální 2 3 2 3 2 5 2 2 6" xfId="22724"/>
    <cellStyle name="Normální 2 3 2 3 2 5 2 2 7" xfId="8792"/>
    <cellStyle name="Normální 2 3 2 3 2 5 2 3" xfId="4532"/>
    <cellStyle name="Normální 2 3 2 3 2 5 2 3 2" xfId="12650"/>
    <cellStyle name="Normální 2 3 2 3 2 5 2 3 2 2" xfId="30056"/>
    <cellStyle name="Normální 2 3 2 3 2 5 2 3 3" xfId="17294"/>
    <cellStyle name="Normální 2 3 2 3 2 5 2 3 3 2" xfId="34700"/>
    <cellStyle name="Normální 2 3 2 3 2 5 2 3 4" xfId="25412"/>
    <cellStyle name="Normální 2 3 2 3 2 5 2 3 5" xfId="40496"/>
    <cellStyle name="Normální 2 3 2 3 2 5 2 3 6" xfId="21938"/>
    <cellStyle name="Normální 2 3 2 3 2 5 2 3 7" xfId="8006"/>
    <cellStyle name="Normální 2 3 2 3 2 5 2 4" xfId="2996"/>
    <cellStyle name="Normální 2 3 2 3 2 5 2 4 2" xfId="15758"/>
    <cellStyle name="Normální 2 3 2 3 2 5 2 4 2 2" xfId="33164"/>
    <cellStyle name="Normální 2 3 2 3 2 5 2 4 3" xfId="28520"/>
    <cellStyle name="Normální 2 3 2 3 2 5 2 4 4" xfId="38960"/>
    <cellStyle name="Normální 2 3 2 3 2 5 2 4 5" xfId="20402"/>
    <cellStyle name="Normální 2 3 2 3 2 5 2 4 6" xfId="11114"/>
    <cellStyle name="Normální 2 3 2 3 2 5 2 5" xfId="9962"/>
    <cellStyle name="Normální 2 3 2 3 2 5 2 5 2" xfId="27368"/>
    <cellStyle name="Normální 2 3 2 3 2 5 2 6" xfId="14606"/>
    <cellStyle name="Normální 2 3 2 3 2 5 2 6 2" xfId="32012"/>
    <cellStyle name="Normální 2 3 2 3 2 5 2 7" xfId="23876"/>
    <cellStyle name="Normální 2 3 2 3 2 5 2 8" xfId="37022"/>
    <cellStyle name="Normální 2 3 2 3 2 5 2 9" xfId="19250"/>
    <cellStyle name="Normální 2 3 2 3 2 5 3" xfId="530"/>
    <cellStyle name="Normální 2 3 2 3 2 5 3 10" xfId="6710"/>
    <cellStyle name="Normální 2 3 2 3 2 5 3 2" xfId="2084"/>
    <cellStyle name="Normální 2 3 2 3 2 5 3 2 2" xfId="5558"/>
    <cellStyle name="Normální 2 3 2 3 2 5 3 2 2 2" xfId="41522"/>
    <cellStyle name="Normální 2 3 2 3 2 5 3 2 2 3" xfId="31082"/>
    <cellStyle name="Normální 2 3 2 3 2 5 3 2 2 4" xfId="13676"/>
    <cellStyle name="Normální 2 3 2 3 2 5 3 2 3" xfId="18320"/>
    <cellStyle name="Normální 2 3 2 3 2 5 3 2 3 2" xfId="35726"/>
    <cellStyle name="Normální 2 3 2 3 2 5 3 2 4" xfId="26438"/>
    <cellStyle name="Normální 2 3 2 3 2 5 3 2 5" xfId="38048"/>
    <cellStyle name="Normální 2 3 2 3 2 5 3 2 6" xfId="22964"/>
    <cellStyle name="Normální 2 3 2 3 2 5 3 2 7" xfId="9032"/>
    <cellStyle name="Normální 2 3 2 3 2 5 3 3" xfId="4004"/>
    <cellStyle name="Normální 2 3 2 3 2 5 3 3 2" xfId="12122"/>
    <cellStyle name="Normální 2 3 2 3 2 5 3 3 2 2" xfId="29528"/>
    <cellStyle name="Normální 2 3 2 3 2 5 3 3 3" xfId="16766"/>
    <cellStyle name="Normální 2 3 2 3 2 5 3 3 3 2" xfId="34172"/>
    <cellStyle name="Normální 2 3 2 3 2 5 3 3 4" xfId="24884"/>
    <cellStyle name="Normální 2 3 2 3 2 5 3 3 5" xfId="39968"/>
    <cellStyle name="Normální 2 3 2 3 2 5 3 3 6" xfId="21410"/>
    <cellStyle name="Normální 2 3 2 3 2 5 3 3 7" xfId="7478"/>
    <cellStyle name="Normální 2 3 2 3 2 5 3 4" xfId="3236"/>
    <cellStyle name="Normální 2 3 2 3 2 5 3 4 2" xfId="15998"/>
    <cellStyle name="Normální 2 3 2 3 2 5 3 4 2 2" xfId="33404"/>
    <cellStyle name="Normální 2 3 2 3 2 5 3 4 3" xfId="28760"/>
    <cellStyle name="Normální 2 3 2 3 2 5 3 4 4" xfId="39200"/>
    <cellStyle name="Normální 2 3 2 3 2 5 3 4 5" xfId="20642"/>
    <cellStyle name="Normální 2 3 2 3 2 5 3 4 6" xfId="11354"/>
    <cellStyle name="Normální 2 3 2 3 2 5 3 5" xfId="10202"/>
    <cellStyle name="Normální 2 3 2 3 2 5 3 5 2" xfId="27608"/>
    <cellStyle name="Normální 2 3 2 3 2 5 3 6" xfId="14846"/>
    <cellStyle name="Normální 2 3 2 3 2 5 3 6 2" xfId="32252"/>
    <cellStyle name="Normální 2 3 2 3 2 5 3 7" xfId="24116"/>
    <cellStyle name="Normální 2 3 2 3 2 5 3 8" xfId="36494"/>
    <cellStyle name="Normální 2 3 2 3 2 5 3 9" xfId="19490"/>
    <cellStyle name="Normální 2 3 2 3 2 5 4" xfId="1316"/>
    <cellStyle name="Normální 2 3 2 3 2 5 4 2" xfId="4790"/>
    <cellStyle name="Normální 2 3 2 3 2 5 4 2 2" xfId="40754"/>
    <cellStyle name="Normální 2 3 2 3 2 5 4 2 3" xfId="30314"/>
    <cellStyle name="Normální 2 3 2 3 2 5 4 2 4" xfId="12908"/>
    <cellStyle name="Normální 2 3 2 3 2 5 4 3" xfId="17552"/>
    <cellStyle name="Normální 2 3 2 3 2 5 4 3 2" xfId="34958"/>
    <cellStyle name="Normální 2 3 2 3 2 5 4 4" xfId="25670"/>
    <cellStyle name="Normální 2 3 2 3 2 5 4 5" xfId="37280"/>
    <cellStyle name="Normální 2 3 2 3 2 5 4 6" xfId="22196"/>
    <cellStyle name="Normální 2 3 2 3 2 5 4 7" xfId="8264"/>
    <cellStyle name="Normální 2 3 2 3 2 5 5" xfId="3764"/>
    <cellStyle name="Normální 2 3 2 3 2 5 5 2" xfId="11882"/>
    <cellStyle name="Normální 2 3 2 3 2 5 5 2 2" xfId="29288"/>
    <cellStyle name="Normální 2 3 2 3 2 5 5 3" xfId="16526"/>
    <cellStyle name="Normální 2 3 2 3 2 5 5 3 2" xfId="33932"/>
    <cellStyle name="Normální 2 3 2 3 2 5 5 4" xfId="24644"/>
    <cellStyle name="Normální 2 3 2 3 2 5 5 5" xfId="39728"/>
    <cellStyle name="Normální 2 3 2 3 2 5 5 6" xfId="21170"/>
    <cellStyle name="Normální 2 3 2 3 2 5 5 7" xfId="7238"/>
    <cellStyle name="Normální 2 3 2 3 2 5 6" xfId="2468"/>
    <cellStyle name="Normální 2 3 2 3 2 5 6 2" xfId="15230"/>
    <cellStyle name="Normální 2 3 2 3 2 5 6 2 2" xfId="32636"/>
    <cellStyle name="Normální 2 3 2 3 2 5 6 3" xfId="27992"/>
    <cellStyle name="Normální 2 3 2 3 2 5 6 4" xfId="38432"/>
    <cellStyle name="Normální 2 3 2 3 2 5 6 5" xfId="19874"/>
    <cellStyle name="Normální 2 3 2 3 2 5 6 6" xfId="10586"/>
    <cellStyle name="Normální 2 3 2 3 2 5 7" xfId="9434"/>
    <cellStyle name="Normální 2 3 2 3 2 5 7 2" xfId="26840"/>
    <cellStyle name="Normální 2 3 2 3 2 5 8" xfId="14078"/>
    <cellStyle name="Normální 2 3 2 3 2 5 8 2" xfId="31484"/>
    <cellStyle name="Normální 2 3 2 3 2 5 9" xfId="23348"/>
    <cellStyle name="Normální 2 3 2 3 2 6" xfId="818"/>
    <cellStyle name="Normální 2 3 2 3 2 6 10" xfId="6230"/>
    <cellStyle name="Normální 2 3 2 3 2 6 2" xfId="1604"/>
    <cellStyle name="Normální 2 3 2 3 2 6 2 2" xfId="5078"/>
    <cellStyle name="Normální 2 3 2 3 2 6 2 2 2" xfId="41042"/>
    <cellStyle name="Normální 2 3 2 3 2 6 2 2 3" xfId="30602"/>
    <cellStyle name="Normální 2 3 2 3 2 6 2 2 4" xfId="13196"/>
    <cellStyle name="Normální 2 3 2 3 2 6 2 3" xfId="17840"/>
    <cellStyle name="Normální 2 3 2 3 2 6 2 3 2" xfId="35246"/>
    <cellStyle name="Normální 2 3 2 3 2 6 2 4" xfId="25958"/>
    <cellStyle name="Normální 2 3 2 3 2 6 2 5" xfId="37568"/>
    <cellStyle name="Normální 2 3 2 3 2 6 2 6" xfId="22484"/>
    <cellStyle name="Normální 2 3 2 3 2 6 2 7" xfId="8552"/>
    <cellStyle name="Normální 2 3 2 3 2 6 3" xfId="4292"/>
    <cellStyle name="Normální 2 3 2 3 2 6 3 2" xfId="12410"/>
    <cellStyle name="Normální 2 3 2 3 2 6 3 2 2" xfId="29816"/>
    <cellStyle name="Normální 2 3 2 3 2 6 3 3" xfId="17054"/>
    <cellStyle name="Normální 2 3 2 3 2 6 3 3 2" xfId="34460"/>
    <cellStyle name="Normální 2 3 2 3 2 6 3 4" xfId="25172"/>
    <cellStyle name="Normální 2 3 2 3 2 6 3 5" xfId="40256"/>
    <cellStyle name="Normální 2 3 2 3 2 6 3 6" xfId="21698"/>
    <cellStyle name="Normální 2 3 2 3 2 6 3 7" xfId="7766"/>
    <cellStyle name="Normální 2 3 2 3 2 6 4" xfId="2756"/>
    <cellStyle name="Normální 2 3 2 3 2 6 4 2" xfId="15518"/>
    <cellStyle name="Normální 2 3 2 3 2 6 4 2 2" xfId="32924"/>
    <cellStyle name="Normální 2 3 2 3 2 6 4 3" xfId="28280"/>
    <cellStyle name="Normální 2 3 2 3 2 6 4 4" xfId="38720"/>
    <cellStyle name="Normální 2 3 2 3 2 6 4 5" xfId="20162"/>
    <cellStyle name="Normální 2 3 2 3 2 6 4 6" xfId="10874"/>
    <cellStyle name="Normální 2 3 2 3 2 6 5" xfId="9722"/>
    <cellStyle name="Normální 2 3 2 3 2 6 5 2" xfId="27128"/>
    <cellStyle name="Normální 2 3 2 3 2 6 6" xfId="14366"/>
    <cellStyle name="Normální 2 3 2 3 2 6 6 2" xfId="31772"/>
    <cellStyle name="Normální 2 3 2 3 2 6 7" xfId="23636"/>
    <cellStyle name="Normální 2 3 2 3 2 6 8" xfId="36782"/>
    <cellStyle name="Normální 2 3 2 3 2 6 9" xfId="19010"/>
    <cellStyle name="Normální 2 3 2 3 2 7" xfId="428"/>
    <cellStyle name="Normální 2 3 2 3 2 7 10" xfId="6608"/>
    <cellStyle name="Normální 2 3 2 3 2 7 2" xfId="1982"/>
    <cellStyle name="Normální 2 3 2 3 2 7 2 2" xfId="5456"/>
    <cellStyle name="Normální 2 3 2 3 2 7 2 2 2" xfId="41420"/>
    <cellStyle name="Normální 2 3 2 3 2 7 2 2 3" xfId="30980"/>
    <cellStyle name="Normální 2 3 2 3 2 7 2 2 4" xfId="13574"/>
    <cellStyle name="Normální 2 3 2 3 2 7 2 3" xfId="18218"/>
    <cellStyle name="Normální 2 3 2 3 2 7 2 3 2" xfId="35624"/>
    <cellStyle name="Normální 2 3 2 3 2 7 2 4" xfId="26336"/>
    <cellStyle name="Normální 2 3 2 3 2 7 2 5" xfId="37946"/>
    <cellStyle name="Normální 2 3 2 3 2 7 2 6" xfId="22862"/>
    <cellStyle name="Normální 2 3 2 3 2 7 2 7" xfId="8930"/>
    <cellStyle name="Normální 2 3 2 3 2 7 3" xfId="3902"/>
    <cellStyle name="Normální 2 3 2 3 2 7 3 2" xfId="12020"/>
    <cellStyle name="Normální 2 3 2 3 2 7 3 2 2" xfId="29426"/>
    <cellStyle name="Normální 2 3 2 3 2 7 3 3" xfId="16664"/>
    <cellStyle name="Normální 2 3 2 3 2 7 3 3 2" xfId="34070"/>
    <cellStyle name="Normální 2 3 2 3 2 7 3 4" xfId="24782"/>
    <cellStyle name="Normální 2 3 2 3 2 7 3 5" xfId="39866"/>
    <cellStyle name="Normální 2 3 2 3 2 7 3 6" xfId="21308"/>
    <cellStyle name="Normální 2 3 2 3 2 7 3 7" xfId="7376"/>
    <cellStyle name="Normální 2 3 2 3 2 7 4" xfId="3134"/>
    <cellStyle name="Normální 2 3 2 3 2 7 4 2" xfId="15896"/>
    <cellStyle name="Normální 2 3 2 3 2 7 4 2 2" xfId="33302"/>
    <cellStyle name="Normální 2 3 2 3 2 7 4 3" xfId="28658"/>
    <cellStyle name="Normální 2 3 2 3 2 7 4 4" xfId="39098"/>
    <cellStyle name="Normální 2 3 2 3 2 7 4 5" xfId="20540"/>
    <cellStyle name="Normální 2 3 2 3 2 7 4 6" xfId="11252"/>
    <cellStyle name="Normální 2 3 2 3 2 7 5" xfId="10100"/>
    <cellStyle name="Normální 2 3 2 3 2 7 5 2" xfId="27506"/>
    <cellStyle name="Normální 2 3 2 3 2 7 6" xfId="14744"/>
    <cellStyle name="Normální 2 3 2 3 2 7 6 2" xfId="32150"/>
    <cellStyle name="Normální 2 3 2 3 2 7 7" xfId="24014"/>
    <cellStyle name="Normální 2 3 2 3 2 7 8" xfId="36392"/>
    <cellStyle name="Normální 2 3 2 3 2 7 9" xfId="19388"/>
    <cellStyle name="Normální 2 3 2 3 2 8" xfId="1214"/>
    <cellStyle name="Normální 2 3 2 3 2 8 2" xfId="4688"/>
    <cellStyle name="Normální 2 3 2 3 2 8 2 2" xfId="40652"/>
    <cellStyle name="Normální 2 3 2 3 2 8 2 3" xfId="30212"/>
    <cellStyle name="Normální 2 3 2 3 2 8 2 4" xfId="12806"/>
    <cellStyle name="Normální 2 3 2 3 2 8 3" xfId="17450"/>
    <cellStyle name="Normální 2 3 2 3 2 8 3 2" xfId="34856"/>
    <cellStyle name="Normální 2 3 2 3 2 8 4" xfId="25568"/>
    <cellStyle name="Normální 2 3 2 3 2 8 5" xfId="37178"/>
    <cellStyle name="Normální 2 3 2 3 2 8 6" xfId="22094"/>
    <cellStyle name="Normální 2 3 2 3 2 8 7" xfId="8162"/>
    <cellStyle name="Normální 2 3 2 3 2 9" xfId="3524"/>
    <cellStyle name="Normální 2 3 2 3 2 9 2" xfId="11642"/>
    <cellStyle name="Normální 2 3 2 3 2 9 2 2" xfId="29048"/>
    <cellStyle name="Normální 2 3 2 3 2 9 3" xfId="16286"/>
    <cellStyle name="Normální 2 3 2 3 2 9 3 2" xfId="33692"/>
    <cellStyle name="Normální 2 3 2 3 2 9 4" xfId="24404"/>
    <cellStyle name="Normální 2 3 2 3 2 9 5" xfId="39488"/>
    <cellStyle name="Normální 2 3 2 3 2 9 6" xfId="20930"/>
    <cellStyle name="Normální 2 3 2 3 2 9 7" xfId="6998"/>
    <cellStyle name="Normální 2 3 2 3 3" xfId="122"/>
    <cellStyle name="Normální 2 3 2 3 3 10" xfId="14006"/>
    <cellStyle name="Normální 2 3 2 3 3 10 2" xfId="31412"/>
    <cellStyle name="Normální 2 3 2 3 3 11" xfId="23276"/>
    <cellStyle name="Normální 2 3 2 3 3 12" xfId="36086"/>
    <cellStyle name="Normální 2 3 2 3 3 13" xfId="18650"/>
    <cellStyle name="Normální 2 3 2 3 3 14" xfId="5870"/>
    <cellStyle name="Normální 2 3 2 3 3 2" xfId="218"/>
    <cellStyle name="Normální 2 3 2 3 3 2 10" xfId="36182"/>
    <cellStyle name="Normální 2 3 2 3 3 2 11" xfId="18890"/>
    <cellStyle name="Normální 2 3 2 3 3 2 12" xfId="6110"/>
    <cellStyle name="Normální 2 3 2 3 3 2 2" xfId="986"/>
    <cellStyle name="Normální 2 3 2 3 3 2 2 10" xfId="6398"/>
    <cellStyle name="Normální 2 3 2 3 3 2 2 2" xfId="1772"/>
    <cellStyle name="Normální 2 3 2 3 3 2 2 2 2" xfId="5246"/>
    <cellStyle name="Normální 2 3 2 3 3 2 2 2 2 2" xfId="41210"/>
    <cellStyle name="Normální 2 3 2 3 3 2 2 2 2 3" xfId="30770"/>
    <cellStyle name="Normální 2 3 2 3 3 2 2 2 2 4" xfId="13364"/>
    <cellStyle name="Normální 2 3 2 3 3 2 2 2 3" xfId="18008"/>
    <cellStyle name="Normální 2 3 2 3 3 2 2 2 3 2" xfId="35414"/>
    <cellStyle name="Normální 2 3 2 3 3 2 2 2 4" xfId="26126"/>
    <cellStyle name="Normální 2 3 2 3 3 2 2 2 5" xfId="37736"/>
    <cellStyle name="Normální 2 3 2 3 3 2 2 2 6" xfId="22652"/>
    <cellStyle name="Normální 2 3 2 3 3 2 2 2 7" xfId="8720"/>
    <cellStyle name="Normální 2 3 2 3 3 2 2 3" xfId="4460"/>
    <cellStyle name="Normální 2 3 2 3 3 2 2 3 2" xfId="12578"/>
    <cellStyle name="Normální 2 3 2 3 3 2 2 3 2 2" xfId="29984"/>
    <cellStyle name="Normální 2 3 2 3 3 2 2 3 3" xfId="17222"/>
    <cellStyle name="Normální 2 3 2 3 3 2 2 3 3 2" xfId="34628"/>
    <cellStyle name="Normální 2 3 2 3 3 2 2 3 4" xfId="25340"/>
    <cellStyle name="Normální 2 3 2 3 3 2 2 3 5" xfId="40424"/>
    <cellStyle name="Normální 2 3 2 3 3 2 2 3 6" xfId="21866"/>
    <cellStyle name="Normální 2 3 2 3 3 2 2 3 7" xfId="7934"/>
    <cellStyle name="Normální 2 3 2 3 3 2 2 4" xfId="2924"/>
    <cellStyle name="Normální 2 3 2 3 3 2 2 4 2" xfId="15686"/>
    <cellStyle name="Normální 2 3 2 3 3 2 2 4 2 2" xfId="33092"/>
    <cellStyle name="Normální 2 3 2 3 3 2 2 4 3" xfId="28448"/>
    <cellStyle name="Normální 2 3 2 3 3 2 2 4 4" xfId="38888"/>
    <cellStyle name="Normální 2 3 2 3 3 2 2 4 5" xfId="20330"/>
    <cellStyle name="Normální 2 3 2 3 3 2 2 4 6" xfId="11042"/>
    <cellStyle name="Normální 2 3 2 3 3 2 2 5" xfId="9890"/>
    <cellStyle name="Normální 2 3 2 3 3 2 2 5 2" xfId="27296"/>
    <cellStyle name="Normální 2 3 2 3 3 2 2 6" xfId="14534"/>
    <cellStyle name="Normální 2 3 2 3 3 2 2 6 2" xfId="31940"/>
    <cellStyle name="Normální 2 3 2 3 3 2 2 7" xfId="23804"/>
    <cellStyle name="Normální 2 3 2 3 3 2 2 8" xfId="36950"/>
    <cellStyle name="Normální 2 3 2 3 3 2 2 9" xfId="19178"/>
    <cellStyle name="Normální 2 3 2 3 3 2 3" xfId="698"/>
    <cellStyle name="Normální 2 3 2 3 3 2 3 10" xfId="6878"/>
    <cellStyle name="Normální 2 3 2 3 3 2 3 2" xfId="2252"/>
    <cellStyle name="Normální 2 3 2 3 3 2 3 2 2" xfId="5726"/>
    <cellStyle name="Normální 2 3 2 3 3 2 3 2 2 2" xfId="41690"/>
    <cellStyle name="Normální 2 3 2 3 3 2 3 2 2 3" xfId="31250"/>
    <cellStyle name="Normální 2 3 2 3 3 2 3 2 2 4" xfId="13844"/>
    <cellStyle name="Normální 2 3 2 3 3 2 3 2 3" xfId="18488"/>
    <cellStyle name="Normální 2 3 2 3 3 2 3 2 3 2" xfId="35894"/>
    <cellStyle name="Normální 2 3 2 3 3 2 3 2 4" xfId="26606"/>
    <cellStyle name="Normální 2 3 2 3 3 2 3 2 5" xfId="38216"/>
    <cellStyle name="Normální 2 3 2 3 3 2 3 2 6" xfId="23132"/>
    <cellStyle name="Normální 2 3 2 3 3 2 3 2 7" xfId="9200"/>
    <cellStyle name="Normální 2 3 2 3 3 2 3 3" xfId="4172"/>
    <cellStyle name="Normální 2 3 2 3 3 2 3 3 2" xfId="12290"/>
    <cellStyle name="Normální 2 3 2 3 3 2 3 3 2 2" xfId="29696"/>
    <cellStyle name="Normální 2 3 2 3 3 2 3 3 3" xfId="16934"/>
    <cellStyle name="Normální 2 3 2 3 3 2 3 3 3 2" xfId="34340"/>
    <cellStyle name="Normální 2 3 2 3 3 2 3 3 4" xfId="25052"/>
    <cellStyle name="Normální 2 3 2 3 3 2 3 3 5" xfId="40136"/>
    <cellStyle name="Normální 2 3 2 3 3 2 3 3 6" xfId="21578"/>
    <cellStyle name="Normální 2 3 2 3 3 2 3 3 7" xfId="7646"/>
    <cellStyle name="Normální 2 3 2 3 3 2 3 4" xfId="3404"/>
    <cellStyle name="Normální 2 3 2 3 3 2 3 4 2" xfId="16166"/>
    <cellStyle name="Normální 2 3 2 3 3 2 3 4 2 2" xfId="33572"/>
    <cellStyle name="Normální 2 3 2 3 3 2 3 4 3" xfId="28928"/>
    <cellStyle name="Normální 2 3 2 3 3 2 3 4 4" xfId="39368"/>
    <cellStyle name="Normální 2 3 2 3 3 2 3 4 5" xfId="20810"/>
    <cellStyle name="Normální 2 3 2 3 3 2 3 4 6" xfId="11522"/>
    <cellStyle name="Normální 2 3 2 3 3 2 3 5" xfId="10370"/>
    <cellStyle name="Normální 2 3 2 3 3 2 3 5 2" xfId="27776"/>
    <cellStyle name="Normální 2 3 2 3 3 2 3 6" xfId="15014"/>
    <cellStyle name="Normální 2 3 2 3 3 2 3 6 2" xfId="32420"/>
    <cellStyle name="Normální 2 3 2 3 3 2 3 7" xfId="24284"/>
    <cellStyle name="Normální 2 3 2 3 3 2 3 8" xfId="36662"/>
    <cellStyle name="Normální 2 3 2 3 3 2 3 9" xfId="19658"/>
    <cellStyle name="Normální 2 3 2 3 3 2 4" xfId="1484"/>
    <cellStyle name="Normální 2 3 2 3 3 2 4 2" xfId="4958"/>
    <cellStyle name="Normální 2 3 2 3 3 2 4 2 2" xfId="40922"/>
    <cellStyle name="Normální 2 3 2 3 3 2 4 2 3" xfId="30482"/>
    <cellStyle name="Normální 2 3 2 3 3 2 4 2 4" xfId="13076"/>
    <cellStyle name="Normální 2 3 2 3 3 2 4 3" xfId="17720"/>
    <cellStyle name="Normální 2 3 2 3 3 2 4 3 2" xfId="35126"/>
    <cellStyle name="Normální 2 3 2 3 3 2 4 4" xfId="25838"/>
    <cellStyle name="Normální 2 3 2 3 3 2 4 5" xfId="37448"/>
    <cellStyle name="Normální 2 3 2 3 3 2 4 6" xfId="22364"/>
    <cellStyle name="Normální 2 3 2 3 3 2 4 7" xfId="8432"/>
    <cellStyle name="Normální 2 3 2 3 3 2 5" xfId="3692"/>
    <cellStyle name="Normální 2 3 2 3 3 2 5 2" xfId="11810"/>
    <cellStyle name="Normální 2 3 2 3 3 2 5 2 2" xfId="29216"/>
    <cellStyle name="Normální 2 3 2 3 3 2 5 3" xfId="16454"/>
    <cellStyle name="Normální 2 3 2 3 3 2 5 3 2" xfId="33860"/>
    <cellStyle name="Normální 2 3 2 3 3 2 5 4" xfId="24572"/>
    <cellStyle name="Normální 2 3 2 3 3 2 5 5" xfId="39656"/>
    <cellStyle name="Normální 2 3 2 3 3 2 5 6" xfId="21098"/>
    <cellStyle name="Normální 2 3 2 3 3 2 5 7" xfId="7166"/>
    <cellStyle name="Normální 2 3 2 3 3 2 6" xfId="2636"/>
    <cellStyle name="Normální 2 3 2 3 3 2 6 2" xfId="15398"/>
    <cellStyle name="Normální 2 3 2 3 3 2 6 2 2" xfId="32804"/>
    <cellStyle name="Normální 2 3 2 3 3 2 6 3" xfId="28160"/>
    <cellStyle name="Normální 2 3 2 3 3 2 6 4" xfId="38600"/>
    <cellStyle name="Normální 2 3 2 3 3 2 6 5" xfId="20042"/>
    <cellStyle name="Normální 2 3 2 3 3 2 6 6" xfId="10754"/>
    <cellStyle name="Normální 2 3 2 3 3 2 7" xfId="9602"/>
    <cellStyle name="Normální 2 3 2 3 3 2 7 2" xfId="27008"/>
    <cellStyle name="Normální 2 3 2 3 3 2 8" xfId="14246"/>
    <cellStyle name="Normální 2 3 2 3 3 2 8 2" xfId="31652"/>
    <cellStyle name="Normální 2 3 2 3 3 2 9" xfId="23516"/>
    <cellStyle name="Normální 2 3 2 3 3 3" xfId="362"/>
    <cellStyle name="Normální 2 3 2 3 3 3 10" xfId="36326"/>
    <cellStyle name="Normální 2 3 2 3 3 3 11" xfId="18794"/>
    <cellStyle name="Normální 2 3 2 3 3 3 12" xfId="6014"/>
    <cellStyle name="Normální 2 3 2 3 3 3 2" xfId="1130"/>
    <cellStyle name="Normální 2 3 2 3 3 3 2 10" xfId="6542"/>
    <cellStyle name="Normální 2 3 2 3 3 3 2 2" xfId="1916"/>
    <cellStyle name="Normální 2 3 2 3 3 3 2 2 2" xfId="5390"/>
    <cellStyle name="Normální 2 3 2 3 3 3 2 2 2 2" xfId="41354"/>
    <cellStyle name="Normální 2 3 2 3 3 3 2 2 2 3" xfId="30914"/>
    <cellStyle name="Normální 2 3 2 3 3 3 2 2 2 4" xfId="13508"/>
    <cellStyle name="Normální 2 3 2 3 3 3 2 2 3" xfId="18152"/>
    <cellStyle name="Normální 2 3 2 3 3 3 2 2 3 2" xfId="35558"/>
    <cellStyle name="Normální 2 3 2 3 3 3 2 2 4" xfId="26270"/>
    <cellStyle name="Normální 2 3 2 3 3 3 2 2 5" xfId="37880"/>
    <cellStyle name="Normální 2 3 2 3 3 3 2 2 6" xfId="22796"/>
    <cellStyle name="Normální 2 3 2 3 3 3 2 2 7" xfId="8864"/>
    <cellStyle name="Normální 2 3 2 3 3 3 2 3" xfId="4604"/>
    <cellStyle name="Normální 2 3 2 3 3 3 2 3 2" xfId="12722"/>
    <cellStyle name="Normální 2 3 2 3 3 3 2 3 2 2" xfId="30128"/>
    <cellStyle name="Normální 2 3 2 3 3 3 2 3 3" xfId="17366"/>
    <cellStyle name="Normální 2 3 2 3 3 3 2 3 3 2" xfId="34772"/>
    <cellStyle name="Normální 2 3 2 3 3 3 2 3 4" xfId="25484"/>
    <cellStyle name="Normální 2 3 2 3 3 3 2 3 5" xfId="40568"/>
    <cellStyle name="Normální 2 3 2 3 3 3 2 3 6" xfId="22010"/>
    <cellStyle name="Normální 2 3 2 3 3 3 2 3 7" xfId="8078"/>
    <cellStyle name="Normální 2 3 2 3 3 3 2 4" xfId="3068"/>
    <cellStyle name="Normální 2 3 2 3 3 3 2 4 2" xfId="15830"/>
    <cellStyle name="Normální 2 3 2 3 3 3 2 4 2 2" xfId="33236"/>
    <cellStyle name="Normální 2 3 2 3 3 3 2 4 3" xfId="28592"/>
    <cellStyle name="Normální 2 3 2 3 3 3 2 4 4" xfId="39032"/>
    <cellStyle name="Normální 2 3 2 3 3 3 2 4 5" xfId="20474"/>
    <cellStyle name="Normální 2 3 2 3 3 3 2 4 6" xfId="11186"/>
    <cellStyle name="Normální 2 3 2 3 3 3 2 5" xfId="10034"/>
    <cellStyle name="Normální 2 3 2 3 3 3 2 5 2" xfId="27440"/>
    <cellStyle name="Normální 2 3 2 3 3 3 2 6" xfId="14678"/>
    <cellStyle name="Normální 2 3 2 3 3 3 2 6 2" xfId="32084"/>
    <cellStyle name="Normální 2 3 2 3 3 3 2 7" xfId="23948"/>
    <cellStyle name="Normální 2 3 2 3 3 3 2 8" xfId="37094"/>
    <cellStyle name="Normální 2 3 2 3 3 3 2 9" xfId="19322"/>
    <cellStyle name="Normální 2 3 2 3 3 3 3" xfId="602"/>
    <cellStyle name="Normální 2 3 2 3 3 3 3 10" xfId="6782"/>
    <cellStyle name="Normální 2 3 2 3 3 3 3 2" xfId="2156"/>
    <cellStyle name="Normální 2 3 2 3 3 3 3 2 2" xfId="5630"/>
    <cellStyle name="Normální 2 3 2 3 3 3 3 2 2 2" xfId="41594"/>
    <cellStyle name="Normální 2 3 2 3 3 3 3 2 2 3" xfId="31154"/>
    <cellStyle name="Normální 2 3 2 3 3 3 3 2 2 4" xfId="13748"/>
    <cellStyle name="Normální 2 3 2 3 3 3 3 2 3" xfId="18392"/>
    <cellStyle name="Normální 2 3 2 3 3 3 3 2 3 2" xfId="35798"/>
    <cellStyle name="Normální 2 3 2 3 3 3 3 2 4" xfId="26510"/>
    <cellStyle name="Normální 2 3 2 3 3 3 3 2 5" xfId="38120"/>
    <cellStyle name="Normální 2 3 2 3 3 3 3 2 6" xfId="23036"/>
    <cellStyle name="Normální 2 3 2 3 3 3 3 2 7" xfId="9104"/>
    <cellStyle name="Normální 2 3 2 3 3 3 3 3" xfId="4076"/>
    <cellStyle name="Normální 2 3 2 3 3 3 3 3 2" xfId="12194"/>
    <cellStyle name="Normální 2 3 2 3 3 3 3 3 2 2" xfId="29600"/>
    <cellStyle name="Normální 2 3 2 3 3 3 3 3 3" xfId="16838"/>
    <cellStyle name="Normální 2 3 2 3 3 3 3 3 3 2" xfId="34244"/>
    <cellStyle name="Normální 2 3 2 3 3 3 3 3 4" xfId="24956"/>
    <cellStyle name="Normální 2 3 2 3 3 3 3 3 5" xfId="40040"/>
    <cellStyle name="Normální 2 3 2 3 3 3 3 3 6" xfId="21482"/>
    <cellStyle name="Normální 2 3 2 3 3 3 3 3 7" xfId="7550"/>
    <cellStyle name="Normální 2 3 2 3 3 3 3 4" xfId="3308"/>
    <cellStyle name="Normální 2 3 2 3 3 3 3 4 2" xfId="16070"/>
    <cellStyle name="Normální 2 3 2 3 3 3 3 4 2 2" xfId="33476"/>
    <cellStyle name="Normální 2 3 2 3 3 3 3 4 3" xfId="28832"/>
    <cellStyle name="Normální 2 3 2 3 3 3 3 4 4" xfId="39272"/>
    <cellStyle name="Normální 2 3 2 3 3 3 3 4 5" xfId="20714"/>
    <cellStyle name="Normální 2 3 2 3 3 3 3 4 6" xfId="11426"/>
    <cellStyle name="Normální 2 3 2 3 3 3 3 5" xfId="10274"/>
    <cellStyle name="Normální 2 3 2 3 3 3 3 5 2" xfId="27680"/>
    <cellStyle name="Normální 2 3 2 3 3 3 3 6" xfId="14918"/>
    <cellStyle name="Normální 2 3 2 3 3 3 3 6 2" xfId="32324"/>
    <cellStyle name="Normální 2 3 2 3 3 3 3 7" xfId="24188"/>
    <cellStyle name="Normální 2 3 2 3 3 3 3 8" xfId="36566"/>
    <cellStyle name="Normální 2 3 2 3 3 3 3 9" xfId="19562"/>
    <cellStyle name="Normální 2 3 2 3 3 3 4" xfId="1388"/>
    <cellStyle name="Normální 2 3 2 3 3 3 4 2" xfId="4862"/>
    <cellStyle name="Normální 2 3 2 3 3 3 4 2 2" xfId="40826"/>
    <cellStyle name="Normální 2 3 2 3 3 3 4 2 3" xfId="30386"/>
    <cellStyle name="Normální 2 3 2 3 3 3 4 2 4" xfId="12980"/>
    <cellStyle name="Normální 2 3 2 3 3 3 4 3" xfId="17624"/>
    <cellStyle name="Normální 2 3 2 3 3 3 4 3 2" xfId="35030"/>
    <cellStyle name="Normální 2 3 2 3 3 3 4 4" xfId="25742"/>
    <cellStyle name="Normální 2 3 2 3 3 3 4 5" xfId="37352"/>
    <cellStyle name="Normální 2 3 2 3 3 3 4 6" xfId="22268"/>
    <cellStyle name="Normální 2 3 2 3 3 3 4 7" xfId="8336"/>
    <cellStyle name="Normální 2 3 2 3 3 3 5" xfId="3836"/>
    <cellStyle name="Normální 2 3 2 3 3 3 5 2" xfId="11954"/>
    <cellStyle name="Normální 2 3 2 3 3 3 5 2 2" xfId="29360"/>
    <cellStyle name="Normální 2 3 2 3 3 3 5 3" xfId="16598"/>
    <cellStyle name="Normální 2 3 2 3 3 3 5 3 2" xfId="34004"/>
    <cellStyle name="Normální 2 3 2 3 3 3 5 4" xfId="24716"/>
    <cellStyle name="Normální 2 3 2 3 3 3 5 5" xfId="39800"/>
    <cellStyle name="Normální 2 3 2 3 3 3 5 6" xfId="21242"/>
    <cellStyle name="Normální 2 3 2 3 3 3 5 7" xfId="7310"/>
    <cellStyle name="Normální 2 3 2 3 3 3 6" xfId="2540"/>
    <cellStyle name="Normální 2 3 2 3 3 3 6 2" xfId="15302"/>
    <cellStyle name="Normální 2 3 2 3 3 3 6 2 2" xfId="32708"/>
    <cellStyle name="Normální 2 3 2 3 3 3 6 3" xfId="28064"/>
    <cellStyle name="Normální 2 3 2 3 3 3 6 4" xfId="38504"/>
    <cellStyle name="Normální 2 3 2 3 3 3 6 5" xfId="19946"/>
    <cellStyle name="Normální 2 3 2 3 3 3 6 6" xfId="10658"/>
    <cellStyle name="Normální 2 3 2 3 3 3 7" xfId="9506"/>
    <cellStyle name="Normální 2 3 2 3 3 3 7 2" xfId="26912"/>
    <cellStyle name="Normální 2 3 2 3 3 3 8" xfId="14150"/>
    <cellStyle name="Normální 2 3 2 3 3 3 8 2" xfId="31556"/>
    <cellStyle name="Normální 2 3 2 3 3 3 9" xfId="23420"/>
    <cellStyle name="Normální 2 3 2 3 3 4" xfId="890"/>
    <cellStyle name="Normální 2 3 2 3 3 4 10" xfId="6302"/>
    <cellStyle name="Normální 2 3 2 3 3 4 2" xfId="1676"/>
    <cellStyle name="Normální 2 3 2 3 3 4 2 2" xfId="5150"/>
    <cellStyle name="Normální 2 3 2 3 3 4 2 2 2" xfId="41114"/>
    <cellStyle name="Normální 2 3 2 3 3 4 2 2 3" xfId="30674"/>
    <cellStyle name="Normální 2 3 2 3 3 4 2 2 4" xfId="13268"/>
    <cellStyle name="Normální 2 3 2 3 3 4 2 3" xfId="17912"/>
    <cellStyle name="Normální 2 3 2 3 3 4 2 3 2" xfId="35318"/>
    <cellStyle name="Normální 2 3 2 3 3 4 2 4" xfId="26030"/>
    <cellStyle name="Normální 2 3 2 3 3 4 2 5" xfId="37640"/>
    <cellStyle name="Normální 2 3 2 3 3 4 2 6" xfId="22556"/>
    <cellStyle name="Normální 2 3 2 3 3 4 2 7" xfId="8624"/>
    <cellStyle name="Normální 2 3 2 3 3 4 3" xfId="4364"/>
    <cellStyle name="Normální 2 3 2 3 3 4 3 2" xfId="12482"/>
    <cellStyle name="Normální 2 3 2 3 3 4 3 2 2" xfId="29888"/>
    <cellStyle name="Normální 2 3 2 3 3 4 3 3" xfId="17126"/>
    <cellStyle name="Normální 2 3 2 3 3 4 3 3 2" xfId="34532"/>
    <cellStyle name="Normální 2 3 2 3 3 4 3 4" xfId="25244"/>
    <cellStyle name="Normální 2 3 2 3 3 4 3 5" xfId="40328"/>
    <cellStyle name="Normální 2 3 2 3 3 4 3 6" xfId="21770"/>
    <cellStyle name="Normální 2 3 2 3 3 4 3 7" xfId="7838"/>
    <cellStyle name="Normální 2 3 2 3 3 4 4" xfId="2828"/>
    <cellStyle name="Normální 2 3 2 3 3 4 4 2" xfId="15590"/>
    <cellStyle name="Normální 2 3 2 3 3 4 4 2 2" xfId="32996"/>
    <cellStyle name="Normální 2 3 2 3 3 4 4 3" xfId="28352"/>
    <cellStyle name="Normální 2 3 2 3 3 4 4 4" xfId="38792"/>
    <cellStyle name="Normální 2 3 2 3 3 4 4 5" xfId="20234"/>
    <cellStyle name="Normální 2 3 2 3 3 4 4 6" xfId="10946"/>
    <cellStyle name="Normální 2 3 2 3 3 4 5" xfId="9794"/>
    <cellStyle name="Normální 2 3 2 3 3 4 5 2" xfId="27200"/>
    <cellStyle name="Normální 2 3 2 3 3 4 6" xfId="14438"/>
    <cellStyle name="Normální 2 3 2 3 3 4 6 2" xfId="31844"/>
    <cellStyle name="Normální 2 3 2 3 3 4 7" xfId="23708"/>
    <cellStyle name="Normální 2 3 2 3 3 4 8" xfId="36854"/>
    <cellStyle name="Normální 2 3 2 3 3 4 9" xfId="19082"/>
    <cellStyle name="Normální 2 3 2 3 3 5" xfId="458"/>
    <cellStyle name="Normální 2 3 2 3 3 5 10" xfId="6638"/>
    <cellStyle name="Normální 2 3 2 3 3 5 2" xfId="2012"/>
    <cellStyle name="Normální 2 3 2 3 3 5 2 2" xfId="5486"/>
    <cellStyle name="Normální 2 3 2 3 3 5 2 2 2" xfId="41450"/>
    <cellStyle name="Normální 2 3 2 3 3 5 2 2 3" xfId="31010"/>
    <cellStyle name="Normální 2 3 2 3 3 5 2 2 4" xfId="13604"/>
    <cellStyle name="Normální 2 3 2 3 3 5 2 3" xfId="18248"/>
    <cellStyle name="Normální 2 3 2 3 3 5 2 3 2" xfId="35654"/>
    <cellStyle name="Normální 2 3 2 3 3 5 2 4" xfId="26366"/>
    <cellStyle name="Normální 2 3 2 3 3 5 2 5" xfId="37976"/>
    <cellStyle name="Normální 2 3 2 3 3 5 2 6" xfId="22892"/>
    <cellStyle name="Normální 2 3 2 3 3 5 2 7" xfId="8960"/>
    <cellStyle name="Normální 2 3 2 3 3 5 3" xfId="3932"/>
    <cellStyle name="Normální 2 3 2 3 3 5 3 2" xfId="12050"/>
    <cellStyle name="Normální 2 3 2 3 3 5 3 2 2" xfId="29456"/>
    <cellStyle name="Normální 2 3 2 3 3 5 3 3" xfId="16694"/>
    <cellStyle name="Normální 2 3 2 3 3 5 3 3 2" xfId="34100"/>
    <cellStyle name="Normální 2 3 2 3 3 5 3 4" xfId="24812"/>
    <cellStyle name="Normální 2 3 2 3 3 5 3 5" xfId="39896"/>
    <cellStyle name="Normální 2 3 2 3 3 5 3 6" xfId="21338"/>
    <cellStyle name="Normální 2 3 2 3 3 5 3 7" xfId="7406"/>
    <cellStyle name="Normální 2 3 2 3 3 5 4" xfId="3164"/>
    <cellStyle name="Normální 2 3 2 3 3 5 4 2" xfId="15926"/>
    <cellStyle name="Normální 2 3 2 3 3 5 4 2 2" xfId="33332"/>
    <cellStyle name="Normální 2 3 2 3 3 5 4 3" xfId="28688"/>
    <cellStyle name="Normální 2 3 2 3 3 5 4 4" xfId="39128"/>
    <cellStyle name="Normální 2 3 2 3 3 5 4 5" xfId="20570"/>
    <cellStyle name="Normální 2 3 2 3 3 5 4 6" xfId="11282"/>
    <cellStyle name="Normální 2 3 2 3 3 5 5" xfId="10130"/>
    <cellStyle name="Normální 2 3 2 3 3 5 5 2" xfId="27536"/>
    <cellStyle name="Normální 2 3 2 3 3 5 6" xfId="14774"/>
    <cellStyle name="Normální 2 3 2 3 3 5 6 2" xfId="32180"/>
    <cellStyle name="Normální 2 3 2 3 3 5 7" xfId="24044"/>
    <cellStyle name="Normální 2 3 2 3 3 5 8" xfId="36422"/>
    <cellStyle name="Normální 2 3 2 3 3 5 9" xfId="19418"/>
    <cellStyle name="Normální 2 3 2 3 3 6" xfId="1244"/>
    <cellStyle name="Normální 2 3 2 3 3 6 2" xfId="4718"/>
    <cellStyle name="Normální 2 3 2 3 3 6 2 2" xfId="40682"/>
    <cellStyle name="Normální 2 3 2 3 3 6 2 3" xfId="30242"/>
    <cellStyle name="Normální 2 3 2 3 3 6 2 4" xfId="12836"/>
    <cellStyle name="Normální 2 3 2 3 3 6 3" xfId="17480"/>
    <cellStyle name="Normální 2 3 2 3 3 6 3 2" xfId="34886"/>
    <cellStyle name="Normální 2 3 2 3 3 6 4" xfId="25598"/>
    <cellStyle name="Normální 2 3 2 3 3 6 5" xfId="37208"/>
    <cellStyle name="Normální 2 3 2 3 3 6 6" xfId="22124"/>
    <cellStyle name="Normální 2 3 2 3 3 6 7" xfId="8192"/>
    <cellStyle name="Normální 2 3 2 3 3 7" xfId="3596"/>
    <cellStyle name="Normální 2 3 2 3 3 7 2" xfId="11714"/>
    <cellStyle name="Normální 2 3 2 3 3 7 2 2" xfId="29120"/>
    <cellStyle name="Normální 2 3 2 3 3 7 3" xfId="16358"/>
    <cellStyle name="Normální 2 3 2 3 3 7 3 2" xfId="33764"/>
    <cellStyle name="Normální 2 3 2 3 3 7 4" xfId="24476"/>
    <cellStyle name="Normální 2 3 2 3 3 7 5" xfId="39560"/>
    <cellStyle name="Normální 2 3 2 3 3 7 6" xfId="21002"/>
    <cellStyle name="Normální 2 3 2 3 3 7 7" xfId="7070"/>
    <cellStyle name="Normální 2 3 2 3 3 8" xfId="2396"/>
    <cellStyle name="Normální 2 3 2 3 3 8 2" xfId="15158"/>
    <cellStyle name="Normální 2 3 2 3 3 8 2 2" xfId="32564"/>
    <cellStyle name="Normální 2 3 2 3 3 8 3" xfId="27920"/>
    <cellStyle name="Normální 2 3 2 3 3 8 4" xfId="38360"/>
    <cellStyle name="Normální 2 3 2 3 3 8 5" xfId="19802"/>
    <cellStyle name="Normální 2 3 2 3 3 8 6" xfId="10514"/>
    <cellStyle name="Normální 2 3 2 3 3 9" xfId="9362"/>
    <cellStyle name="Normální 2 3 2 3 3 9 2" xfId="26768"/>
    <cellStyle name="Normální 2 3 2 3 4" xfId="62"/>
    <cellStyle name="Normální 2 3 2 3 4 10" xfId="23360"/>
    <cellStyle name="Normální 2 3 2 3 4 11" xfId="36026"/>
    <cellStyle name="Normální 2 3 2 3 4 12" xfId="18734"/>
    <cellStyle name="Normální 2 3 2 3 4 13" xfId="5954"/>
    <cellStyle name="Normální 2 3 2 3 4 2" xfId="302"/>
    <cellStyle name="Normální 2 3 2 3 4 2 10" xfId="36266"/>
    <cellStyle name="Normální 2 3 2 3 4 2 11" xfId="18926"/>
    <cellStyle name="Normální 2 3 2 3 4 2 12" xfId="6146"/>
    <cellStyle name="Normální 2 3 2 3 4 2 2" xfId="1070"/>
    <cellStyle name="Normální 2 3 2 3 4 2 2 10" xfId="6482"/>
    <cellStyle name="Normální 2 3 2 3 4 2 2 2" xfId="1856"/>
    <cellStyle name="Normální 2 3 2 3 4 2 2 2 2" xfId="5330"/>
    <cellStyle name="Normální 2 3 2 3 4 2 2 2 2 2" xfId="41294"/>
    <cellStyle name="Normální 2 3 2 3 4 2 2 2 2 3" xfId="30854"/>
    <cellStyle name="Normální 2 3 2 3 4 2 2 2 2 4" xfId="13448"/>
    <cellStyle name="Normální 2 3 2 3 4 2 2 2 3" xfId="18092"/>
    <cellStyle name="Normální 2 3 2 3 4 2 2 2 3 2" xfId="35498"/>
    <cellStyle name="Normální 2 3 2 3 4 2 2 2 4" xfId="26210"/>
    <cellStyle name="Normální 2 3 2 3 4 2 2 2 5" xfId="37820"/>
    <cellStyle name="Normální 2 3 2 3 4 2 2 2 6" xfId="22736"/>
    <cellStyle name="Normální 2 3 2 3 4 2 2 2 7" xfId="8804"/>
    <cellStyle name="Normální 2 3 2 3 4 2 2 3" xfId="4544"/>
    <cellStyle name="Normální 2 3 2 3 4 2 2 3 2" xfId="12662"/>
    <cellStyle name="Normální 2 3 2 3 4 2 2 3 2 2" xfId="30068"/>
    <cellStyle name="Normální 2 3 2 3 4 2 2 3 3" xfId="17306"/>
    <cellStyle name="Normální 2 3 2 3 4 2 2 3 3 2" xfId="34712"/>
    <cellStyle name="Normální 2 3 2 3 4 2 2 3 4" xfId="25424"/>
    <cellStyle name="Normální 2 3 2 3 4 2 2 3 5" xfId="40508"/>
    <cellStyle name="Normální 2 3 2 3 4 2 2 3 6" xfId="21950"/>
    <cellStyle name="Normální 2 3 2 3 4 2 2 3 7" xfId="8018"/>
    <cellStyle name="Normální 2 3 2 3 4 2 2 4" xfId="3008"/>
    <cellStyle name="Normální 2 3 2 3 4 2 2 4 2" xfId="15770"/>
    <cellStyle name="Normální 2 3 2 3 4 2 2 4 2 2" xfId="33176"/>
    <cellStyle name="Normální 2 3 2 3 4 2 2 4 3" xfId="28532"/>
    <cellStyle name="Normální 2 3 2 3 4 2 2 4 4" xfId="38972"/>
    <cellStyle name="Normální 2 3 2 3 4 2 2 4 5" xfId="20414"/>
    <cellStyle name="Normální 2 3 2 3 4 2 2 4 6" xfId="11126"/>
    <cellStyle name="Normální 2 3 2 3 4 2 2 5" xfId="9974"/>
    <cellStyle name="Normální 2 3 2 3 4 2 2 5 2" xfId="27380"/>
    <cellStyle name="Normální 2 3 2 3 4 2 2 6" xfId="14618"/>
    <cellStyle name="Normální 2 3 2 3 4 2 2 6 2" xfId="32024"/>
    <cellStyle name="Normální 2 3 2 3 4 2 2 7" xfId="23888"/>
    <cellStyle name="Normální 2 3 2 3 4 2 2 8" xfId="37034"/>
    <cellStyle name="Normální 2 3 2 3 4 2 2 9" xfId="19262"/>
    <cellStyle name="Normální 2 3 2 3 4 2 3" xfId="734"/>
    <cellStyle name="Normální 2 3 2 3 4 2 3 10" xfId="6914"/>
    <cellStyle name="Normální 2 3 2 3 4 2 3 2" xfId="2288"/>
    <cellStyle name="Normální 2 3 2 3 4 2 3 2 2" xfId="5762"/>
    <cellStyle name="Normální 2 3 2 3 4 2 3 2 2 2" xfId="41726"/>
    <cellStyle name="Normální 2 3 2 3 4 2 3 2 2 3" xfId="31286"/>
    <cellStyle name="Normální 2 3 2 3 4 2 3 2 2 4" xfId="13880"/>
    <cellStyle name="Normální 2 3 2 3 4 2 3 2 3" xfId="18524"/>
    <cellStyle name="Normální 2 3 2 3 4 2 3 2 3 2" xfId="35930"/>
    <cellStyle name="Normální 2 3 2 3 4 2 3 2 4" xfId="26642"/>
    <cellStyle name="Normální 2 3 2 3 4 2 3 2 5" xfId="38252"/>
    <cellStyle name="Normální 2 3 2 3 4 2 3 2 6" xfId="23168"/>
    <cellStyle name="Normální 2 3 2 3 4 2 3 2 7" xfId="9236"/>
    <cellStyle name="Normální 2 3 2 3 4 2 3 3" xfId="4208"/>
    <cellStyle name="Normální 2 3 2 3 4 2 3 3 2" xfId="12326"/>
    <cellStyle name="Normální 2 3 2 3 4 2 3 3 2 2" xfId="29732"/>
    <cellStyle name="Normální 2 3 2 3 4 2 3 3 3" xfId="16970"/>
    <cellStyle name="Normální 2 3 2 3 4 2 3 3 3 2" xfId="34376"/>
    <cellStyle name="Normální 2 3 2 3 4 2 3 3 4" xfId="25088"/>
    <cellStyle name="Normální 2 3 2 3 4 2 3 3 5" xfId="40172"/>
    <cellStyle name="Normální 2 3 2 3 4 2 3 3 6" xfId="21614"/>
    <cellStyle name="Normální 2 3 2 3 4 2 3 3 7" xfId="7682"/>
    <cellStyle name="Normální 2 3 2 3 4 2 3 4" xfId="3440"/>
    <cellStyle name="Normální 2 3 2 3 4 2 3 4 2" xfId="16202"/>
    <cellStyle name="Normální 2 3 2 3 4 2 3 4 2 2" xfId="33608"/>
    <cellStyle name="Normální 2 3 2 3 4 2 3 4 3" xfId="28964"/>
    <cellStyle name="Normální 2 3 2 3 4 2 3 4 4" xfId="39404"/>
    <cellStyle name="Normální 2 3 2 3 4 2 3 4 5" xfId="20846"/>
    <cellStyle name="Normální 2 3 2 3 4 2 3 4 6" xfId="11558"/>
    <cellStyle name="Normální 2 3 2 3 4 2 3 5" xfId="10406"/>
    <cellStyle name="Normální 2 3 2 3 4 2 3 5 2" xfId="27812"/>
    <cellStyle name="Normální 2 3 2 3 4 2 3 6" xfId="15050"/>
    <cellStyle name="Normální 2 3 2 3 4 2 3 6 2" xfId="32456"/>
    <cellStyle name="Normální 2 3 2 3 4 2 3 7" xfId="24320"/>
    <cellStyle name="Normální 2 3 2 3 4 2 3 8" xfId="36698"/>
    <cellStyle name="Normální 2 3 2 3 4 2 3 9" xfId="19694"/>
    <cellStyle name="Normální 2 3 2 3 4 2 4" xfId="1520"/>
    <cellStyle name="Normální 2 3 2 3 4 2 4 2" xfId="4994"/>
    <cellStyle name="Normální 2 3 2 3 4 2 4 2 2" xfId="40958"/>
    <cellStyle name="Normální 2 3 2 3 4 2 4 2 3" xfId="30518"/>
    <cellStyle name="Normální 2 3 2 3 4 2 4 2 4" xfId="13112"/>
    <cellStyle name="Normální 2 3 2 3 4 2 4 3" xfId="17756"/>
    <cellStyle name="Normální 2 3 2 3 4 2 4 3 2" xfId="35162"/>
    <cellStyle name="Normální 2 3 2 3 4 2 4 4" xfId="25874"/>
    <cellStyle name="Normální 2 3 2 3 4 2 4 5" xfId="37484"/>
    <cellStyle name="Normální 2 3 2 3 4 2 4 6" xfId="22400"/>
    <cellStyle name="Normální 2 3 2 3 4 2 4 7" xfId="8468"/>
    <cellStyle name="Normální 2 3 2 3 4 2 5" xfId="3776"/>
    <cellStyle name="Normální 2 3 2 3 4 2 5 2" xfId="11894"/>
    <cellStyle name="Normální 2 3 2 3 4 2 5 2 2" xfId="29300"/>
    <cellStyle name="Normální 2 3 2 3 4 2 5 3" xfId="16538"/>
    <cellStyle name="Normální 2 3 2 3 4 2 5 3 2" xfId="33944"/>
    <cellStyle name="Normální 2 3 2 3 4 2 5 4" xfId="24656"/>
    <cellStyle name="Normální 2 3 2 3 4 2 5 5" xfId="39740"/>
    <cellStyle name="Normální 2 3 2 3 4 2 5 6" xfId="21182"/>
    <cellStyle name="Normální 2 3 2 3 4 2 5 7" xfId="7250"/>
    <cellStyle name="Normální 2 3 2 3 4 2 6" xfId="2672"/>
    <cellStyle name="Normální 2 3 2 3 4 2 6 2" xfId="15434"/>
    <cellStyle name="Normální 2 3 2 3 4 2 6 2 2" xfId="32840"/>
    <cellStyle name="Normální 2 3 2 3 4 2 6 3" xfId="28196"/>
    <cellStyle name="Normální 2 3 2 3 4 2 6 4" xfId="38636"/>
    <cellStyle name="Normální 2 3 2 3 4 2 6 5" xfId="20078"/>
    <cellStyle name="Normální 2 3 2 3 4 2 6 6" xfId="10790"/>
    <cellStyle name="Normální 2 3 2 3 4 2 7" xfId="9638"/>
    <cellStyle name="Normální 2 3 2 3 4 2 7 2" xfId="27044"/>
    <cellStyle name="Normální 2 3 2 3 4 2 8" xfId="14282"/>
    <cellStyle name="Normální 2 3 2 3 4 2 8 2" xfId="31688"/>
    <cellStyle name="Normální 2 3 2 3 4 2 9" xfId="23552"/>
    <cellStyle name="Normální 2 3 2 3 4 3" xfId="830"/>
    <cellStyle name="Normální 2 3 2 3 4 3 10" xfId="6242"/>
    <cellStyle name="Normální 2 3 2 3 4 3 2" xfId="1616"/>
    <cellStyle name="Normální 2 3 2 3 4 3 2 2" xfId="5090"/>
    <cellStyle name="Normální 2 3 2 3 4 3 2 2 2" xfId="41054"/>
    <cellStyle name="Normální 2 3 2 3 4 3 2 2 3" xfId="30614"/>
    <cellStyle name="Normální 2 3 2 3 4 3 2 2 4" xfId="13208"/>
    <cellStyle name="Normální 2 3 2 3 4 3 2 3" xfId="17852"/>
    <cellStyle name="Normální 2 3 2 3 4 3 2 3 2" xfId="35258"/>
    <cellStyle name="Normální 2 3 2 3 4 3 2 4" xfId="25970"/>
    <cellStyle name="Normální 2 3 2 3 4 3 2 5" xfId="37580"/>
    <cellStyle name="Normální 2 3 2 3 4 3 2 6" xfId="22496"/>
    <cellStyle name="Normální 2 3 2 3 4 3 2 7" xfId="8564"/>
    <cellStyle name="Normální 2 3 2 3 4 3 3" xfId="4304"/>
    <cellStyle name="Normální 2 3 2 3 4 3 3 2" xfId="12422"/>
    <cellStyle name="Normální 2 3 2 3 4 3 3 2 2" xfId="29828"/>
    <cellStyle name="Normální 2 3 2 3 4 3 3 3" xfId="17066"/>
    <cellStyle name="Normální 2 3 2 3 4 3 3 3 2" xfId="34472"/>
    <cellStyle name="Normální 2 3 2 3 4 3 3 4" xfId="25184"/>
    <cellStyle name="Normální 2 3 2 3 4 3 3 5" xfId="40268"/>
    <cellStyle name="Normální 2 3 2 3 4 3 3 6" xfId="21710"/>
    <cellStyle name="Normální 2 3 2 3 4 3 3 7" xfId="7778"/>
    <cellStyle name="Normální 2 3 2 3 4 3 4" xfId="2768"/>
    <cellStyle name="Normální 2 3 2 3 4 3 4 2" xfId="15530"/>
    <cellStyle name="Normální 2 3 2 3 4 3 4 2 2" xfId="32936"/>
    <cellStyle name="Normální 2 3 2 3 4 3 4 3" xfId="28292"/>
    <cellStyle name="Normální 2 3 2 3 4 3 4 4" xfId="38732"/>
    <cellStyle name="Normální 2 3 2 3 4 3 4 5" xfId="20174"/>
    <cellStyle name="Normální 2 3 2 3 4 3 4 6" xfId="10886"/>
    <cellStyle name="Normální 2 3 2 3 4 3 5" xfId="9734"/>
    <cellStyle name="Normální 2 3 2 3 4 3 5 2" xfId="27140"/>
    <cellStyle name="Normální 2 3 2 3 4 3 6" xfId="14378"/>
    <cellStyle name="Normální 2 3 2 3 4 3 6 2" xfId="31784"/>
    <cellStyle name="Normální 2 3 2 3 4 3 7" xfId="23648"/>
    <cellStyle name="Normální 2 3 2 3 4 3 8" xfId="36794"/>
    <cellStyle name="Normální 2 3 2 3 4 3 9" xfId="19022"/>
    <cellStyle name="Normální 2 3 2 3 4 4" xfId="542"/>
    <cellStyle name="Normální 2 3 2 3 4 4 10" xfId="6722"/>
    <cellStyle name="Normální 2 3 2 3 4 4 2" xfId="2096"/>
    <cellStyle name="Normální 2 3 2 3 4 4 2 2" xfId="5570"/>
    <cellStyle name="Normální 2 3 2 3 4 4 2 2 2" xfId="41534"/>
    <cellStyle name="Normální 2 3 2 3 4 4 2 2 3" xfId="31094"/>
    <cellStyle name="Normální 2 3 2 3 4 4 2 2 4" xfId="13688"/>
    <cellStyle name="Normální 2 3 2 3 4 4 2 3" xfId="18332"/>
    <cellStyle name="Normální 2 3 2 3 4 4 2 3 2" xfId="35738"/>
    <cellStyle name="Normální 2 3 2 3 4 4 2 4" xfId="26450"/>
    <cellStyle name="Normální 2 3 2 3 4 4 2 5" xfId="38060"/>
    <cellStyle name="Normální 2 3 2 3 4 4 2 6" xfId="22976"/>
    <cellStyle name="Normální 2 3 2 3 4 4 2 7" xfId="9044"/>
    <cellStyle name="Normální 2 3 2 3 4 4 3" xfId="4016"/>
    <cellStyle name="Normální 2 3 2 3 4 4 3 2" xfId="12134"/>
    <cellStyle name="Normální 2 3 2 3 4 4 3 2 2" xfId="29540"/>
    <cellStyle name="Normální 2 3 2 3 4 4 3 3" xfId="16778"/>
    <cellStyle name="Normální 2 3 2 3 4 4 3 3 2" xfId="34184"/>
    <cellStyle name="Normální 2 3 2 3 4 4 3 4" xfId="24896"/>
    <cellStyle name="Normální 2 3 2 3 4 4 3 5" xfId="39980"/>
    <cellStyle name="Normální 2 3 2 3 4 4 3 6" xfId="21422"/>
    <cellStyle name="Normální 2 3 2 3 4 4 3 7" xfId="7490"/>
    <cellStyle name="Normální 2 3 2 3 4 4 4" xfId="3248"/>
    <cellStyle name="Normální 2 3 2 3 4 4 4 2" xfId="16010"/>
    <cellStyle name="Normální 2 3 2 3 4 4 4 2 2" xfId="33416"/>
    <cellStyle name="Normální 2 3 2 3 4 4 4 3" xfId="28772"/>
    <cellStyle name="Normální 2 3 2 3 4 4 4 4" xfId="39212"/>
    <cellStyle name="Normální 2 3 2 3 4 4 4 5" xfId="20654"/>
    <cellStyle name="Normální 2 3 2 3 4 4 4 6" xfId="11366"/>
    <cellStyle name="Normální 2 3 2 3 4 4 5" xfId="10214"/>
    <cellStyle name="Normální 2 3 2 3 4 4 5 2" xfId="27620"/>
    <cellStyle name="Normální 2 3 2 3 4 4 6" xfId="14858"/>
    <cellStyle name="Normální 2 3 2 3 4 4 6 2" xfId="32264"/>
    <cellStyle name="Normální 2 3 2 3 4 4 7" xfId="24128"/>
    <cellStyle name="Normální 2 3 2 3 4 4 8" xfId="36506"/>
    <cellStyle name="Normální 2 3 2 3 4 4 9" xfId="19502"/>
    <cellStyle name="Normální 2 3 2 3 4 5" xfId="1328"/>
    <cellStyle name="Normální 2 3 2 3 4 5 2" xfId="4802"/>
    <cellStyle name="Normální 2 3 2 3 4 5 2 2" xfId="40766"/>
    <cellStyle name="Normální 2 3 2 3 4 5 2 3" xfId="30326"/>
    <cellStyle name="Normální 2 3 2 3 4 5 2 4" xfId="12920"/>
    <cellStyle name="Normální 2 3 2 3 4 5 3" xfId="17564"/>
    <cellStyle name="Normální 2 3 2 3 4 5 3 2" xfId="34970"/>
    <cellStyle name="Normální 2 3 2 3 4 5 4" xfId="25682"/>
    <cellStyle name="Normální 2 3 2 3 4 5 5" xfId="37292"/>
    <cellStyle name="Normální 2 3 2 3 4 5 6" xfId="22208"/>
    <cellStyle name="Normální 2 3 2 3 4 5 7" xfId="8276"/>
    <cellStyle name="Normální 2 3 2 3 4 6" xfId="3536"/>
    <cellStyle name="Normální 2 3 2 3 4 6 2" xfId="11654"/>
    <cellStyle name="Normální 2 3 2 3 4 6 2 2" xfId="29060"/>
    <cellStyle name="Normální 2 3 2 3 4 6 3" xfId="16298"/>
    <cellStyle name="Normální 2 3 2 3 4 6 3 2" xfId="33704"/>
    <cellStyle name="Normální 2 3 2 3 4 6 4" xfId="24416"/>
    <cellStyle name="Normální 2 3 2 3 4 6 5" xfId="39500"/>
    <cellStyle name="Normální 2 3 2 3 4 6 6" xfId="20942"/>
    <cellStyle name="Normální 2 3 2 3 4 6 7" xfId="7010"/>
    <cellStyle name="Normální 2 3 2 3 4 7" xfId="2480"/>
    <cellStyle name="Normální 2 3 2 3 4 7 2" xfId="15242"/>
    <cellStyle name="Normální 2 3 2 3 4 7 2 2" xfId="32648"/>
    <cellStyle name="Normální 2 3 2 3 4 7 3" xfId="28004"/>
    <cellStyle name="Normální 2 3 2 3 4 7 4" xfId="38444"/>
    <cellStyle name="Normální 2 3 2 3 4 7 5" xfId="19886"/>
    <cellStyle name="Normální 2 3 2 3 4 7 6" xfId="10598"/>
    <cellStyle name="Normální 2 3 2 3 4 8" xfId="9446"/>
    <cellStyle name="Normální 2 3 2 3 4 8 2" xfId="26852"/>
    <cellStyle name="Normální 2 3 2 3 4 9" xfId="14090"/>
    <cellStyle name="Normální 2 3 2 3 4 9 2" xfId="31496"/>
    <cellStyle name="Normální 2 3 2 3 5" xfId="158"/>
    <cellStyle name="Normální 2 3 2 3 5 10" xfId="36122"/>
    <cellStyle name="Normální 2 3 2 3 5 11" xfId="18830"/>
    <cellStyle name="Normální 2 3 2 3 5 12" xfId="6050"/>
    <cellStyle name="Normální 2 3 2 3 5 2" xfId="926"/>
    <cellStyle name="Normální 2 3 2 3 5 2 10" xfId="6338"/>
    <cellStyle name="Normální 2 3 2 3 5 2 2" xfId="1712"/>
    <cellStyle name="Normální 2 3 2 3 5 2 2 2" xfId="5186"/>
    <cellStyle name="Normální 2 3 2 3 5 2 2 2 2" xfId="41150"/>
    <cellStyle name="Normální 2 3 2 3 5 2 2 2 3" xfId="30710"/>
    <cellStyle name="Normální 2 3 2 3 5 2 2 2 4" xfId="13304"/>
    <cellStyle name="Normální 2 3 2 3 5 2 2 3" xfId="17948"/>
    <cellStyle name="Normální 2 3 2 3 5 2 2 3 2" xfId="35354"/>
    <cellStyle name="Normální 2 3 2 3 5 2 2 4" xfId="26066"/>
    <cellStyle name="Normální 2 3 2 3 5 2 2 5" xfId="37676"/>
    <cellStyle name="Normální 2 3 2 3 5 2 2 6" xfId="22592"/>
    <cellStyle name="Normální 2 3 2 3 5 2 2 7" xfId="8660"/>
    <cellStyle name="Normální 2 3 2 3 5 2 3" xfId="4400"/>
    <cellStyle name="Normální 2 3 2 3 5 2 3 2" xfId="12518"/>
    <cellStyle name="Normální 2 3 2 3 5 2 3 2 2" xfId="29924"/>
    <cellStyle name="Normální 2 3 2 3 5 2 3 3" xfId="17162"/>
    <cellStyle name="Normální 2 3 2 3 5 2 3 3 2" xfId="34568"/>
    <cellStyle name="Normální 2 3 2 3 5 2 3 4" xfId="25280"/>
    <cellStyle name="Normální 2 3 2 3 5 2 3 5" xfId="40364"/>
    <cellStyle name="Normální 2 3 2 3 5 2 3 6" xfId="21806"/>
    <cellStyle name="Normální 2 3 2 3 5 2 3 7" xfId="7874"/>
    <cellStyle name="Normální 2 3 2 3 5 2 4" xfId="2864"/>
    <cellStyle name="Normální 2 3 2 3 5 2 4 2" xfId="15626"/>
    <cellStyle name="Normální 2 3 2 3 5 2 4 2 2" xfId="33032"/>
    <cellStyle name="Normální 2 3 2 3 5 2 4 3" xfId="28388"/>
    <cellStyle name="Normální 2 3 2 3 5 2 4 4" xfId="38828"/>
    <cellStyle name="Normální 2 3 2 3 5 2 4 5" xfId="20270"/>
    <cellStyle name="Normální 2 3 2 3 5 2 4 6" xfId="10982"/>
    <cellStyle name="Normální 2 3 2 3 5 2 5" xfId="9830"/>
    <cellStyle name="Normální 2 3 2 3 5 2 5 2" xfId="27236"/>
    <cellStyle name="Normální 2 3 2 3 5 2 6" xfId="14474"/>
    <cellStyle name="Normální 2 3 2 3 5 2 6 2" xfId="31880"/>
    <cellStyle name="Normální 2 3 2 3 5 2 7" xfId="23744"/>
    <cellStyle name="Normální 2 3 2 3 5 2 8" xfId="36890"/>
    <cellStyle name="Normální 2 3 2 3 5 2 9" xfId="19118"/>
    <cellStyle name="Normální 2 3 2 3 5 3" xfId="638"/>
    <cellStyle name="Normální 2 3 2 3 5 3 10" xfId="6818"/>
    <cellStyle name="Normální 2 3 2 3 5 3 2" xfId="2192"/>
    <cellStyle name="Normální 2 3 2 3 5 3 2 2" xfId="5666"/>
    <cellStyle name="Normální 2 3 2 3 5 3 2 2 2" xfId="41630"/>
    <cellStyle name="Normální 2 3 2 3 5 3 2 2 3" xfId="31190"/>
    <cellStyle name="Normální 2 3 2 3 5 3 2 2 4" xfId="13784"/>
    <cellStyle name="Normální 2 3 2 3 5 3 2 3" xfId="18428"/>
    <cellStyle name="Normální 2 3 2 3 5 3 2 3 2" xfId="35834"/>
    <cellStyle name="Normální 2 3 2 3 5 3 2 4" xfId="26546"/>
    <cellStyle name="Normální 2 3 2 3 5 3 2 5" xfId="38156"/>
    <cellStyle name="Normální 2 3 2 3 5 3 2 6" xfId="23072"/>
    <cellStyle name="Normální 2 3 2 3 5 3 2 7" xfId="9140"/>
    <cellStyle name="Normální 2 3 2 3 5 3 3" xfId="4112"/>
    <cellStyle name="Normální 2 3 2 3 5 3 3 2" xfId="12230"/>
    <cellStyle name="Normální 2 3 2 3 5 3 3 2 2" xfId="29636"/>
    <cellStyle name="Normální 2 3 2 3 5 3 3 3" xfId="16874"/>
    <cellStyle name="Normální 2 3 2 3 5 3 3 3 2" xfId="34280"/>
    <cellStyle name="Normální 2 3 2 3 5 3 3 4" xfId="24992"/>
    <cellStyle name="Normální 2 3 2 3 5 3 3 5" xfId="40076"/>
    <cellStyle name="Normální 2 3 2 3 5 3 3 6" xfId="21518"/>
    <cellStyle name="Normální 2 3 2 3 5 3 3 7" xfId="7586"/>
    <cellStyle name="Normální 2 3 2 3 5 3 4" xfId="3344"/>
    <cellStyle name="Normální 2 3 2 3 5 3 4 2" xfId="16106"/>
    <cellStyle name="Normální 2 3 2 3 5 3 4 2 2" xfId="33512"/>
    <cellStyle name="Normální 2 3 2 3 5 3 4 3" xfId="28868"/>
    <cellStyle name="Normální 2 3 2 3 5 3 4 4" xfId="39308"/>
    <cellStyle name="Normální 2 3 2 3 5 3 4 5" xfId="20750"/>
    <cellStyle name="Normální 2 3 2 3 5 3 4 6" xfId="11462"/>
    <cellStyle name="Normální 2 3 2 3 5 3 5" xfId="10310"/>
    <cellStyle name="Normální 2 3 2 3 5 3 5 2" xfId="27716"/>
    <cellStyle name="Normální 2 3 2 3 5 3 6" xfId="14954"/>
    <cellStyle name="Normální 2 3 2 3 5 3 6 2" xfId="32360"/>
    <cellStyle name="Normální 2 3 2 3 5 3 7" xfId="24224"/>
    <cellStyle name="Normální 2 3 2 3 5 3 8" xfId="36602"/>
    <cellStyle name="Normální 2 3 2 3 5 3 9" xfId="19598"/>
    <cellStyle name="Normální 2 3 2 3 5 4" xfId="1424"/>
    <cellStyle name="Normální 2 3 2 3 5 4 2" xfId="4898"/>
    <cellStyle name="Normální 2 3 2 3 5 4 2 2" xfId="40862"/>
    <cellStyle name="Normální 2 3 2 3 5 4 2 3" xfId="30422"/>
    <cellStyle name="Normální 2 3 2 3 5 4 2 4" xfId="13016"/>
    <cellStyle name="Normální 2 3 2 3 5 4 3" xfId="17660"/>
    <cellStyle name="Normální 2 3 2 3 5 4 3 2" xfId="35066"/>
    <cellStyle name="Normální 2 3 2 3 5 4 4" xfId="25778"/>
    <cellStyle name="Normální 2 3 2 3 5 4 5" xfId="37388"/>
    <cellStyle name="Normální 2 3 2 3 5 4 6" xfId="22304"/>
    <cellStyle name="Normální 2 3 2 3 5 4 7" xfId="8372"/>
    <cellStyle name="Normální 2 3 2 3 5 5" xfId="3632"/>
    <cellStyle name="Normální 2 3 2 3 5 5 2" xfId="11750"/>
    <cellStyle name="Normální 2 3 2 3 5 5 2 2" xfId="29156"/>
    <cellStyle name="Normální 2 3 2 3 5 5 3" xfId="16394"/>
    <cellStyle name="Normální 2 3 2 3 5 5 3 2" xfId="33800"/>
    <cellStyle name="Normální 2 3 2 3 5 5 4" xfId="24512"/>
    <cellStyle name="Normální 2 3 2 3 5 5 5" xfId="39596"/>
    <cellStyle name="Normální 2 3 2 3 5 5 6" xfId="21038"/>
    <cellStyle name="Normální 2 3 2 3 5 5 7" xfId="7106"/>
    <cellStyle name="Normální 2 3 2 3 5 6" xfId="2576"/>
    <cellStyle name="Normální 2 3 2 3 5 6 2" xfId="15338"/>
    <cellStyle name="Normální 2 3 2 3 5 6 2 2" xfId="32744"/>
    <cellStyle name="Normální 2 3 2 3 5 6 3" xfId="28100"/>
    <cellStyle name="Normální 2 3 2 3 5 6 4" xfId="38540"/>
    <cellStyle name="Normální 2 3 2 3 5 6 5" xfId="19982"/>
    <cellStyle name="Normální 2 3 2 3 5 6 6" xfId="10694"/>
    <cellStyle name="Normální 2 3 2 3 5 7" xfId="9542"/>
    <cellStyle name="Normální 2 3 2 3 5 7 2" xfId="26948"/>
    <cellStyle name="Normální 2 3 2 3 5 8" xfId="14186"/>
    <cellStyle name="Normální 2 3 2 3 5 8 2" xfId="31592"/>
    <cellStyle name="Normální 2 3 2 3 5 9" xfId="23456"/>
    <cellStyle name="Normální 2 3 2 3 6" xfId="266"/>
    <cellStyle name="Normální 2 3 2 3 6 10" xfId="36230"/>
    <cellStyle name="Normální 2 3 2 3 6 11" xfId="18698"/>
    <cellStyle name="Normální 2 3 2 3 6 12" xfId="5918"/>
    <cellStyle name="Normální 2 3 2 3 6 2" xfId="1034"/>
    <cellStyle name="Normální 2 3 2 3 6 2 10" xfId="6446"/>
    <cellStyle name="Normální 2 3 2 3 6 2 2" xfId="1820"/>
    <cellStyle name="Normální 2 3 2 3 6 2 2 2" xfId="5294"/>
    <cellStyle name="Normální 2 3 2 3 6 2 2 2 2" xfId="41258"/>
    <cellStyle name="Normální 2 3 2 3 6 2 2 2 3" xfId="30818"/>
    <cellStyle name="Normální 2 3 2 3 6 2 2 2 4" xfId="13412"/>
    <cellStyle name="Normální 2 3 2 3 6 2 2 3" xfId="18056"/>
    <cellStyle name="Normální 2 3 2 3 6 2 2 3 2" xfId="35462"/>
    <cellStyle name="Normální 2 3 2 3 6 2 2 4" xfId="26174"/>
    <cellStyle name="Normální 2 3 2 3 6 2 2 5" xfId="37784"/>
    <cellStyle name="Normální 2 3 2 3 6 2 2 6" xfId="22700"/>
    <cellStyle name="Normální 2 3 2 3 6 2 2 7" xfId="8768"/>
    <cellStyle name="Normální 2 3 2 3 6 2 3" xfId="4508"/>
    <cellStyle name="Normální 2 3 2 3 6 2 3 2" xfId="12626"/>
    <cellStyle name="Normální 2 3 2 3 6 2 3 2 2" xfId="30032"/>
    <cellStyle name="Normální 2 3 2 3 6 2 3 3" xfId="17270"/>
    <cellStyle name="Normální 2 3 2 3 6 2 3 3 2" xfId="34676"/>
    <cellStyle name="Normální 2 3 2 3 6 2 3 4" xfId="25388"/>
    <cellStyle name="Normální 2 3 2 3 6 2 3 5" xfId="40472"/>
    <cellStyle name="Normální 2 3 2 3 6 2 3 6" xfId="21914"/>
    <cellStyle name="Normální 2 3 2 3 6 2 3 7" xfId="7982"/>
    <cellStyle name="Normální 2 3 2 3 6 2 4" xfId="2972"/>
    <cellStyle name="Normální 2 3 2 3 6 2 4 2" xfId="15734"/>
    <cellStyle name="Normální 2 3 2 3 6 2 4 2 2" xfId="33140"/>
    <cellStyle name="Normální 2 3 2 3 6 2 4 3" xfId="28496"/>
    <cellStyle name="Normální 2 3 2 3 6 2 4 4" xfId="38936"/>
    <cellStyle name="Normální 2 3 2 3 6 2 4 5" xfId="20378"/>
    <cellStyle name="Normální 2 3 2 3 6 2 4 6" xfId="11090"/>
    <cellStyle name="Normální 2 3 2 3 6 2 5" xfId="9938"/>
    <cellStyle name="Normální 2 3 2 3 6 2 5 2" xfId="27344"/>
    <cellStyle name="Normální 2 3 2 3 6 2 6" xfId="14582"/>
    <cellStyle name="Normální 2 3 2 3 6 2 6 2" xfId="31988"/>
    <cellStyle name="Normální 2 3 2 3 6 2 7" xfId="23852"/>
    <cellStyle name="Normální 2 3 2 3 6 2 8" xfId="36998"/>
    <cellStyle name="Normální 2 3 2 3 6 2 9" xfId="19226"/>
    <cellStyle name="Normální 2 3 2 3 6 3" xfId="506"/>
    <cellStyle name="Normální 2 3 2 3 6 3 10" xfId="6686"/>
    <cellStyle name="Normální 2 3 2 3 6 3 2" xfId="2060"/>
    <cellStyle name="Normální 2 3 2 3 6 3 2 2" xfId="5534"/>
    <cellStyle name="Normální 2 3 2 3 6 3 2 2 2" xfId="41498"/>
    <cellStyle name="Normální 2 3 2 3 6 3 2 2 3" xfId="31058"/>
    <cellStyle name="Normální 2 3 2 3 6 3 2 2 4" xfId="13652"/>
    <cellStyle name="Normální 2 3 2 3 6 3 2 3" xfId="18296"/>
    <cellStyle name="Normální 2 3 2 3 6 3 2 3 2" xfId="35702"/>
    <cellStyle name="Normální 2 3 2 3 6 3 2 4" xfId="26414"/>
    <cellStyle name="Normální 2 3 2 3 6 3 2 5" xfId="38024"/>
    <cellStyle name="Normální 2 3 2 3 6 3 2 6" xfId="22940"/>
    <cellStyle name="Normální 2 3 2 3 6 3 2 7" xfId="9008"/>
    <cellStyle name="Normální 2 3 2 3 6 3 3" xfId="3980"/>
    <cellStyle name="Normální 2 3 2 3 6 3 3 2" xfId="12098"/>
    <cellStyle name="Normální 2 3 2 3 6 3 3 2 2" xfId="29504"/>
    <cellStyle name="Normální 2 3 2 3 6 3 3 3" xfId="16742"/>
    <cellStyle name="Normální 2 3 2 3 6 3 3 3 2" xfId="34148"/>
    <cellStyle name="Normální 2 3 2 3 6 3 3 4" xfId="24860"/>
    <cellStyle name="Normální 2 3 2 3 6 3 3 5" xfId="39944"/>
    <cellStyle name="Normální 2 3 2 3 6 3 3 6" xfId="21386"/>
    <cellStyle name="Normální 2 3 2 3 6 3 3 7" xfId="7454"/>
    <cellStyle name="Normální 2 3 2 3 6 3 4" xfId="3212"/>
    <cellStyle name="Normální 2 3 2 3 6 3 4 2" xfId="15974"/>
    <cellStyle name="Normální 2 3 2 3 6 3 4 2 2" xfId="33380"/>
    <cellStyle name="Normální 2 3 2 3 6 3 4 3" xfId="28736"/>
    <cellStyle name="Normální 2 3 2 3 6 3 4 4" xfId="39176"/>
    <cellStyle name="Normální 2 3 2 3 6 3 4 5" xfId="20618"/>
    <cellStyle name="Normální 2 3 2 3 6 3 4 6" xfId="11330"/>
    <cellStyle name="Normální 2 3 2 3 6 3 5" xfId="10178"/>
    <cellStyle name="Normální 2 3 2 3 6 3 5 2" xfId="27584"/>
    <cellStyle name="Normální 2 3 2 3 6 3 6" xfId="14822"/>
    <cellStyle name="Normální 2 3 2 3 6 3 6 2" xfId="32228"/>
    <cellStyle name="Normální 2 3 2 3 6 3 7" xfId="24092"/>
    <cellStyle name="Normální 2 3 2 3 6 3 8" xfId="36470"/>
    <cellStyle name="Normální 2 3 2 3 6 3 9" xfId="19466"/>
    <cellStyle name="Normální 2 3 2 3 6 4" xfId="1292"/>
    <cellStyle name="Normální 2 3 2 3 6 4 2" xfId="4766"/>
    <cellStyle name="Normální 2 3 2 3 6 4 2 2" xfId="40730"/>
    <cellStyle name="Normální 2 3 2 3 6 4 2 3" xfId="30290"/>
    <cellStyle name="Normální 2 3 2 3 6 4 2 4" xfId="12884"/>
    <cellStyle name="Normální 2 3 2 3 6 4 3" xfId="17528"/>
    <cellStyle name="Normální 2 3 2 3 6 4 3 2" xfId="34934"/>
    <cellStyle name="Normální 2 3 2 3 6 4 4" xfId="25646"/>
    <cellStyle name="Normální 2 3 2 3 6 4 5" xfId="37256"/>
    <cellStyle name="Normální 2 3 2 3 6 4 6" xfId="22172"/>
    <cellStyle name="Normální 2 3 2 3 6 4 7" xfId="8240"/>
    <cellStyle name="Normální 2 3 2 3 6 5" xfId="3740"/>
    <cellStyle name="Normální 2 3 2 3 6 5 2" xfId="11858"/>
    <cellStyle name="Normální 2 3 2 3 6 5 2 2" xfId="29264"/>
    <cellStyle name="Normální 2 3 2 3 6 5 3" xfId="16502"/>
    <cellStyle name="Normální 2 3 2 3 6 5 3 2" xfId="33908"/>
    <cellStyle name="Normální 2 3 2 3 6 5 4" xfId="24620"/>
    <cellStyle name="Normální 2 3 2 3 6 5 5" xfId="39704"/>
    <cellStyle name="Normální 2 3 2 3 6 5 6" xfId="21146"/>
    <cellStyle name="Normální 2 3 2 3 6 5 7" xfId="7214"/>
    <cellStyle name="Normální 2 3 2 3 6 6" xfId="2444"/>
    <cellStyle name="Normální 2 3 2 3 6 6 2" xfId="15206"/>
    <cellStyle name="Normální 2 3 2 3 6 6 2 2" xfId="32612"/>
    <cellStyle name="Normální 2 3 2 3 6 6 3" xfId="27968"/>
    <cellStyle name="Normální 2 3 2 3 6 6 4" xfId="38408"/>
    <cellStyle name="Normální 2 3 2 3 6 6 5" xfId="19850"/>
    <cellStyle name="Normální 2 3 2 3 6 6 6" xfId="10562"/>
    <cellStyle name="Normální 2 3 2 3 6 7" xfId="9410"/>
    <cellStyle name="Normální 2 3 2 3 6 7 2" xfId="26816"/>
    <cellStyle name="Normální 2 3 2 3 6 8" xfId="14054"/>
    <cellStyle name="Normální 2 3 2 3 6 8 2" xfId="31460"/>
    <cellStyle name="Normální 2 3 2 3 6 9" xfId="23324"/>
    <cellStyle name="Normální 2 3 2 3 7" xfId="794"/>
    <cellStyle name="Normální 2 3 2 3 7 10" xfId="6206"/>
    <cellStyle name="Normální 2 3 2 3 7 2" xfId="1580"/>
    <cellStyle name="Normální 2 3 2 3 7 2 2" xfId="5054"/>
    <cellStyle name="Normální 2 3 2 3 7 2 2 2" xfId="41018"/>
    <cellStyle name="Normální 2 3 2 3 7 2 2 3" xfId="30578"/>
    <cellStyle name="Normální 2 3 2 3 7 2 2 4" xfId="13172"/>
    <cellStyle name="Normální 2 3 2 3 7 2 3" xfId="17816"/>
    <cellStyle name="Normální 2 3 2 3 7 2 3 2" xfId="35222"/>
    <cellStyle name="Normální 2 3 2 3 7 2 4" xfId="25934"/>
    <cellStyle name="Normální 2 3 2 3 7 2 5" xfId="37544"/>
    <cellStyle name="Normální 2 3 2 3 7 2 6" xfId="22460"/>
    <cellStyle name="Normální 2 3 2 3 7 2 7" xfId="8528"/>
    <cellStyle name="Normální 2 3 2 3 7 3" xfId="4268"/>
    <cellStyle name="Normální 2 3 2 3 7 3 2" xfId="12386"/>
    <cellStyle name="Normální 2 3 2 3 7 3 2 2" xfId="29792"/>
    <cellStyle name="Normální 2 3 2 3 7 3 3" xfId="17030"/>
    <cellStyle name="Normální 2 3 2 3 7 3 3 2" xfId="34436"/>
    <cellStyle name="Normální 2 3 2 3 7 3 4" xfId="25148"/>
    <cellStyle name="Normální 2 3 2 3 7 3 5" xfId="40232"/>
    <cellStyle name="Normální 2 3 2 3 7 3 6" xfId="21674"/>
    <cellStyle name="Normální 2 3 2 3 7 3 7" xfId="7742"/>
    <cellStyle name="Normální 2 3 2 3 7 4" xfId="2732"/>
    <cellStyle name="Normální 2 3 2 3 7 4 2" xfId="15494"/>
    <cellStyle name="Normální 2 3 2 3 7 4 2 2" xfId="32900"/>
    <cellStyle name="Normální 2 3 2 3 7 4 3" xfId="28256"/>
    <cellStyle name="Normální 2 3 2 3 7 4 4" xfId="38696"/>
    <cellStyle name="Normální 2 3 2 3 7 4 5" xfId="20138"/>
    <cellStyle name="Normální 2 3 2 3 7 4 6" xfId="10850"/>
    <cellStyle name="Normální 2 3 2 3 7 5" xfId="9698"/>
    <cellStyle name="Normální 2 3 2 3 7 5 2" xfId="27104"/>
    <cellStyle name="Normální 2 3 2 3 7 6" xfId="14342"/>
    <cellStyle name="Normální 2 3 2 3 7 6 2" xfId="31748"/>
    <cellStyle name="Normální 2 3 2 3 7 7" xfId="23612"/>
    <cellStyle name="Normální 2 3 2 3 7 8" xfId="36758"/>
    <cellStyle name="Normální 2 3 2 3 7 9" xfId="18986"/>
    <cellStyle name="Normální 2 3 2 3 8" xfId="398"/>
    <cellStyle name="Normální 2 3 2 3 8 10" xfId="6578"/>
    <cellStyle name="Normální 2 3 2 3 8 2" xfId="1952"/>
    <cellStyle name="Normální 2 3 2 3 8 2 2" xfId="5426"/>
    <cellStyle name="Normální 2 3 2 3 8 2 2 2" xfId="41390"/>
    <cellStyle name="Normální 2 3 2 3 8 2 2 3" xfId="30950"/>
    <cellStyle name="Normální 2 3 2 3 8 2 2 4" xfId="13544"/>
    <cellStyle name="Normální 2 3 2 3 8 2 3" xfId="18188"/>
    <cellStyle name="Normální 2 3 2 3 8 2 3 2" xfId="35594"/>
    <cellStyle name="Normální 2 3 2 3 8 2 4" xfId="26306"/>
    <cellStyle name="Normální 2 3 2 3 8 2 5" xfId="37916"/>
    <cellStyle name="Normální 2 3 2 3 8 2 6" xfId="22832"/>
    <cellStyle name="Normální 2 3 2 3 8 2 7" xfId="8900"/>
    <cellStyle name="Normální 2 3 2 3 8 3" xfId="3872"/>
    <cellStyle name="Normální 2 3 2 3 8 3 2" xfId="11990"/>
    <cellStyle name="Normální 2 3 2 3 8 3 2 2" xfId="29396"/>
    <cellStyle name="Normální 2 3 2 3 8 3 3" xfId="16634"/>
    <cellStyle name="Normální 2 3 2 3 8 3 3 2" xfId="34040"/>
    <cellStyle name="Normální 2 3 2 3 8 3 4" xfId="24752"/>
    <cellStyle name="Normální 2 3 2 3 8 3 5" xfId="39836"/>
    <cellStyle name="Normální 2 3 2 3 8 3 6" xfId="21278"/>
    <cellStyle name="Normální 2 3 2 3 8 3 7" xfId="7346"/>
    <cellStyle name="Normální 2 3 2 3 8 4" xfId="3104"/>
    <cellStyle name="Normální 2 3 2 3 8 4 2" xfId="15866"/>
    <cellStyle name="Normální 2 3 2 3 8 4 2 2" xfId="33272"/>
    <cellStyle name="Normální 2 3 2 3 8 4 3" xfId="28628"/>
    <cellStyle name="Normální 2 3 2 3 8 4 4" xfId="39068"/>
    <cellStyle name="Normální 2 3 2 3 8 4 5" xfId="20510"/>
    <cellStyle name="Normální 2 3 2 3 8 4 6" xfId="11222"/>
    <cellStyle name="Normální 2 3 2 3 8 5" xfId="10070"/>
    <cellStyle name="Normální 2 3 2 3 8 5 2" xfId="27476"/>
    <cellStyle name="Normální 2 3 2 3 8 6" xfId="14714"/>
    <cellStyle name="Normální 2 3 2 3 8 6 2" xfId="32120"/>
    <cellStyle name="Normální 2 3 2 3 8 7" xfId="23984"/>
    <cellStyle name="Normální 2 3 2 3 8 8" xfId="36362"/>
    <cellStyle name="Normální 2 3 2 3 8 9" xfId="19358"/>
    <cellStyle name="Normální 2 3 2 3 9" xfId="1184"/>
    <cellStyle name="Normální 2 3 2 3 9 2" xfId="4658"/>
    <cellStyle name="Normální 2 3 2 3 9 2 2" xfId="17420"/>
    <cellStyle name="Normální 2 3 2 3 9 2 2 2" xfId="34826"/>
    <cellStyle name="Normální 2 3 2 3 9 2 3" xfId="30182"/>
    <cellStyle name="Normální 2 3 2 3 9 2 4" xfId="40622"/>
    <cellStyle name="Normální 2 3 2 3 9 2 5" xfId="22064"/>
    <cellStyle name="Normální 2 3 2 3 9 2 6" xfId="12776"/>
    <cellStyle name="Normální 2 3 2 3 9 3" xfId="9302"/>
    <cellStyle name="Normální 2 3 2 3 9 3 2" xfId="26708"/>
    <cellStyle name="Normální 2 3 2 3 9 4" xfId="13946"/>
    <cellStyle name="Normální 2 3 2 3 9 4 2" xfId="31352"/>
    <cellStyle name="Normální 2 3 2 3 9 5" xfId="25538"/>
    <cellStyle name="Normální 2 3 2 3 9 6" xfId="37148"/>
    <cellStyle name="Normální 2 3 2 3 9 7" xfId="18590"/>
    <cellStyle name="Normální 2 3 2 3 9 8" xfId="8132"/>
    <cellStyle name="Normální 2 3 2 4" xfId="38"/>
    <cellStyle name="Normální 2 3 2 4 10" xfId="2348"/>
    <cellStyle name="Normální 2 3 2 4 10 2" xfId="15110"/>
    <cellStyle name="Normální 2 3 2 4 10 2 2" xfId="32516"/>
    <cellStyle name="Normální 2 3 2 4 10 3" xfId="27872"/>
    <cellStyle name="Normální 2 3 2 4 10 4" xfId="38312"/>
    <cellStyle name="Normální 2 3 2 4 10 5" xfId="19754"/>
    <cellStyle name="Normální 2 3 2 4 10 6" xfId="10466"/>
    <cellStyle name="Normální 2 3 2 4 11" xfId="9314"/>
    <cellStyle name="Normální 2 3 2 4 11 2" xfId="26720"/>
    <cellStyle name="Normální 2 3 2 4 12" xfId="13958"/>
    <cellStyle name="Normální 2 3 2 4 12 2" xfId="31364"/>
    <cellStyle name="Normální 2 3 2 4 13" xfId="23228"/>
    <cellStyle name="Normální 2 3 2 4 14" xfId="36002"/>
    <cellStyle name="Normální 2 3 2 4 15" xfId="18602"/>
    <cellStyle name="Normální 2 3 2 4 16" xfId="5822"/>
    <cellStyle name="Normální 2 3 2 4 2" xfId="134"/>
    <cellStyle name="Normální 2 3 2 4 2 10" xfId="14018"/>
    <cellStyle name="Normální 2 3 2 4 2 10 2" xfId="31424"/>
    <cellStyle name="Normální 2 3 2 4 2 11" xfId="23288"/>
    <cellStyle name="Normální 2 3 2 4 2 12" xfId="36098"/>
    <cellStyle name="Normální 2 3 2 4 2 13" xfId="18662"/>
    <cellStyle name="Normální 2 3 2 4 2 14" xfId="5882"/>
    <cellStyle name="Normální 2 3 2 4 2 2" xfId="230"/>
    <cellStyle name="Normální 2 3 2 4 2 2 10" xfId="36194"/>
    <cellStyle name="Normální 2 3 2 4 2 2 11" xfId="18902"/>
    <cellStyle name="Normální 2 3 2 4 2 2 12" xfId="6122"/>
    <cellStyle name="Normální 2 3 2 4 2 2 2" xfId="998"/>
    <cellStyle name="Normální 2 3 2 4 2 2 2 10" xfId="6410"/>
    <cellStyle name="Normální 2 3 2 4 2 2 2 2" xfId="1784"/>
    <cellStyle name="Normální 2 3 2 4 2 2 2 2 2" xfId="5258"/>
    <cellStyle name="Normální 2 3 2 4 2 2 2 2 2 2" xfId="41222"/>
    <cellStyle name="Normální 2 3 2 4 2 2 2 2 2 3" xfId="30782"/>
    <cellStyle name="Normální 2 3 2 4 2 2 2 2 2 4" xfId="13376"/>
    <cellStyle name="Normální 2 3 2 4 2 2 2 2 3" xfId="18020"/>
    <cellStyle name="Normální 2 3 2 4 2 2 2 2 3 2" xfId="35426"/>
    <cellStyle name="Normální 2 3 2 4 2 2 2 2 4" xfId="26138"/>
    <cellStyle name="Normální 2 3 2 4 2 2 2 2 5" xfId="37748"/>
    <cellStyle name="Normální 2 3 2 4 2 2 2 2 6" xfId="22664"/>
    <cellStyle name="Normální 2 3 2 4 2 2 2 2 7" xfId="8732"/>
    <cellStyle name="Normální 2 3 2 4 2 2 2 3" xfId="4472"/>
    <cellStyle name="Normální 2 3 2 4 2 2 2 3 2" xfId="12590"/>
    <cellStyle name="Normální 2 3 2 4 2 2 2 3 2 2" xfId="29996"/>
    <cellStyle name="Normální 2 3 2 4 2 2 2 3 3" xfId="17234"/>
    <cellStyle name="Normální 2 3 2 4 2 2 2 3 3 2" xfId="34640"/>
    <cellStyle name="Normální 2 3 2 4 2 2 2 3 4" xfId="25352"/>
    <cellStyle name="Normální 2 3 2 4 2 2 2 3 5" xfId="40436"/>
    <cellStyle name="Normální 2 3 2 4 2 2 2 3 6" xfId="21878"/>
    <cellStyle name="Normální 2 3 2 4 2 2 2 3 7" xfId="7946"/>
    <cellStyle name="Normální 2 3 2 4 2 2 2 4" xfId="2936"/>
    <cellStyle name="Normální 2 3 2 4 2 2 2 4 2" xfId="15698"/>
    <cellStyle name="Normální 2 3 2 4 2 2 2 4 2 2" xfId="33104"/>
    <cellStyle name="Normální 2 3 2 4 2 2 2 4 3" xfId="28460"/>
    <cellStyle name="Normální 2 3 2 4 2 2 2 4 4" xfId="38900"/>
    <cellStyle name="Normální 2 3 2 4 2 2 2 4 5" xfId="20342"/>
    <cellStyle name="Normální 2 3 2 4 2 2 2 4 6" xfId="11054"/>
    <cellStyle name="Normální 2 3 2 4 2 2 2 5" xfId="9902"/>
    <cellStyle name="Normální 2 3 2 4 2 2 2 5 2" xfId="27308"/>
    <cellStyle name="Normální 2 3 2 4 2 2 2 6" xfId="14546"/>
    <cellStyle name="Normální 2 3 2 4 2 2 2 6 2" xfId="31952"/>
    <cellStyle name="Normální 2 3 2 4 2 2 2 7" xfId="23816"/>
    <cellStyle name="Normální 2 3 2 4 2 2 2 8" xfId="36962"/>
    <cellStyle name="Normální 2 3 2 4 2 2 2 9" xfId="19190"/>
    <cellStyle name="Normální 2 3 2 4 2 2 3" xfId="710"/>
    <cellStyle name="Normální 2 3 2 4 2 2 3 10" xfId="6890"/>
    <cellStyle name="Normální 2 3 2 4 2 2 3 2" xfId="2264"/>
    <cellStyle name="Normální 2 3 2 4 2 2 3 2 2" xfId="5738"/>
    <cellStyle name="Normální 2 3 2 4 2 2 3 2 2 2" xfId="41702"/>
    <cellStyle name="Normální 2 3 2 4 2 2 3 2 2 3" xfId="31262"/>
    <cellStyle name="Normální 2 3 2 4 2 2 3 2 2 4" xfId="13856"/>
    <cellStyle name="Normální 2 3 2 4 2 2 3 2 3" xfId="18500"/>
    <cellStyle name="Normální 2 3 2 4 2 2 3 2 3 2" xfId="35906"/>
    <cellStyle name="Normální 2 3 2 4 2 2 3 2 4" xfId="26618"/>
    <cellStyle name="Normální 2 3 2 4 2 2 3 2 5" xfId="38228"/>
    <cellStyle name="Normální 2 3 2 4 2 2 3 2 6" xfId="23144"/>
    <cellStyle name="Normální 2 3 2 4 2 2 3 2 7" xfId="9212"/>
    <cellStyle name="Normální 2 3 2 4 2 2 3 3" xfId="4184"/>
    <cellStyle name="Normální 2 3 2 4 2 2 3 3 2" xfId="12302"/>
    <cellStyle name="Normální 2 3 2 4 2 2 3 3 2 2" xfId="29708"/>
    <cellStyle name="Normální 2 3 2 4 2 2 3 3 3" xfId="16946"/>
    <cellStyle name="Normální 2 3 2 4 2 2 3 3 3 2" xfId="34352"/>
    <cellStyle name="Normální 2 3 2 4 2 2 3 3 4" xfId="25064"/>
    <cellStyle name="Normální 2 3 2 4 2 2 3 3 5" xfId="40148"/>
    <cellStyle name="Normální 2 3 2 4 2 2 3 3 6" xfId="21590"/>
    <cellStyle name="Normální 2 3 2 4 2 2 3 3 7" xfId="7658"/>
    <cellStyle name="Normální 2 3 2 4 2 2 3 4" xfId="3416"/>
    <cellStyle name="Normální 2 3 2 4 2 2 3 4 2" xfId="16178"/>
    <cellStyle name="Normální 2 3 2 4 2 2 3 4 2 2" xfId="33584"/>
    <cellStyle name="Normální 2 3 2 4 2 2 3 4 3" xfId="28940"/>
    <cellStyle name="Normální 2 3 2 4 2 2 3 4 4" xfId="39380"/>
    <cellStyle name="Normální 2 3 2 4 2 2 3 4 5" xfId="20822"/>
    <cellStyle name="Normální 2 3 2 4 2 2 3 4 6" xfId="11534"/>
    <cellStyle name="Normální 2 3 2 4 2 2 3 5" xfId="10382"/>
    <cellStyle name="Normální 2 3 2 4 2 2 3 5 2" xfId="27788"/>
    <cellStyle name="Normální 2 3 2 4 2 2 3 6" xfId="15026"/>
    <cellStyle name="Normální 2 3 2 4 2 2 3 6 2" xfId="32432"/>
    <cellStyle name="Normální 2 3 2 4 2 2 3 7" xfId="24296"/>
    <cellStyle name="Normální 2 3 2 4 2 2 3 8" xfId="36674"/>
    <cellStyle name="Normální 2 3 2 4 2 2 3 9" xfId="19670"/>
    <cellStyle name="Normální 2 3 2 4 2 2 4" xfId="1496"/>
    <cellStyle name="Normální 2 3 2 4 2 2 4 2" xfId="4970"/>
    <cellStyle name="Normální 2 3 2 4 2 2 4 2 2" xfId="40934"/>
    <cellStyle name="Normální 2 3 2 4 2 2 4 2 3" xfId="30494"/>
    <cellStyle name="Normální 2 3 2 4 2 2 4 2 4" xfId="13088"/>
    <cellStyle name="Normální 2 3 2 4 2 2 4 3" xfId="17732"/>
    <cellStyle name="Normální 2 3 2 4 2 2 4 3 2" xfId="35138"/>
    <cellStyle name="Normální 2 3 2 4 2 2 4 4" xfId="25850"/>
    <cellStyle name="Normální 2 3 2 4 2 2 4 5" xfId="37460"/>
    <cellStyle name="Normální 2 3 2 4 2 2 4 6" xfId="22376"/>
    <cellStyle name="Normální 2 3 2 4 2 2 4 7" xfId="8444"/>
    <cellStyle name="Normální 2 3 2 4 2 2 5" xfId="3704"/>
    <cellStyle name="Normální 2 3 2 4 2 2 5 2" xfId="11822"/>
    <cellStyle name="Normální 2 3 2 4 2 2 5 2 2" xfId="29228"/>
    <cellStyle name="Normální 2 3 2 4 2 2 5 3" xfId="16466"/>
    <cellStyle name="Normální 2 3 2 4 2 2 5 3 2" xfId="33872"/>
    <cellStyle name="Normální 2 3 2 4 2 2 5 4" xfId="24584"/>
    <cellStyle name="Normální 2 3 2 4 2 2 5 5" xfId="39668"/>
    <cellStyle name="Normální 2 3 2 4 2 2 5 6" xfId="21110"/>
    <cellStyle name="Normální 2 3 2 4 2 2 5 7" xfId="7178"/>
    <cellStyle name="Normální 2 3 2 4 2 2 6" xfId="2648"/>
    <cellStyle name="Normální 2 3 2 4 2 2 6 2" xfId="15410"/>
    <cellStyle name="Normální 2 3 2 4 2 2 6 2 2" xfId="32816"/>
    <cellStyle name="Normální 2 3 2 4 2 2 6 3" xfId="28172"/>
    <cellStyle name="Normální 2 3 2 4 2 2 6 4" xfId="38612"/>
    <cellStyle name="Normální 2 3 2 4 2 2 6 5" xfId="20054"/>
    <cellStyle name="Normální 2 3 2 4 2 2 6 6" xfId="10766"/>
    <cellStyle name="Normální 2 3 2 4 2 2 7" xfId="9614"/>
    <cellStyle name="Normální 2 3 2 4 2 2 7 2" xfId="27020"/>
    <cellStyle name="Normální 2 3 2 4 2 2 8" xfId="14258"/>
    <cellStyle name="Normální 2 3 2 4 2 2 8 2" xfId="31664"/>
    <cellStyle name="Normální 2 3 2 4 2 2 9" xfId="23528"/>
    <cellStyle name="Normální 2 3 2 4 2 3" xfId="374"/>
    <cellStyle name="Normální 2 3 2 4 2 3 10" xfId="36338"/>
    <cellStyle name="Normální 2 3 2 4 2 3 11" xfId="18806"/>
    <cellStyle name="Normální 2 3 2 4 2 3 12" xfId="6026"/>
    <cellStyle name="Normální 2 3 2 4 2 3 2" xfId="1142"/>
    <cellStyle name="Normální 2 3 2 4 2 3 2 10" xfId="6554"/>
    <cellStyle name="Normální 2 3 2 4 2 3 2 2" xfId="1928"/>
    <cellStyle name="Normální 2 3 2 4 2 3 2 2 2" xfId="5402"/>
    <cellStyle name="Normální 2 3 2 4 2 3 2 2 2 2" xfId="41366"/>
    <cellStyle name="Normální 2 3 2 4 2 3 2 2 2 3" xfId="30926"/>
    <cellStyle name="Normální 2 3 2 4 2 3 2 2 2 4" xfId="13520"/>
    <cellStyle name="Normální 2 3 2 4 2 3 2 2 3" xfId="18164"/>
    <cellStyle name="Normální 2 3 2 4 2 3 2 2 3 2" xfId="35570"/>
    <cellStyle name="Normální 2 3 2 4 2 3 2 2 4" xfId="26282"/>
    <cellStyle name="Normální 2 3 2 4 2 3 2 2 5" xfId="37892"/>
    <cellStyle name="Normální 2 3 2 4 2 3 2 2 6" xfId="22808"/>
    <cellStyle name="Normální 2 3 2 4 2 3 2 2 7" xfId="8876"/>
    <cellStyle name="Normální 2 3 2 4 2 3 2 3" xfId="4616"/>
    <cellStyle name="Normální 2 3 2 4 2 3 2 3 2" xfId="12734"/>
    <cellStyle name="Normální 2 3 2 4 2 3 2 3 2 2" xfId="30140"/>
    <cellStyle name="Normální 2 3 2 4 2 3 2 3 3" xfId="17378"/>
    <cellStyle name="Normální 2 3 2 4 2 3 2 3 3 2" xfId="34784"/>
    <cellStyle name="Normální 2 3 2 4 2 3 2 3 4" xfId="25496"/>
    <cellStyle name="Normální 2 3 2 4 2 3 2 3 5" xfId="40580"/>
    <cellStyle name="Normální 2 3 2 4 2 3 2 3 6" xfId="22022"/>
    <cellStyle name="Normální 2 3 2 4 2 3 2 3 7" xfId="8090"/>
    <cellStyle name="Normální 2 3 2 4 2 3 2 4" xfId="3080"/>
    <cellStyle name="Normální 2 3 2 4 2 3 2 4 2" xfId="15842"/>
    <cellStyle name="Normální 2 3 2 4 2 3 2 4 2 2" xfId="33248"/>
    <cellStyle name="Normální 2 3 2 4 2 3 2 4 3" xfId="28604"/>
    <cellStyle name="Normální 2 3 2 4 2 3 2 4 4" xfId="39044"/>
    <cellStyle name="Normální 2 3 2 4 2 3 2 4 5" xfId="20486"/>
    <cellStyle name="Normální 2 3 2 4 2 3 2 4 6" xfId="11198"/>
    <cellStyle name="Normální 2 3 2 4 2 3 2 5" xfId="10046"/>
    <cellStyle name="Normální 2 3 2 4 2 3 2 5 2" xfId="27452"/>
    <cellStyle name="Normální 2 3 2 4 2 3 2 6" xfId="14690"/>
    <cellStyle name="Normální 2 3 2 4 2 3 2 6 2" xfId="32096"/>
    <cellStyle name="Normální 2 3 2 4 2 3 2 7" xfId="23960"/>
    <cellStyle name="Normální 2 3 2 4 2 3 2 8" xfId="37106"/>
    <cellStyle name="Normální 2 3 2 4 2 3 2 9" xfId="19334"/>
    <cellStyle name="Normální 2 3 2 4 2 3 3" xfId="614"/>
    <cellStyle name="Normální 2 3 2 4 2 3 3 10" xfId="6794"/>
    <cellStyle name="Normální 2 3 2 4 2 3 3 2" xfId="2168"/>
    <cellStyle name="Normální 2 3 2 4 2 3 3 2 2" xfId="5642"/>
    <cellStyle name="Normální 2 3 2 4 2 3 3 2 2 2" xfId="41606"/>
    <cellStyle name="Normální 2 3 2 4 2 3 3 2 2 3" xfId="31166"/>
    <cellStyle name="Normální 2 3 2 4 2 3 3 2 2 4" xfId="13760"/>
    <cellStyle name="Normální 2 3 2 4 2 3 3 2 3" xfId="18404"/>
    <cellStyle name="Normální 2 3 2 4 2 3 3 2 3 2" xfId="35810"/>
    <cellStyle name="Normální 2 3 2 4 2 3 3 2 4" xfId="26522"/>
    <cellStyle name="Normální 2 3 2 4 2 3 3 2 5" xfId="38132"/>
    <cellStyle name="Normální 2 3 2 4 2 3 3 2 6" xfId="23048"/>
    <cellStyle name="Normální 2 3 2 4 2 3 3 2 7" xfId="9116"/>
    <cellStyle name="Normální 2 3 2 4 2 3 3 3" xfId="4088"/>
    <cellStyle name="Normální 2 3 2 4 2 3 3 3 2" xfId="12206"/>
    <cellStyle name="Normální 2 3 2 4 2 3 3 3 2 2" xfId="29612"/>
    <cellStyle name="Normální 2 3 2 4 2 3 3 3 3" xfId="16850"/>
    <cellStyle name="Normální 2 3 2 4 2 3 3 3 3 2" xfId="34256"/>
    <cellStyle name="Normální 2 3 2 4 2 3 3 3 4" xfId="24968"/>
    <cellStyle name="Normální 2 3 2 4 2 3 3 3 5" xfId="40052"/>
    <cellStyle name="Normální 2 3 2 4 2 3 3 3 6" xfId="21494"/>
    <cellStyle name="Normální 2 3 2 4 2 3 3 3 7" xfId="7562"/>
    <cellStyle name="Normální 2 3 2 4 2 3 3 4" xfId="3320"/>
    <cellStyle name="Normální 2 3 2 4 2 3 3 4 2" xfId="16082"/>
    <cellStyle name="Normální 2 3 2 4 2 3 3 4 2 2" xfId="33488"/>
    <cellStyle name="Normální 2 3 2 4 2 3 3 4 3" xfId="28844"/>
    <cellStyle name="Normální 2 3 2 4 2 3 3 4 4" xfId="39284"/>
    <cellStyle name="Normální 2 3 2 4 2 3 3 4 5" xfId="20726"/>
    <cellStyle name="Normální 2 3 2 4 2 3 3 4 6" xfId="11438"/>
    <cellStyle name="Normální 2 3 2 4 2 3 3 5" xfId="10286"/>
    <cellStyle name="Normální 2 3 2 4 2 3 3 5 2" xfId="27692"/>
    <cellStyle name="Normální 2 3 2 4 2 3 3 6" xfId="14930"/>
    <cellStyle name="Normální 2 3 2 4 2 3 3 6 2" xfId="32336"/>
    <cellStyle name="Normální 2 3 2 4 2 3 3 7" xfId="24200"/>
    <cellStyle name="Normální 2 3 2 4 2 3 3 8" xfId="36578"/>
    <cellStyle name="Normální 2 3 2 4 2 3 3 9" xfId="19574"/>
    <cellStyle name="Normální 2 3 2 4 2 3 4" xfId="1400"/>
    <cellStyle name="Normální 2 3 2 4 2 3 4 2" xfId="4874"/>
    <cellStyle name="Normální 2 3 2 4 2 3 4 2 2" xfId="40838"/>
    <cellStyle name="Normální 2 3 2 4 2 3 4 2 3" xfId="30398"/>
    <cellStyle name="Normální 2 3 2 4 2 3 4 2 4" xfId="12992"/>
    <cellStyle name="Normální 2 3 2 4 2 3 4 3" xfId="17636"/>
    <cellStyle name="Normální 2 3 2 4 2 3 4 3 2" xfId="35042"/>
    <cellStyle name="Normální 2 3 2 4 2 3 4 4" xfId="25754"/>
    <cellStyle name="Normální 2 3 2 4 2 3 4 5" xfId="37364"/>
    <cellStyle name="Normální 2 3 2 4 2 3 4 6" xfId="22280"/>
    <cellStyle name="Normální 2 3 2 4 2 3 4 7" xfId="8348"/>
    <cellStyle name="Normální 2 3 2 4 2 3 5" xfId="3848"/>
    <cellStyle name="Normální 2 3 2 4 2 3 5 2" xfId="11966"/>
    <cellStyle name="Normální 2 3 2 4 2 3 5 2 2" xfId="29372"/>
    <cellStyle name="Normální 2 3 2 4 2 3 5 3" xfId="16610"/>
    <cellStyle name="Normální 2 3 2 4 2 3 5 3 2" xfId="34016"/>
    <cellStyle name="Normální 2 3 2 4 2 3 5 4" xfId="24728"/>
    <cellStyle name="Normální 2 3 2 4 2 3 5 5" xfId="39812"/>
    <cellStyle name="Normální 2 3 2 4 2 3 5 6" xfId="21254"/>
    <cellStyle name="Normální 2 3 2 4 2 3 5 7" xfId="7322"/>
    <cellStyle name="Normální 2 3 2 4 2 3 6" xfId="2552"/>
    <cellStyle name="Normální 2 3 2 4 2 3 6 2" xfId="15314"/>
    <cellStyle name="Normální 2 3 2 4 2 3 6 2 2" xfId="32720"/>
    <cellStyle name="Normální 2 3 2 4 2 3 6 3" xfId="28076"/>
    <cellStyle name="Normální 2 3 2 4 2 3 6 4" xfId="38516"/>
    <cellStyle name="Normální 2 3 2 4 2 3 6 5" xfId="19958"/>
    <cellStyle name="Normální 2 3 2 4 2 3 6 6" xfId="10670"/>
    <cellStyle name="Normální 2 3 2 4 2 3 7" xfId="9518"/>
    <cellStyle name="Normální 2 3 2 4 2 3 7 2" xfId="26924"/>
    <cellStyle name="Normální 2 3 2 4 2 3 8" xfId="14162"/>
    <cellStyle name="Normální 2 3 2 4 2 3 8 2" xfId="31568"/>
    <cellStyle name="Normální 2 3 2 4 2 3 9" xfId="23432"/>
    <cellStyle name="Normální 2 3 2 4 2 4" xfId="902"/>
    <cellStyle name="Normální 2 3 2 4 2 4 10" xfId="6314"/>
    <cellStyle name="Normální 2 3 2 4 2 4 2" xfId="1688"/>
    <cellStyle name="Normální 2 3 2 4 2 4 2 2" xfId="5162"/>
    <cellStyle name="Normální 2 3 2 4 2 4 2 2 2" xfId="41126"/>
    <cellStyle name="Normální 2 3 2 4 2 4 2 2 3" xfId="30686"/>
    <cellStyle name="Normální 2 3 2 4 2 4 2 2 4" xfId="13280"/>
    <cellStyle name="Normální 2 3 2 4 2 4 2 3" xfId="17924"/>
    <cellStyle name="Normální 2 3 2 4 2 4 2 3 2" xfId="35330"/>
    <cellStyle name="Normální 2 3 2 4 2 4 2 4" xfId="26042"/>
    <cellStyle name="Normální 2 3 2 4 2 4 2 5" xfId="37652"/>
    <cellStyle name="Normální 2 3 2 4 2 4 2 6" xfId="22568"/>
    <cellStyle name="Normální 2 3 2 4 2 4 2 7" xfId="8636"/>
    <cellStyle name="Normální 2 3 2 4 2 4 3" xfId="4376"/>
    <cellStyle name="Normální 2 3 2 4 2 4 3 2" xfId="12494"/>
    <cellStyle name="Normální 2 3 2 4 2 4 3 2 2" xfId="29900"/>
    <cellStyle name="Normální 2 3 2 4 2 4 3 3" xfId="17138"/>
    <cellStyle name="Normální 2 3 2 4 2 4 3 3 2" xfId="34544"/>
    <cellStyle name="Normální 2 3 2 4 2 4 3 4" xfId="25256"/>
    <cellStyle name="Normální 2 3 2 4 2 4 3 5" xfId="40340"/>
    <cellStyle name="Normální 2 3 2 4 2 4 3 6" xfId="21782"/>
    <cellStyle name="Normální 2 3 2 4 2 4 3 7" xfId="7850"/>
    <cellStyle name="Normální 2 3 2 4 2 4 4" xfId="2840"/>
    <cellStyle name="Normální 2 3 2 4 2 4 4 2" xfId="15602"/>
    <cellStyle name="Normální 2 3 2 4 2 4 4 2 2" xfId="33008"/>
    <cellStyle name="Normální 2 3 2 4 2 4 4 3" xfId="28364"/>
    <cellStyle name="Normální 2 3 2 4 2 4 4 4" xfId="38804"/>
    <cellStyle name="Normální 2 3 2 4 2 4 4 5" xfId="20246"/>
    <cellStyle name="Normální 2 3 2 4 2 4 4 6" xfId="10958"/>
    <cellStyle name="Normální 2 3 2 4 2 4 5" xfId="9806"/>
    <cellStyle name="Normální 2 3 2 4 2 4 5 2" xfId="27212"/>
    <cellStyle name="Normální 2 3 2 4 2 4 6" xfId="14450"/>
    <cellStyle name="Normální 2 3 2 4 2 4 6 2" xfId="31856"/>
    <cellStyle name="Normální 2 3 2 4 2 4 7" xfId="23720"/>
    <cellStyle name="Normální 2 3 2 4 2 4 8" xfId="36866"/>
    <cellStyle name="Normální 2 3 2 4 2 4 9" xfId="19094"/>
    <cellStyle name="Normální 2 3 2 4 2 5" xfId="470"/>
    <cellStyle name="Normální 2 3 2 4 2 5 10" xfId="6650"/>
    <cellStyle name="Normální 2 3 2 4 2 5 2" xfId="2024"/>
    <cellStyle name="Normální 2 3 2 4 2 5 2 2" xfId="5498"/>
    <cellStyle name="Normální 2 3 2 4 2 5 2 2 2" xfId="41462"/>
    <cellStyle name="Normální 2 3 2 4 2 5 2 2 3" xfId="31022"/>
    <cellStyle name="Normální 2 3 2 4 2 5 2 2 4" xfId="13616"/>
    <cellStyle name="Normální 2 3 2 4 2 5 2 3" xfId="18260"/>
    <cellStyle name="Normální 2 3 2 4 2 5 2 3 2" xfId="35666"/>
    <cellStyle name="Normální 2 3 2 4 2 5 2 4" xfId="26378"/>
    <cellStyle name="Normální 2 3 2 4 2 5 2 5" xfId="37988"/>
    <cellStyle name="Normální 2 3 2 4 2 5 2 6" xfId="22904"/>
    <cellStyle name="Normální 2 3 2 4 2 5 2 7" xfId="8972"/>
    <cellStyle name="Normální 2 3 2 4 2 5 3" xfId="3944"/>
    <cellStyle name="Normální 2 3 2 4 2 5 3 2" xfId="12062"/>
    <cellStyle name="Normální 2 3 2 4 2 5 3 2 2" xfId="29468"/>
    <cellStyle name="Normální 2 3 2 4 2 5 3 3" xfId="16706"/>
    <cellStyle name="Normální 2 3 2 4 2 5 3 3 2" xfId="34112"/>
    <cellStyle name="Normální 2 3 2 4 2 5 3 4" xfId="24824"/>
    <cellStyle name="Normální 2 3 2 4 2 5 3 5" xfId="39908"/>
    <cellStyle name="Normální 2 3 2 4 2 5 3 6" xfId="21350"/>
    <cellStyle name="Normální 2 3 2 4 2 5 3 7" xfId="7418"/>
    <cellStyle name="Normální 2 3 2 4 2 5 4" xfId="3176"/>
    <cellStyle name="Normální 2 3 2 4 2 5 4 2" xfId="15938"/>
    <cellStyle name="Normální 2 3 2 4 2 5 4 2 2" xfId="33344"/>
    <cellStyle name="Normální 2 3 2 4 2 5 4 3" xfId="28700"/>
    <cellStyle name="Normální 2 3 2 4 2 5 4 4" xfId="39140"/>
    <cellStyle name="Normální 2 3 2 4 2 5 4 5" xfId="20582"/>
    <cellStyle name="Normální 2 3 2 4 2 5 4 6" xfId="11294"/>
    <cellStyle name="Normální 2 3 2 4 2 5 5" xfId="10142"/>
    <cellStyle name="Normální 2 3 2 4 2 5 5 2" xfId="27548"/>
    <cellStyle name="Normální 2 3 2 4 2 5 6" xfId="14786"/>
    <cellStyle name="Normální 2 3 2 4 2 5 6 2" xfId="32192"/>
    <cellStyle name="Normální 2 3 2 4 2 5 7" xfId="24056"/>
    <cellStyle name="Normální 2 3 2 4 2 5 8" xfId="36434"/>
    <cellStyle name="Normální 2 3 2 4 2 5 9" xfId="19430"/>
    <cellStyle name="Normální 2 3 2 4 2 6" xfId="1256"/>
    <cellStyle name="Normální 2 3 2 4 2 6 2" xfId="4730"/>
    <cellStyle name="Normální 2 3 2 4 2 6 2 2" xfId="40694"/>
    <cellStyle name="Normální 2 3 2 4 2 6 2 3" xfId="30254"/>
    <cellStyle name="Normální 2 3 2 4 2 6 2 4" xfId="12848"/>
    <cellStyle name="Normální 2 3 2 4 2 6 3" xfId="17492"/>
    <cellStyle name="Normální 2 3 2 4 2 6 3 2" xfId="34898"/>
    <cellStyle name="Normální 2 3 2 4 2 6 4" xfId="25610"/>
    <cellStyle name="Normální 2 3 2 4 2 6 5" xfId="37220"/>
    <cellStyle name="Normální 2 3 2 4 2 6 6" xfId="22136"/>
    <cellStyle name="Normální 2 3 2 4 2 6 7" xfId="8204"/>
    <cellStyle name="Normální 2 3 2 4 2 7" xfId="3608"/>
    <cellStyle name="Normální 2 3 2 4 2 7 2" xfId="11726"/>
    <cellStyle name="Normální 2 3 2 4 2 7 2 2" xfId="29132"/>
    <cellStyle name="Normální 2 3 2 4 2 7 3" xfId="16370"/>
    <cellStyle name="Normální 2 3 2 4 2 7 3 2" xfId="33776"/>
    <cellStyle name="Normální 2 3 2 4 2 7 4" xfId="24488"/>
    <cellStyle name="Normální 2 3 2 4 2 7 5" xfId="39572"/>
    <cellStyle name="Normální 2 3 2 4 2 7 6" xfId="21014"/>
    <cellStyle name="Normální 2 3 2 4 2 7 7" xfId="7082"/>
    <cellStyle name="Normální 2 3 2 4 2 8" xfId="2408"/>
    <cellStyle name="Normální 2 3 2 4 2 8 2" xfId="15170"/>
    <cellStyle name="Normální 2 3 2 4 2 8 2 2" xfId="32576"/>
    <cellStyle name="Normální 2 3 2 4 2 8 3" xfId="27932"/>
    <cellStyle name="Normální 2 3 2 4 2 8 4" xfId="38372"/>
    <cellStyle name="Normální 2 3 2 4 2 8 5" xfId="19814"/>
    <cellStyle name="Normální 2 3 2 4 2 8 6" xfId="10526"/>
    <cellStyle name="Normální 2 3 2 4 2 9" xfId="9374"/>
    <cellStyle name="Normální 2 3 2 4 2 9 2" xfId="26780"/>
    <cellStyle name="Normální 2 3 2 4 3" xfId="74"/>
    <cellStyle name="Normální 2 3 2 4 3 10" xfId="23372"/>
    <cellStyle name="Normální 2 3 2 4 3 11" xfId="36038"/>
    <cellStyle name="Normální 2 3 2 4 3 12" xfId="18746"/>
    <cellStyle name="Normální 2 3 2 4 3 13" xfId="5966"/>
    <cellStyle name="Normální 2 3 2 4 3 2" xfId="314"/>
    <cellStyle name="Normální 2 3 2 4 3 2 10" xfId="36278"/>
    <cellStyle name="Normální 2 3 2 4 3 2 11" xfId="18938"/>
    <cellStyle name="Normální 2 3 2 4 3 2 12" xfId="6158"/>
    <cellStyle name="Normální 2 3 2 4 3 2 2" xfId="1082"/>
    <cellStyle name="Normální 2 3 2 4 3 2 2 10" xfId="6494"/>
    <cellStyle name="Normální 2 3 2 4 3 2 2 2" xfId="1868"/>
    <cellStyle name="Normální 2 3 2 4 3 2 2 2 2" xfId="5342"/>
    <cellStyle name="Normální 2 3 2 4 3 2 2 2 2 2" xfId="41306"/>
    <cellStyle name="Normální 2 3 2 4 3 2 2 2 2 3" xfId="30866"/>
    <cellStyle name="Normální 2 3 2 4 3 2 2 2 2 4" xfId="13460"/>
    <cellStyle name="Normální 2 3 2 4 3 2 2 2 3" xfId="18104"/>
    <cellStyle name="Normální 2 3 2 4 3 2 2 2 3 2" xfId="35510"/>
    <cellStyle name="Normální 2 3 2 4 3 2 2 2 4" xfId="26222"/>
    <cellStyle name="Normální 2 3 2 4 3 2 2 2 5" xfId="37832"/>
    <cellStyle name="Normální 2 3 2 4 3 2 2 2 6" xfId="22748"/>
    <cellStyle name="Normální 2 3 2 4 3 2 2 2 7" xfId="8816"/>
    <cellStyle name="Normální 2 3 2 4 3 2 2 3" xfId="4556"/>
    <cellStyle name="Normální 2 3 2 4 3 2 2 3 2" xfId="12674"/>
    <cellStyle name="Normální 2 3 2 4 3 2 2 3 2 2" xfId="30080"/>
    <cellStyle name="Normální 2 3 2 4 3 2 2 3 3" xfId="17318"/>
    <cellStyle name="Normální 2 3 2 4 3 2 2 3 3 2" xfId="34724"/>
    <cellStyle name="Normální 2 3 2 4 3 2 2 3 4" xfId="25436"/>
    <cellStyle name="Normální 2 3 2 4 3 2 2 3 5" xfId="40520"/>
    <cellStyle name="Normální 2 3 2 4 3 2 2 3 6" xfId="21962"/>
    <cellStyle name="Normální 2 3 2 4 3 2 2 3 7" xfId="8030"/>
    <cellStyle name="Normální 2 3 2 4 3 2 2 4" xfId="3020"/>
    <cellStyle name="Normální 2 3 2 4 3 2 2 4 2" xfId="15782"/>
    <cellStyle name="Normální 2 3 2 4 3 2 2 4 2 2" xfId="33188"/>
    <cellStyle name="Normální 2 3 2 4 3 2 2 4 3" xfId="28544"/>
    <cellStyle name="Normální 2 3 2 4 3 2 2 4 4" xfId="38984"/>
    <cellStyle name="Normální 2 3 2 4 3 2 2 4 5" xfId="20426"/>
    <cellStyle name="Normální 2 3 2 4 3 2 2 4 6" xfId="11138"/>
    <cellStyle name="Normální 2 3 2 4 3 2 2 5" xfId="9986"/>
    <cellStyle name="Normální 2 3 2 4 3 2 2 5 2" xfId="27392"/>
    <cellStyle name="Normální 2 3 2 4 3 2 2 6" xfId="14630"/>
    <cellStyle name="Normální 2 3 2 4 3 2 2 6 2" xfId="32036"/>
    <cellStyle name="Normální 2 3 2 4 3 2 2 7" xfId="23900"/>
    <cellStyle name="Normální 2 3 2 4 3 2 2 8" xfId="37046"/>
    <cellStyle name="Normální 2 3 2 4 3 2 2 9" xfId="19274"/>
    <cellStyle name="Normální 2 3 2 4 3 2 3" xfId="746"/>
    <cellStyle name="Normální 2 3 2 4 3 2 3 10" xfId="6926"/>
    <cellStyle name="Normální 2 3 2 4 3 2 3 2" xfId="2300"/>
    <cellStyle name="Normální 2 3 2 4 3 2 3 2 2" xfId="5774"/>
    <cellStyle name="Normální 2 3 2 4 3 2 3 2 2 2" xfId="41738"/>
    <cellStyle name="Normální 2 3 2 4 3 2 3 2 2 3" xfId="31298"/>
    <cellStyle name="Normální 2 3 2 4 3 2 3 2 2 4" xfId="13892"/>
    <cellStyle name="Normální 2 3 2 4 3 2 3 2 3" xfId="18536"/>
    <cellStyle name="Normální 2 3 2 4 3 2 3 2 3 2" xfId="35942"/>
    <cellStyle name="Normální 2 3 2 4 3 2 3 2 4" xfId="26654"/>
    <cellStyle name="Normální 2 3 2 4 3 2 3 2 5" xfId="38264"/>
    <cellStyle name="Normální 2 3 2 4 3 2 3 2 6" xfId="23180"/>
    <cellStyle name="Normální 2 3 2 4 3 2 3 2 7" xfId="9248"/>
    <cellStyle name="Normální 2 3 2 4 3 2 3 3" xfId="4220"/>
    <cellStyle name="Normální 2 3 2 4 3 2 3 3 2" xfId="12338"/>
    <cellStyle name="Normální 2 3 2 4 3 2 3 3 2 2" xfId="29744"/>
    <cellStyle name="Normální 2 3 2 4 3 2 3 3 3" xfId="16982"/>
    <cellStyle name="Normální 2 3 2 4 3 2 3 3 3 2" xfId="34388"/>
    <cellStyle name="Normální 2 3 2 4 3 2 3 3 4" xfId="25100"/>
    <cellStyle name="Normální 2 3 2 4 3 2 3 3 5" xfId="40184"/>
    <cellStyle name="Normální 2 3 2 4 3 2 3 3 6" xfId="21626"/>
    <cellStyle name="Normální 2 3 2 4 3 2 3 3 7" xfId="7694"/>
    <cellStyle name="Normální 2 3 2 4 3 2 3 4" xfId="3452"/>
    <cellStyle name="Normální 2 3 2 4 3 2 3 4 2" xfId="16214"/>
    <cellStyle name="Normální 2 3 2 4 3 2 3 4 2 2" xfId="33620"/>
    <cellStyle name="Normální 2 3 2 4 3 2 3 4 3" xfId="28976"/>
    <cellStyle name="Normální 2 3 2 4 3 2 3 4 4" xfId="39416"/>
    <cellStyle name="Normální 2 3 2 4 3 2 3 4 5" xfId="20858"/>
    <cellStyle name="Normální 2 3 2 4 3 2 3 4 6" xfId="11570"/>
    <cellStyle name="Normální 2 3 2 4 3 2 3 5" xfId="10418"/>
    <cellStyle name="Normální 2 3 2 4 3 2 3 5 2" xfId="27824"/>
    <cellStyle name="Normální 2 3 2 4 3 2 3 6" xfId="15062"/>
    <cellStyle name="Normální 2 3 2 4 3 2 3 6 2" xfId="32468"/>
    <cellStyle name="Normální 2 3 2 4 3 2 3 7" xfId="24332"/>
    <cellStyle name="Normální 2 3 2 4 3 2 3 8" xfId="36710"/>
    <cellStyle name="Normální 2 3 2 4 3 2 3 9" xfId="19706"/>
    <cellStyle name="Normální 2 3 2 4 3 2 4" xfId="1532"/>
    <cellStyle name="Normální 2 3 2 4 3 2 4 2" xfId="5006"/>
    <cellStyle name="Normální 2 3 2 4 3 2 4 2 2" xfId="40970"/>
    <cellStyle name="Normální 2 3 2 4 3 2 4 2 3" xfId="30530"/>
    <cellStyle name="Normální 2 3 2 4 3 2 4 2 4" xfId="13124"/>
    <cellStyle name="Normální 2 3 2 4 3 2 4 3" xfId="17768"/>
    <cellStyle name="Normální 2 3 2 4 3 2 4 3 2" xfId="35174"/>
    <cellStyle name="Normální 2 3 2 4 3 2 4 4" xfId="25886"/>
    <cellStyle name="Normální 2 3 2 4 3 2 4 5" xfId="37496"/>
    <cellStyle name="Normální 2 3 2 4 3 2 4 6" xfId="22412"/>
    <cellStyle name="Normální 2 3 2 4 3 2 4 7" xfId="8480"/>
    <cellStyle name="Normální 2 3 2 4 3 2 5" xfId="3788"/>
    <cellStyle name="Normální 2 3 2 4 3 2 5 2" xfId="11906"/>
    <cellStyle name="Normální 2 3 2 4 3 2 5 2 2" xfId="29312"/>
    <cellStyle name="Normální 2 3 2 4 3 2 5 3" xfId="16550"/>
    <cellStyle name="Normální 2 3 2 4 3 2 5 3 2" xfId="33956"/>
    <cellStyle name="Normální 2 3 2 4 3 2 5 4" xfId="24668"/>
    <cellStyle name="Normální 2 3 2 4 3 2 5 5" xfId="39752"/>
    <cellStyle name="Normální 2 3 2 4 3 2 5 6" xfId="21194"/>
    <cellStyle name="Normální 2 3 2 4 3 2 5 7" xfId="7262"/>
    <cellStyle name="Normální 2 3 2 4 3 2 6" xfId="2684"/>
    <cellStyle name="Normální 2 3 2 4 3 2 6 2" xfId="15446"/>
    <cellStyle name="Normální 2 3 2 4 3 2 6 2 2" xfId="32852"/>
    <cellStyle name="Normální 2 3 2 4 3 2 6 3" xfId="28208"/>
    <cellStyle name="Normální 2 3 2 4 3 2 6 4" xfId="38648"/>
    <cellStyle name="Normální 2 3 2 4 3 2 6 5" xfId="20090"/>
    <cellStyle name="Normální 2 3 2 4 3 2 6 6" xfId="10802"/>
    <cellStyle name="Normální 2 3 2 4 3 2 7" xfId="9650"/>
    <cellStyle name="Normální 2 3 2 4 3 2 7 2" xfId="27056"/>
    <cellStyle name="Normální 2 3 2 4 3 2 8" xfId="14294"/>
    <cellStyle name="Normální 2 3 2 4 3 2 8 2" xfId="31700"/>
    <cellStyle name="Normální 2 3 2 4 3 2 9" xfId="23564"/>
    <cellStyle name="Normální 2 3 2 4 3 3" xfId="842"/>
    <cellStyle name="Normální 2 3 2 4 3 3 10" xfId="6254"/>
    <cellStyle name="Normální 2 3 2 4 3 3 2" xfId="1628"/>
    <cellStyle name="Normální 2 3 2 4 3 3 2 2" xfId="5102"/>
    <cellStyle name="Normální 2 3 2 4 3 3 2 2 2" xfId="41066"/>
    <cellStyle name="Normální 2 3 2 4 3 3 2 2 3" xfId="30626"/>
    <cellStyle name="Normální 2 3 2 4 3 3 2 2 4" xfId="13220"/>
    <cellStyle name="Normální 2 3 2 4 3 3 2 3" xfId="17864"/>
    <cellStyle name="Normální 2 3 2 4 3 3 2 3 2" xfId="35270"/>
    <cellStyle name="Normální 2 3 2 4 3 3 2 4" xfId="25982"/>
    <cellStyle name="Normální 2 3 2 4 3 3 2 5" xfId="37592"/>
    <cellStyle name="Normální 2 3 2 4 3 3 2 6" xfId="22508"/>
    <cellStyle name="Normální 2 3 2 4 3 3 2 7" xfId="8576"/>
    <cellStyle name="Normální 2 3 2 4 3 3 3" xfId="4316"/>
    <cellStyle name="Normální 2 3 2 4 3 3 3 2" xfId="12434"/>
    <cellStyle name="Normální 2 3 2 4 3 3 3 2 2" xfId="29840"/>
    <cellStyle name="Normální 2 3 2 4 3 3 3 3" xfId="17078"/>
    <cellStyle name="Normální 2 3 2 4 3 3 3 3 2" xfId="34484"/>
    <cellStyle name="Normální 2 3 2 4 3 3 3 4" xfId="25196"/>
    <cellStyle name="Normální 2 3 2 4 3 3 3 5" xfId="40280"/>
    <cellStyle name="Normální 2 3 2 4 3 3 3 6" xfId="21722"/>
    <cellStyle name="Normální 2 3 2 4 3 3 3 7" xfId="7790"/>
    <cellStyle name="Normální 2 3 2 4 3 3 4" xfId="2780"/>
    <cellStyle name="Normální 2 3 2 4 3 3 4 2" xfId="15542"/>
    <cellStyle name="Normální 2 3 2 4 3 3 4 2 2" xfId="32948"/>
    <cellStyle name="Normální 2 3 2 4 3 3 4 3" xfId="28304"/>
    <cellStyle name="Normální 2 3 2 4 3 3 4 4" xfId="38744"/>
    <cellStyle name="Normální 2 3 2 4 3 3 4 5" xfId="20186"/>
    <cellStyle name="Normální 2 3 2 4 3 3 4 6" xfId="10898"/>
    <cellStyle name="Normální 2 3 2 4 3 3 5" xfId="9746"/>
    <cellStyle name="Normální 2 3 2 4 3 3 5 2" xfId="27152"/>
    <cellStyle name="Normální 2 3 2 4 3 3 6" xfId="14390"/>
    <cellStyle name="Normální 2 3 2 4 3 3 6 2" xfId="31796"/>
    <cellStyle name="Normální 2 3 2 4 3 3 7" xfId="23660"/>
    <cellStyle name="Normální 2 3 2 4 3 3 8" xfId="36806"/>
    <cellStyle name="Normální 2 3 2 4 3 3 9" xfId="19034"/>
    <cellStyle name="Normální 2 3 2 4 3 4" xfId="554"/>
    <cellStyle name="Normální 2 3 2 4 3 4 10" xfId="6734"/>
    <cellStyle name="Normální 2 3 2 4 3 4 2" xfId="2108"/>
    <cellStyle name="Normální 2 3 2 4 3 4 2 2" xfId="5582"/>
    <cellStyle name="Normální 2 3 2 4 3 4 2 2 2" xfId="41546"/>
    <cellStyle name="Normální 2 3 2 4 3 4 2 2 3" xfId="31106"/>
    <cellStyle name="Normální 2 3 2 4 3 4 2 2 4" xfId="13700"/>
    <cellStyle name="Normální 2 3 2 4 3 4 2 3" xfId="18344"/>
    <cellStyle name="Normální 2 3 2 4 3 4 2 3 2" xfId="35750"/>
    <cellStyle name="Normální 2 3 2 4 3 4 2 4" xfId="26462"/>
    <cellStyle name="Normální 2 3 2 4 3 4 2 5" xfId="38072"/>
    <cellStyle name="Normální 2 3 2 4 3 4 2 6" xfId="22988"/>
    <cellStyle name="Normální 2 3 2 4 3 4 2 7" xfId="9056"/>
    <cellStyle name="Normální 2 3 2 4 3 4 3" xfId="4028"/>
    <cellStyle name="Normální 2 3 2 4 3 4 3 2" xfId="12146"/>
    <cellStyle name="Normální 2 3 2 4 3 4 3 2 2" xfId="29552"/>
    <cellStyle name="Normální 2 3 2 4 3 4 3 3" xfId="16790"/>
    <cellStyle name="Normální 2 3 2 4 3 4 3 3 2" xfId="34196"/>
    <cellStyle name="Normální 2 3 2 4 3 4 3 4" xfId="24908"/>
    <cellStyle name="Normální 2 3 2 4 3 4 3 5" xfId="39992"/>
    <cellStyle name="Normální 2 3 2 4 3 4 3 6" xfId="21434"/>
    <cellStyle name="Normální 2 3 2 4 3 4 3 7" xfId="7502"/>
    <cellStyle name="Normální 2 3 2 4 3 4 4" xfId="3260"/>
    <cellStyle name="Normální 2 3 2 4 3 4 4 2" xfId="16022"/>
    <cellStyle name="Normální 2 3 2 4 3 4 4 2 2" xfId="33428"/>
    <cellStyle name="Normální 2 3 2 4 3 4 4 3" xfId="28784"/>
    <cellStyle name="Normální 2 3 2 4 3 4 4 4" xfId="39224"/>
    <cellStyle name="Normální 2 3 2 4 3 4 4 5" xfId="20666"/>
    <cellStyle name="Normální 2 3 2 4 3 4 4 6" xfId="11378"/>
    <cellStyle name="Normální 2 3 2 4 3 4 5" xfId="10226"/>
    <cellStyle name="Normální 2 3 2 4 3 4 5 2" xfId="27632"/>
    <cellStyle name="Normální 2 3 2 4 3 4 6" xfId="14870"/>
    <cellStyle name="Normální 2 3 2 4 3 4 6 2" xfId="32276"/>
    <cellStyle name="Normální 2 3 2 4 3 4 7" xfId="24140"/>
    <cellStyle name="Normální 2 3 2 4 3 4 8" xfId="36518"/>
    <cellStyle name="Normální 2 3 2 4 3 4 9" xfId="19514"/>
    <cellStyle name="Normální 2 3 2 4 3 5" xfId="1340"/>
    <cellStyle name="Normální 2 3 2 4 3 5 2" xfId="4814"/>
    <cellStyle name="Normální 2 3 2 4 3 5 2 2" xfId="40778"/>
    <cellStyle name="Normální 2 3 2 4 3 5 2 3" xfId="30338"/>
    <cellStyle name="Normální 2 3 2 4 3 5 2 4" xfId="12932"/>
    <cellStyle name="Normální 2 3 2 4 3 5 3" xfId="17576"/>
    <cellStyle name="Normální 2 3 2 4 3 5 3 2" xfId="34982"/>
    <cellStyle name="Normální 2 3 2 4 3 5 4" xfId="25694"/>
    <cellStyle name="Normální 2 3 2 4 3 5 5" xfId="37304"/>
    <cellStyle name="Normální 2 3 2 4 3 5 6" xfId="22220"/>
    <cellStyle name="Normální 2 3 2 4 3 5 7" xfId="8288"/>
    <cellStyle name="Normální 2 3 2 4 3 6" xfId="3548"/>
    <cellStyle name="Normální 2 3 2 4 3 6 2" xfId="11666"/>
    <cellStyle name="Normální 2 3 2 4 3 6 2 2" xfId="29072"/>
    <cellStyle name="Normální 2 3 2 4 3 6 3" xfId="16310"/>
    <cellStyle name="Normální 2 3 2 4 3 6 3 2" xfId="33716"/>
    <cellStyle name="Normální 2 3 2 4 3 6 4" xfId="24428"/>
    <cellStyle name="Normální 2 3 2 4 3 6 5" xfId="39512"/>
    <cellStyle name="Normální 2 3 2 4 3 6 6" xfId="20954"/>
    <cellStyle name="Normální 2 3 2 4 3 6 7" xfId="7022"/>
    <cellStyle name="Normální 2 3 2 4 3 7" xfId="2492"/>
    <cellStyle name="Normální 2 3 2 4 3 7 2" xfId="15254"/>
    <cellStyle name="Normální 2 3 2 4 3 7 2 2" xfId="32660"/>
    <cellStyle name="Normální 2 3 2 4 3 7 3" xfId="28016"/>
    <cellStyle name="Normální 2 3 2 4 3 7 4" xfId="38456"/>
    <cellStyle name="Normální 2 3 2 4 3 7 5" xfId="19898"/>
    <cellStyle name="Normální 2 3 2 4 3 7 6" xfId="10610"/>
    <cellStyle name="Normální 2 3 2 4 3 8" xfId="9458"/>
    <cellStyle name="Normální 2 3 2 4 3 8 2" xfId="26864"/>
    <cellStyle name="Normální 2 3 2 4 3 9" xfId="14102"/>
    <cellStyle name="Normální 2 3 2 4 3 9 2" xfId="31508"/>
    <cellStyle name="Normální 2 3 2 4 4" xfId="170"/>
    <cellStyle name="Normální 2 3 2 4 4 10" xfId="36134"/>
    <cellStyle name="Normální 2 3 2 4 4 11" xfId="18842"/>
    <cellStyle name="Normální 2 3 2 4 4 12" xfId="6062"/>
    <cellStyle name="Normální 2 3 2 4 4 2" xfId="938"/>
    <cellStyle name="Normální 2 3 2 4 4 2 10" xfId="6350"/>
    <cellStyle name="Normální 2 3 2 4 4 2 2" xfId="1724"/>
    <cellStyle name="Normální 2 3 2 4 4 2 2 2" xfId="5198"/>
    <cellStyle name="Normální 2 3 2 4 4 2 2 2 2" xfId="41162"/>
    <cellStyle name="Normální 2 3 2 4 4 2 2 2 3" xfId="30722"/>
    <cellStyle name="Normální 2 3 2 4 4 2 2 2 4" xfId="13316"/>
    <cellStyle name="Normální 2 3 2 4 4 2 2 3" xfId="17960"/>
    <cellStyle name="Normální 2 3 2 4 4 2 2 3 2" xfId="35366"/>
    <cellStyle name="Normální 2 3 2 4 4 2 2 4" xfId="26078"/>
    <cellStyle name="Normální 2 3 2 4 4 2 2 5" xfId="37688"/>
    <cellStyle name="Normální 2 3 2 4 4 2 2 6" xfId="22604"/>
    <cellStyle name="Normální 2 3 2 4 4 2 2 7" xfId="8672"/>
    <cellStyle name="Normální 2 3 2 4 4 2 3" xfId="4412"/>
    <cellStyle name="Normální 2 3 2 4 4 2 3 2" xfId="12530"/>
    <cellStyle name="Normální 2 3 2 4 4 2 3 2 2" xfId="29936"/>
    <cellStyle name="Normální 2 3 2 4 4 2 3 3" xfId="17174"/>
    <cellStyle name="Normální 2 3 2 4 4 2 3 3 2" xfId="34580"/>
    <cellStyle name="Normální 2 3 2 4 4 2 3 4" xfId="25292"/>
    <cellStyle name="Normální 2 3 2 4 4 2 3 5" xfId="40376"/>
    <cellStyle name="Normální 2 3 2 4 4 2 3 6" xfId="21818"/>
    <cellStyle name="Normální 2 3 2 4 4 2 3 7" xfId="7886"/>
    <cellStyle name="Normální 2 3 2 4 4 2 4" xfId="2876"/>
    <cellStyle name="Normální 2 3 2 4 4 2 4 2" xfId="15638"/>
    <cellStyle name="Normální 2 3 2 4 4 2 4 2 2" xfId="33044"/>
    <cellStyle name="Normální 2 3 2 4 4 2 4 3" xfId="28400"/>
    <cellStyle name="Normální 2 3 2 4 4 2 4 4" xfId="38840"/>
    <cellStyle name="Normální 2 3 2 4 4 2 4 5" xfId="20282"/>
    <cellStyle name="Normální 2 3 2 4 4 2 4 6" xfId="10994"/>
    <cellStyle name="Normální 2 3 2 4 4 2 5" xfId="9842"/>
    <cellStyle name="Normální 2 3 2 4 4 2 5 2" xfId="27248"/>
    <cellStyle name="Normální 2 3 2 4 4 2 6" xfId="14486"/>
    <cellStyle name="Normální 2 3 2 4 4 2 6 2" xfId="31892"/>
    <cellStyle name="Normální 2 3 2 4 4 2 7" xfId="23756"/>
    <cellStyle name="Normální 2 3 2 4 4 2 8" xfId="36902"/>
    <cellStyle name="Normální 2 3 2 4 4 2 9" xfId="19130"/>
    <cellStyle name="Normální 2 3 2 4 4 3" xfId="650"/>
    <cellStyle name="Normální 2 3 2 4 4 3 10" xfId="6830"/>
    <cellStyle name="Normální 2 3 2 4 4 3 2" xfId="2204"/>
    <cellStyle name="Normální 2 3 2 4 4 3 2 2" xfId="5678"/>
    <cellStyle name="Normální 2 3 2 4 4 3 2 2 2" xfId="41642"/>
    <cellStyle name="Normální 2 3 2 4 4 3 2 2 3" xfId="31202"/>
    <cellStyle name="Normální 2 3 2 4 4 3 2 2 4" xfId="13796"/>
    <cellStyle name="Normální 2 3 2 4 4 3 2 3" xfId="18440"/>
    <cellStyle name="Normální 2 3 2 4 4 3 2 3 2" xfId="35846"/>
    <cellStyle name="Normální 2 3 2 4 4 3 2 4" xfId="26558"/>
    <cellStyle name="Normální 2 3 2 4 4 3 2 5" xfId="38168"/>
    <cellStyle name="Normální 2 3 2 4 4 3 2 6" xfId="23084"/>
    <cellStyle name="Normální 2 3 2 4 4 3 2 7" xfId="9152"/>
    <cellStyle name="Normální 2 3 2 4 4 3 3" xfId="4124"/>
    <cellStyle name="Normální 2 3 2 4 4 3 3 2" xfId="12242"/>
    <cellStyle name="Normální 2 3 2 4 4 3 3 2 2" xfId="29648"/>
    <cellStyle name="Normální 2 3 2 4 4 3 3 3" xfId="16886"/>
    <cellStyle name="Normální 2 3 2 4 4 3 3 3 2" xfId="34292"/>
    <cellStyle name="Normální 2 3 2 4 4 3 3 4" xfId="25004"/>
    <cellStyle name="Normální 2 3 2 4 4 3 3 5" xfId="40088"/>
    <cellStyle name="Normální 2 3 2 4 4 3 3 6" xfId="21530"/>
    <cellStyle name="Normální 2 3 2 4 4 3 3 7" xfId="7598"/>
    <cellStyle name="Normální 2 3 2 4 4 3 4" xfId="3356"/>
    <cellStyle name="Normální 2 3 2 4 4 3 4 2" xfId="16118"/>
    <cellStyle name="Normální 2 3 2 4 4 3 4 2 2" xfId="33524"/>
    <cellStyle name="Normální 2 3 2 4 4 3 4 3" xfId="28880"/>
    <cellStyle name="Normální 2 3 2 4 4 3 4 4" xfId="39320"/>
    <cellStyle name="Normální 2 3 2 4 4 3 4 5" xfId="20762"/>
    <cellStyle name="Normální 2 3 2 4 4 3 4 6" xfId="11474"/>
    <cellStyle name="Normální 2 3 2 4 4 3 5" xfId="10322"/>
    <cellStyle name="Normální 2 3 2 4 4 3 5 2" xfId="27728"/>
    <cellStyle name="Normální 2 3 2 4 4 3 6" xfId="14966"/>
    <cellStyle name="Normální 2 3 2 4 4 3 6 2" xfId="32372"/>
    <cellStyle name="Normální 2 3 2 4 4 3 7" xfId="24236"/>
    <cellStyle name="Normální 2 3 2 4 4 3 8" xfId="36614"/>
    <cellStyle name="Normální 2 3 2 4 4 3 9" xfId="19610"/>
    <cellStyle name="Normální 2 3 2 4 4 4" xfId="1436"/>
    <cellStyle name="Normální 2 3 2 4 4 4 2" xfId="4910"/>
    <cellStyle name="Normální 2 3 2 4 4 4 2 2" xfId="40874"/>
    <cellStyle name="Normální 2 3 2 4 4 4 2 3" xfId="30434"/>
    <cellStyle name="Normální 2 3 2 4 4 4 2 4" xfId="13028"/>
    <cellStyle name="Normální 2 3 2 4 4 4 3" xfId="17672"/>
    <cellStyle name="Normální 2 3 2 4 4 4 3 2" xfId="35078"/>
    <cellStyle name="Normální 2 3 2 4 4 4 4" xfId="25790"/>
    <cellStyle name="Normální 2 3 2 4 4 4 5" xfId="37400"/>
    <cellStyle name="Normální 2 3 2 4 4 4 6" xfId="22316"/>
    <cellStyle name="Normální 2 3 2 4 4 4 7" xfId="8384"/>
    <cellStyle name="Normální 2 3 2 4 4 5" xfId="3644"/>
    <cellStyle name="Normální 2 3 2 4 4 5 2" xfId="11762"/>
    <cellStyle name="Normální 2 3 2 4 4 5 2 2" xfId="29168"/>
    <cellStyle name="Normální 2 3 2 4 4 5 3" xfId="16406"/>
    <cellStyle name="Normální 2 3 2 4 4 5 3 2" xfId="33812"/>
    <cellStyle name="Normální 2 3 2 4 4 5 4" xfId="24524"/>
    <cellStyle name="Normální 2 3 2 4 4 5 5" xfId="39608"/>
    <cellStyle name="Normální 2 3 2 4 4 5 6" xfId="21050"/>
    <cellStyle name="Normální 2 3 2 4 4 5 7" xfId="7118"/>
    <cellStyle name="Normální 2 3 2 4 4 6" xfId="2588"/>
    <cellStyle name="Normální 2 3 2 4 4 6 2" xfId="15350"/>
    <cellStyle name="Normální 2 3 2 4 4 6 2 2" xfId="32756"/>
    <cellStyle name="Normální 2 3 2 4 4 6 3" xfId="28112"/>
    <cellStyle name="Normální 2 3 2 4 4 6 4" xfId="38552"/>
    <cellStyle name="Normální 2 3 2 4 4 6 5" xfId="19994"/>
    <cellStyle name="Normální 2 3 2 4 4 6 6" xfId="10706"/>
    <cellStyle name="Normální 2 3 2 4 4 7" xfId="9554"/>
    <cellStyle name="Normální 2 3 2 4 4 7 2" xfId="26960"/>
    <cellStyle name="Normální 2 3 2 4 4 8" xfId="14198"/>
    <cellStyle name="Normální 2 3 2 4 4 8 2" xfId="31604"/>
    <cellStyle name="Normální 2 3 2 4 4 9" xfId="23468"/>
    <cellStyle name="Normální 2 3 2 4 5" xfId="278"/>
    <cellStyle name="Normální 2 3 2 4 5 10" xfId="36242"/>
    <cellStyle name="Normální 2 3 2 4 5 11" xfId="18710"/>
    <cellStyle name="Normální 2 3 2 4 5 12" xfId="5930"/>
    <cellStyle name="Normální 2 3 2 4 5 2" xfId="1046"/>
    <cellStyle name="Normální 2 3 2 4 5 2 10" xfId="6458"/>
    <cellStyle name="Normální 2 3 2 4 5 2 2" xfId="1832"/>
    <cellStyle name="Normální 2 3 2 4 5 2 2 2" xfId="5306"/>
    <cellStyle name="Normální 2 3 2 4 5 2 2 2 2" xfId="41270"/>
    <cellStyle name="Normální 2 3 2 4 5 2 2 2 3" xfId="30830"/>
    <cellStyle name="Normální 2 3 2 4 5 2 2 2 4" xfId="13424"/>
    <cellStyle name="Normální 2 3 2 4 5 2 2 3" xfId="18068"/>
    <cellStyle name="Normální 2 3 2 4 5 2 2 3 2" xfId="35474"/>
    <cellStyle name="Normální 2 3 2 4 5 2 2 4" xfId="26186"/>
    <cellStyle name="Normální 2 3 2 4 5 2 2 5" xfId="37796"/>
    <cellStyle name="Normální 2 3 2 4 5 2 2 6" xfId="22712"/>
    <cellStyle name="Normální 2 3 2 4 5 2 2 7" xfId="8780"/>
    <cellStyle name="Normální 2 3 2 4 5 2 3" xfId="4520"/>
    <cellStyle name="Normální 2 3 2 4 5 2 3 2" xfId="12638"/>
    <cellStyle name="Normální 2 3 2 4 5 2 3 2 2" xfId="30044"/>
    <cellStyle name="Normální 2 3 2 4 5 2 3 3" xfId="17282"/>
    <cellStyle name="Normální 2 3 2 4 5 2 3 3 2" xfId="34688"/>
    <cellStyle name="Normální 2 3 2 4 5 2 3 4" xfId="25400"/>
    <cellStyle name="Normální 2 3 2 4 5 2 3 5" xfId="40484"/>
    <cellStyle name="Normální 2 3 2 4 5 2 3 6" xfId="21926"/>
    <cellStyle name="Normální 2 3 2 4 5 2 3 7" xfId="7994"/>
    <cellStyle name="Normální 2 3 2 4 5 2 4" xfId="2984"/>
    <cellStyle name="Normální 2 3 2 4 5 2 4 2" xfId="15746"/>
    <cellStyle name="Normální 2 3 2 4 5 2 4 2 2" xfId="33152"/>
    <cellStyle name="Normální 2 3 2 4 5 2 4 3" xfId="28508"/>
    <cellStyle name="Normální 2 3 2 4 5 2 4 4" xfId="38948"/>
    <cellStyle name="Normální 2 3 2 4 5 2 4 5" xfId="20390"/>
    <cellStyle name="Normální 2 3 2 4 5 2 4 6" xfId="11102"/>
    <cellStyle name="Normální 2 3 2 4 5 2 5" xfId="9950"/>
    <cellStyle name="Normální 2 3 2 4 5 2 5 2" xfId="27356"/>
    <cellStyle name="Normální 2 3 2 4 5 2 6" xfId="14594"/>
    <cellStyle name="Normální 2 3 2 4 5 2 6 2" xfId="32000"/>
    <cellStyle name="Normální 2 3 2 4 5 2 7" xfId="23864"/>
    <cellStyle name="Normální 2 3 2 4 5 2 8" xfId="37010"/>
    <cellStyle name="Normální 2 3 2 4 5 2 9" xfId="19238"/>
    <cellStyle name="Normální 2 3 2 4 5 3" xfId="518"/>
    <cellStyle name="Normální 2 3 2 4 5 3 10" xfId="6698"/>
    <cellStyle name="Normální 2 3 2 4 5 3 2" xfId="2072"/>
    <cellStyle name="Normální 2 3 2 4 5 3 2 2" xfId="5546"/>
    <cellStyle name="Normální 2 3 2 4 5 3 2 2 2" xfId="41510"/>
    <cellStyle name="Normální 2 3 2 4 5 3 2 2 3" xfId="31070"/>
    <cellStyle name="Normální 2 3 2 4 5 3 2 2 4" xfId="13664"/>
    <cellStyle name="Normální 2 3 2 4 5 3 2 3" xfId="18308"/>
    <cellStyle name="Normální 2 3 2 4 5 3 2 3 2" xfId="35714"/>
    <cellStyle name="Normální 2 3 2 4 5 3 2 4" xfId="26426"/>
    <cellStyle name="Normální 2 3 2 4 5 3 2 5" xfId="38036"/>
    <cellStyle name="Normální 2 3 2 4 5 3 2 6" xfId="22952"/>
    <cellStyle name="Normální 2 3 2 4 5 3 2 7" xfId="9020"/>
    <cellStyle name="Normální 2 3 2 4 5 3 3" xfId="3992"/>
    <cellStyle name="Normální 2 3 2 4 5 3 3 2" xfId="12110"/>
    <cellStyle name="Normální 2 3 2 4 5 3 3 2 2" xfId="29516"/>
    <cellStyle name="Normální 2 3 2 4 5 3 3 3" xfId="16754"/>
    <cellStyle name="Normální 2 3 2 4 5 3 3 3 2" xfId="34160"/>
    <cellStyle name="Normální 2 3 2 4 5 3 3 4" xfId="24872"/>
    <cellStyle name="Normální 2 3 2 4 5 3 3 5" xfId="39956"/>
    <cellStyle name="Normální 2 3 2 4 5 3 3 6" xfId="21398"/>
    <cellStyle name="Normální 2 3 2 4 5 3 3 7" xfId="7466"/>
    <cellStyle name="Normální 2 3 2 4 5 3 4" xfId="3224"/>
    <cellStyle name="Normální 2 3 2 4 5 3 4 2" xfId="15986"/>
    <cellStyle name="Normální 2 3 2 4 5 3 4 2 2" xfId="33392"/>
    <cellStyle name="Normální 2 3 2 4 5 3 4 3" xfId="28748"/>
    <cellStyle name="Normální 2 3 2 4 5 3 4 4" xfId="39188"/>
    <cellStyle name="Normální 2 3 2 4 5 3 4 5" xfId="20630"/>
    <cellStyle name="Normální 2 3 2 4 5 3 4 6" xfId="11342"/>
    <cellStyle name="Normální 2 3 2 4 5 3 5" xfId="10190"/>
    <cellStyle name="Normální 2 3 2 4 5 3 5 2" xfId="27596"/>
    <cellStyle name="Normální 2 3 2 4 5 3 6" xfId="14834"/>
    <cellStyle name="Normální 2 3 2 4 5 3 6 2" xfId="32240"/>
    <cellStyle name="Normální 2 3 2 4 5 3 7" xfId="24104"/>
    <cellStyle name="Normální 2 3 2 4 5 3 8" xfId="36482"/>
    <cellStyle name="Normální 2 3 2 4 5 3 9" xfId="19478"/>
    <cellStyle name="Normální 2 3 2 4 5 4" xfId="1304"/>
    <cellStyle name="Normální 2 3 2 4 5 4 2" xfId="4778"/>
    <cellStyle name="Normální 2 3 2 4 5 4 2 2" xfId="40742"/>
    <cellStyle name="Normální 2 3 2 4 5 4 2 3" xfId="30302"/>
    <cellStyle name="Normální 2 3 2 4 5 4 2 4" xfId="12896"/>
    <cellStyle name="Normální 2 3 2 4 5 4 3" xfId="17540"/>
    <cellStyle name="Normální 2 3 2 4 5 4 3 2" xfId="34946"/>
    <cellStyle name="Normální 2 3 2 4 5 4 4" xfId="25658"/>
    <cellStyle name="Normální 2 3 2 4 5 4 5" xfId="37268"/>
    <cellStyle name="Normální 2 3 2 4 5 4 6" xfId="22184"/>
    <cellStyle name="Normální 2 3 2 4 5 4 7" xfId="8252"/>
    <cellStyle name="Normální 2 3 2 4 5 5" xfId="3752"/>
    <cellStyle name="Normální 2 3 2 4 5 5 2" xfId="11870"/>
    <cellStyle name="Normální 2 3 2 4 5 5 2 2" xfId="29276"/>
    <cellStyle name="Normální 2 3 2 4 5 5 3" xfId="16514"/>
    <cellStyle name="Normální 2 3 2 4 5 5 3 2" xfId="33920"/>
    <cellStyle name="Normální 2 3 2 4 5 5 4" xfId="24632"/>
    <cellStyle name="Normální 2 3 2 4 5 5 5" xfId="39716"/>
    <cellStyle name="Normální 2 3 2 4 5 5 6" xfId="21158"/>
    <cellStyle name="Normální 2 3 2 4 5 5 7" xfId="7226"/>
    <cellStyle name="Normální 2 3 2 4 5 6" xfId="2456"/>
    <cellStyle name="Normální 2 3 2 4 5 6 2" xfId="15218"/>
    <cellStyle name="Normální 2 3 2 4 5 6 2 2" xfId="32624"/>
    <cellStyle name="Normální 2 3 2 4 5 6 3" xfId="27980"/>
    <cellStyle name="Normální 2 3 2 4 5 6 4" xfId="38420"/>
    <cellStyle name="Normální 2 3 2 4 5 6 5" xfId="19862"/>
    <cellStyle name="Normální 2 3 2 4 5 6 6" xfId="10574"/>
    <cellStyle name="Normální 2 3 2 4 5 7" xfId="9422"/>
    <cellStyle name="Normální 2 3 2 4 5 7 2" xfId="26828"/>
    <cellStyle name="Normální 2 3 2 4 5 8" xfId="14066"/>
    <cellStyle name="Normální 2 3 2 4 5 8 2" xfId="31472"/>
    <cellStyle name="Normální 2 3 2 4 5 9" xfId="23336"/>
    <cellStyle name="Normální 2 3 2 4 6" xfId="806"/>
    <cellStyle name="Normální 2 3 2 4 6 10" xfId="6218"/>
    <cellStyle name="Normální 2 3 2 4 6 2" xfId="1592"/>
    <cellStyle name="Normální 2 3 2 4 6 2 2" xfId="5066"/>
    <cellStyle name="Normální 2 3 2 4 6 2 2 2" xfId="41030"/>
    <cellStyle name="Normální 2 3 2 4 6 2 2 3" xfId="30590"/>
    <cellStyle name="Normální 2 3 2 4 6 2 2 4" xfId="13184"/>
    <cellStyle name="Normální 2 3 2 4 6 2 3" xfId="17828"/>
    <cellStyle name="Normální 2 3 2 4 6 2 3 2" xfId="35234"/>
    <cellStyle name="Normální 2 3 2 4 6 2 4" xfId="25946"/>
    <cellStyle name="Normální 2 3 2 4 6 2 5" xfId="37556"/>
    <cellStyle name="Normální 2 3 2 4 6 2 6" xfId="22472"/>
    <cellStyle name="Normální 2 3 2 4 6 2 7" xfId="8540"/>
    <cellStyle name="Normální 2 3 2 4 6 3" xfId="4280"/>
    <cellStyle name="Normální 2 3 2 4 6 3 2" xfId="12398"/>
    <cellStyle name="Normální 2 3 2 4 6 3 2 2" xfId="29804"/>
    <cellStyle name="Normální 2 3 2 4 6 3 3" xfId="17042"/>
    <cellStyle name="Normální 2 3 2 4 6 3 3 2" xfId="34448"/>
    <cellStyle name="Normální 2 3 2 4 6 3 4" xfId="25160"/>
    <cellStyle name="Normální 2 3 2 4 6 3 5" xfId="40244"/>
    <cellStyle name="Normální 2 3 2 4 6 3 6" xfId="21686"/>
    <cellStyle name="Normální 2 3 2 4 6 3 7" xfId="7754"/>
    <cellStyle name="Normální 2 3 2 4 6 4" xfId="2744"/>
    <cellStyle name="Normální 2 3 2 4 6 4 2" xfId="15506"/>
    <cellStyle name="Normální 2 3 2 4 6 4 2 2" xfId="32912"/>
    <cellStyle name="Normální 2 3 2 4 6 4 3" xfId="28268"/>
    <cellStyle name="Normální 2 3 2 4 6 4 4" xfId="38708"/>
    <cellStyle name="Normální 2 3 2 4 6 4 5" xfId="20150"/>
    <cellStyle name="Normální 2 3 2 4 6 4 6" xfId="10862"/>
    <cellStyle name="Normální 2 3 2 4 6 5" xfId="9710"/>
    <cellStyle name="Normální 2 3 2 4 6 5 2" xfId="27116"/>
    <cellStyle name="Normální 2 3 2 4 6 6" xfId="14354"/>
    <cellStyle name="Normální 2 3 2 4 6 6 2" xfId="31760"/>
    <cellStyle name="Normální 2 3 2 4 6 7" xfId="23624"/>
    <cellStyle name="Normální 2 3 2 4 6 8" xfId="36770"/>
    <cellStyle name="Normální 2 3 2 4 6 9" xfId="18998"/>
    <cellStyle name="Normální 2 3 2 4 7" xfId="410"/>
    <cellStyle name="Normální 2 3 2 4 7 10" xfId="6590"/>
    <cellStyle name="Normální 2 3 2 4 7 2" xfId="1964"/>
    <cellStyle name="Normální 2 3 2 4 7 2 2" xfId="5438"/>
    <cellStyle name="Normální 2 3 2 4 7 2 2 2" xfId="41402"/>
    <cellStyle name="Normální 2 3 2 4 7 2 2 3" xfId="30962"/>
    <cellStyle name="Normální 2 3 2 4 7 2 2 4" xfId="13556"/>
    <cellStyle name="Normální 2 3 2 4 7 2 3" xfId="18200"/>
    <cellStyle name="Normální 2 3 2 4 7 2 3 2" xfId="35606"/>
    <cellStyle name="Normální 2 3 2 4 7 2 4" xfId="26318"/>
    <cellStyle name="Normální 2 3 2 4 7 2 5" xfId="37928"/>
    <cellStyle name="Normální 2 3 2 4 7 2 6" xfId="22844"/>
    <cellStyle name="Normální 2 3 2 4 7 2 7" xfId="8912"/>
    <cellStyle name="Normální 2 3 2 4 7 3" xfId="3884"/>
    <cellStyle name="Normální 2 3 2 4 7 3 2" xfId="12002"/>
    <cellStyle name="Normální 2 3 2 4 7 3 2 2" xfId="29408"/>
    <cellStyle name="Normální 2 3 2 4 7 3 3" xfId="16646"/>
    <cellStyle name="Normální 2 3 2 4 7 3 3 2" xfId="34052"/>
    <cellStyle name="Normální 2 3 2 4 7 3 4" xfId="24764"/>
    <cellStyle name="Normální 2 3 2 4 7 3 5" xfId="39848"/>
    <cellStyle name="Normální 2 3 2 4 7 3 6" xfId="21290"/>
    <cellStyle name="Normální 2 3 2 4 7 3 7" xfId="7358"/>
    <cellStyle name="Normální 2 3 2 4 7 4" xfId="3116"/>
    <cellStyle name="Normální 2 3 2 4 7 4 2" xfId="15878"/>
    <cellStyle name="Normální 2 3 2 4 7 4 2 2" xfId="33284"/>
    <cellStyle name="Normální 2 3 2 4 7 4 3" xfId="28640"/>
    <cellStyle name="Normální 2 3 2 4 7 4 4" xfId="39080"/>
    <cellStyle name="Normální 2 3 2 4 7 4 5" xfId="20522"/>
    <cellStyle name="Normální 2 3 2 4 7 4 6" xfId="11234"/>
    <cellStyle name="Normální 2 3 2 4 7 5" xfId="10082"/>
    <cellStyle name="Normální 2 3 2 4 7 5 2" xfId="27488"/>
    <cellStyle name="Normální 2 3 2 4 7 6" xfId="14726"/>
    <cellStyle name="Normální 2 3 2 4 7 6 2" xfId="32132"/>
    <cellStyle name="Normální 2 3 2 4 7 7" xfId="23996"/>
    <cellStyle name="Normální 2 3 2 4 7 8" xfId="36374"/>
    <cellStyle name="Normální 2 3 2 4 7 9" xfId="19370"/>
    <cellStyle name="Normální 2 3 2 4 8" xfId="1196"/>
    <cellStyle name="Normální 2 3 2 4 8 2" xfId="4670"/>
    <cellStyle name="Normální 2 3 2 4 8 2 2" xfId="40634"/>
    <cellStyle name="Normální 2 3 2 4 8 2 3" xfId="30194"/>
    <cellStyle name="Normální 2 3 2 4 8 2 4" xfId="12788"/>
    <cellStyle name="Normální 2 3 2 4 8 3" xfId="17432"/>
    <cellStyle name="Normální 2 3 2 4 8 3 2" xfId="34838"/>
    <cellStyle name="Normální 2 3 2 4 8 4" xfId="25550"/>
    <cellStyle name="Normální 2 3 2 4 8 5" xfId="37160"/>
    <cellStyle name="Normální 2 3 2 4 8 6" xfId="22076"/>
    <cellStyle name="Normální 2 3 2 4 8 7" xfId="8144"/>
    <cellStyle name="Normální 2 3 2 4 9" xfId="3512"/>
    <cellStyle name="Normální 2 3 2 4 9 2" xfId="11630"/>
    <cellStyle name="Normální 2 3 2 4 9 2 2" xfId="29036"/>
    <cellStyle name="Normální 2 3 2 4 9 3" xfId="16274"/>
    <cellStyle name="Normální 2 3 2 4 9 3 2" xfId="33680"/>
    <cellStyle name="Normální 2 3 2 4 9 4" xfId="24392"/>
    <cellStyle name="Normální 2 3 2 4 9 5" xfId="39476"/>
    <cellStyle name="Normální 2 3 2 4 9 6" xfId="20918"/>
    <cellStyle name="Normální 2 3 2 4 9 7" xfId="6986"/>
    <cellStyle name="Normální 2 3 2 5" xfId="20"/>
    <cellStyle name="Normální 2 3 2 5 10" xfId="2360"/>
    <cellStyle name="Normální 2 3 2 5 10 2" xfId="15122"/>
    <cellStyle name="Normální 2 3 2 5 10 2 2" xfId="32528"/>
    <cellStyle name="Normální 2 3 2 5 10 3" xfId="27884"/>
    <cellStyle name="Normální 2 3 2 5 10 4" xfId="38324"/>
    <cellStyle name="Normální 2 3 2 5 10 5" xfId="19766"/>
    <cellStyle name="Normální 2 3 2 5 10 6" xfId="10478"/>
    <cellStyle name="Normální 2 3 2 5 11" xfId="9326"/>
    <cellStyle name="Normální 2 3 2 5 11 2" xfId="26732"/>
    <cellStyle name="Normální 2 3 2 5 12" xfId="13970"/>
    <cellStyle name="Normální 2 3 2 5 12 2" xfId="31376"/>
    <cellStyle name="Normální 2 3 2 5 13" xfId="23240"/>
    <cellStyle name="Normální 2 3 2 5 14" xfId="35984"/>
    <cellStyle name="Normální 2 3 2 5 15" xfId="18614"/>
    <cellStyle name="Normální 2 3 2 5 16" xfId="5834"/>
    <cellStyle name="Normální 2 3 2 5 2" xfId="116"/>
    <cellStyle name="Normální 2 3 2 5 2 10" xfId="14000"/>
    <cellStyle name="Normální 2 3 2 5 2 10 2" xfId="31406"/>
    <cellStyle name="Normální 2 3 2 5 2 11" xfId="23270"/>
    <cellStyle name="Normální 2 3 2 5 2 12" xfId="36080"/>
    <cellStyle name="Normální 2 3 2 5 2 13" xfId="18644"/>
    <cellStyle name="Normální 2 3 2 5 2 14" xfId="5864"/>
    <cellStyle name="Normální 2 3 2 5 2 2" xfId="212"/>
    <cellStyle name="Normální 2 3 2 5 2 2 10" xfId="36176"/>
    <cellStyle name="Normální 2 3 2 5 2 2 11" xfId="18884"/>
    <cellStyle name="Normální 2 3 2 5 2 2 12" xfId="6104"/>
    <cellStyle name="Normální 2 3 2 5 2 2 2" xfId="980"/>
    <cellStyle name="Normální 2 3 2 5 2 2 2 10" xfId="6392"/>
    <cellStyle name="Normální 2 3 2 5 2 2 2 2" xfId="1766"/>
    <cellStyle name="Normální 2 3 2 5 2 2 2 2 2" xfId="5240"/>
    <cellStyle name="Normální 2 3 2 5 2 2 2 2 2 2" xfId="41204"/>
    <cellStyle name="Normální 2 3 2 5 2 2 2 2 2 3" xfId="30764"/>
    <cellStyle name="Normální 2 3 2 5 2 2 2 2 2 4" xfId="13358"/>
    <cellStyle name="Normální 2 3 2 5 2 2 2 2 3" xfId="18002"/>
    <cellStyle name="Normální 2 3 2 5 2 2 2 2 3 2" xfId="35408"/>
    <cellStyle name="Normální 2 3 2 5 2 2 2 2 4" xfId="26120"/>
    <cellStyle name="Normální 2 3 2 5 2 2 2 2 5" xfId="37730"/>
    <cellStyle name="Normální 2 3 2 5 2 2 2 2 6" xfId="22646"/>
    <cellStyle name="Normální 2 3 2 5 2 2 2 2 7" xfId="8714"/>
    <cellStyle name="Normální 2 3 2 5 2 2 2 3" xfId="4454"/>
    <cellStyle name="Normální 2 3 2 5 2 2 2 3 2" xfId="12572"/>
    <cellStyle name="Normální 2 3 2 5 2 2 2 3 2 2" xfId="29978"/>
    <cellStyle name="Normální 2 3 2 5 2 2 2 3 3" xfId="17216"/>
    <cellStyle name="Normální 2 3 2 5 2 2 2 3 3 2" xfId="34622"/>
    <cellStyle name="Normální 2 3 2 5 2 2 2 3 4" xfId="25334"/>
    <cellStyle name="Normální 2 3 2 5 2 2 2 3 5" xfId="40418"/>
    <cellStyle name="Normální 2 3 2 5 2 2 2 3 6" xfId="21860"/>
    <cellStyle name="Normální 2 3 2 5 2 2 2 3 7" xfId="7928"/>
    <cellStyle name="Normální 2 3 2 5 2 2 2 4" xfId="2918"/>
    <cellStyle name="Normální 2 3 2 5 2 2 2 4 2" xfId="15680"/>
    <cellStyle name="Normální 2 3 2 5 2 2 2 4 2 2" xfId="33086"/>
    <cellStyle name="Normální 2 3 2 5 2 2 2 4 3" xfId="28442"/>
    <cellStyle name="Normální 2 3 2 5 2 2 2 4 4" xfId="38882"/>
    <cellStyle name="Normální 2 3 2 5 2 2 2 4 5" xfId="20324"/>
    <cellStyle name="Normální 2 3 2 5 2 2 2 4 6" xfId="11036"/>
    <cellStyle name="Normální 2 3 2 5 2 2 2 5" xfId="9884"/>
    <cellStyle name="Normální 2 3 2 5 2 2 2 5 2" xfId="27290"/>
    <cellStyle name="Normální 2 3 2 5 2 2 2 6" xfId="14528"/>
    <cellStyle name="Normální 2 3 2 5 2 2 2 6 2" xfId="31934"/>
    <cellStyle name="Normální 2 3 2 5 2 2 2 7" xfId="23798"/>
    <cellStyle name="Normální 2 3 2 5 2 2 2 8" xfId="36944"/>
    <cellStyle name="Normální 2 3 2 5 2 2 2 9" xfId="19172"/>
    <cellStyle name="Normální 2 3 2 5 2 2 3" xfId="692"/>
    <cellStyle name="Normální 2 3 2 5 2 2 3 10" xfId="6872"/>
    <cellStyle name="Normální 2 3 2 5 2 2 3 2" xfId="2246"/>
    <cellStyle name="Normální 2 3 2 5 2 2 3 2 2" xfId="5720"/>
    <cellStyle name="Normální 2 3 2 5 2 2 3 2 2 2" xfId="41684"/>
    <cellStyle name="Normální 2 3 2 5 2 2 3 2 2 3" xfId="31244"/>
    <cellStyle name="Normální 2 3 2 5 2 2 3 2 2 4" xfId="13838"/>
    <cellStyle name="Normální 2 3 2 5 2 2 3 2 3" xfId="18482"/>
    <cellStyle name="Normální 2 3 2 5 2 2 3 2 3 2" xfId="35888"/>
    <cellStyle name="Normální 2 3 2 5 2 2 3 2 4" xfId="26600"/>
    <cellStyle name="Normální 2 3 2 5 2 2 3 2 5" xfId="38210"/>
    <cellStyle name="Normální 2 3 2 5 2 2 3 2 6" xfId="23126"/>
    <cellStyle name="Normální 2 3 2 5 2 2 3 2 7" xfId="9194"/>
    <cellStyle name="Normální 2 3 2 5 2 2 3 3" xfId="4166"/>
    <cellStyle name="Normální 2 3 2 5 2 2 3 3 2" xfId="12284"/>
    <cellStyle name="Normální 2 3 2 5 2 2 3 3 2 2" xfId="29690"/>
    <cellStyle name="Normální 2 3 2 5 2 2 3 3 3" xfId="16928"/>
    <cellStyle name="Normální 2 3 2 5 2 2 3 3 3 2" xfId="34334"/>
    <cellStyle name="Normální 2 3 2 5 2 2 3 3 4" xfId="25046"/>
    <cellStyle name="Normální 2 3 2 5 2 2 3 3 5" xfId="40130"/>
    <cellStyle name="Normální 2 3 2 5 2 2 3 3 6" xfId="21572"/>
    <cellStyle name="Normální 2 3 2 5 2 2 3 3 7" xfId="7640"/>
    <cellStyle name="Normální 2 3 2 5 2 2 3 4" xfId="3398"/>
    <cellStyle name="Normální 2 3 2 5 2 2 3 4 2" xfId="16160"/>
    <cellStyle name="Normální 2 3 2 5 2 2 3 4 2 2" xfId="33566"/>
    <cellStyle name="Normální 2 3 2 5 2 2 3 4 3" xfId="28922"/>
    <cellStyle name="Normální 2 3 2 5 2 2 3 4 4" xfId="39362"/>
    <cellStyle name="Normální 2 3 2 5 2 2 3 4 5" xfId="20804"/>
    <cellStyle name="Normální 2 3 2 5 2 2 3 4 6" xfId="11516"/>
    <cellStyle name="Normální 2 3 2 5 2 2 3 5" xfId="10364"/>
    <cellStyle name="Normální 2 3 2 5 2 2 3 5 2" xfId="27770"/>
    <cellStyle name="Normální 2 3 2 5 2 2 3 6" xfId="15008"/>
    <cellStyle name="Normální 2 3 2 5 2 2 3 6 2" xfId="32414"/>
    <cellStyle name="Normální 2 3 2 5 2 2 3 7" xfId="24278"/>
    <cellStyle name="Normální 2 3 2 5 2 2 3 8" xfId="36656"/>
    <cellStyle name="Normální 2 3 2 5 2 2 3 9" xfId="19652"/>
    <cellStyle name="Normální 2 3 2 5 2 2 4" xfId="1478"/>
    <cellStyle name="Normální 2 3 2 5 2 2 4 2" xfId="4952"/>
    <cellStyle name="Normální 2 3 2 5 2 2 4 2 2" xfId="40916"/>
    <cellStyle name="Normální 2 3 2 5 2 2 4 2 3" xfId="30476"/>
    <cellStyle name="Normální 2 3 2 5 2 2 4 2 4" xfId="13070"/>
    <cellStyle name="Normální 2 3 2 5 2 2 4 3" xfId="17714"/>
    <cellStyle name="Normální 2 3 2 5 2 2 4 3 2" xfId="35120"/>
    <cellStyle name="Normální 2 3 2 5 2 2 4 4" xfId="25832"/>
    <cellStyle name="Normální 2 3 2 5 2 2 4 5" xfId="37442"/>
    <cellStyle name="Normální 2 3 2 5 2 2 4 6" xfId="22358"/>
    <cellStyle name="Normální 2 3 2 5 2 2 4 7" xfId="8426"/>
    <cellStyle name="Normální 2 3 2 5 2 2 5" xfId="3686"/>
    <cellStyle name="Normální 2 3 2 5 2 2 5 2" xfId="11804"/>
    <cellStyle name="Normální 2 3 2 5 2 2 5 2 2" xfId="29210"/>
    <cellStyle name="Normální 2 3 2 5 2 2 5 3" xfId="16448"/>
    <cellStyle name="Normální 2 3 2 5 2 2 5 3 2" xfId="33854"/>
    <cellStyle name="Normální 2 3 2 5 2 2 5 4" xfId="24566"/>
    <cellStyle name="Normální 2 3 2 5 2 2 5 5" xfId="39650"/>
    <cellStyle name="Normální 2 3 2 5 2 2 5 6" xfId="21092"/>
    <cellStyle name="Normální 2 3 2 5 2 2 5 7" xfId="7160"/>
    <cellStyle name="Normální 2 3 2 5 2 2 6" xfId="2630"/>
    <cellStyle name="Normální 2 3 2 5 2 2 6 2" xfId="15392"/>
    <cellStyle name="Normální 2 3 2 5 2 2 6 2 2" xfId="32798"/>
    <cellStyle name="Normální 2 3 2 5 2 2 6 3" xfId="28154"/>
    <cellStyle name="Normální 2 3 2 5 2 2 6 4" xfId="38594"/>
    <cellStyle name="Normální 2 3 2 5 2 2 6 5" xfId="20036"/>
    <cellStyle name="Normální 2 3 2 5 2 2 6 6" xfId="10748"/>
    <cellStyle name="Normální 2 3 2 5 2 2 7" xfId="9596"/>
    <cellStyle name="Normální 2 3 2 5 2 2 7 2" xfId="27002"/>
    <cellStyle name="Normální 2 3 2 5 2 2 8" xfId="14240"/>
    <cellStyle name="Normální 2 3 2 5 2 2 8 2" xfId="31646"/>
    <cellStyle name="Normální 2 3 2 5 2 2 9" xfId="23510"/>
    <cellStyle name="Normální 2 3 2 5 2 3" xfId="356"/>
    <cellStyle name="Normální 2 3 2 5 2 3 10" xfId="36320"/>
    <cellStyle name="Normální 2 3 2 5 2 3 11" xfId="18788"/>
    <cellStyle name="Normální 2 3 2 5 2 3 12" xfId="6008"/>
    <cellStyle name="Normální 2 3 2 5 2 3 2" xfId="1124"/>
    <cellStyle name="Normální 2 3 2 5 2 3 2 10" xfId="6536"/>
    <cellStyle name="Normální 2 3 2 5 2 3 2 2" xfId="1910"/>
    <cellStyle name="Normální 2 3 2 5 2 3 2 2 2" xfId="5384"/>
    <cellStyle name="Normální 2 3 2 5 2 3 2 2 2 2" xfId="41348"/>
    <cellStyle name="Normální 2 3 2 5 2 3 2 2 2 3" xfId="30908"/>
    <cellStyle name="Normální 2 3 2 5 2 3 2 2 2 4" xfId="13502"/>
    <cellStyle name="Normální 2 3 2 5 2 3 2 2 3" xfId="18146"/>
    <cellStyle name="Normální 2 3 2 5 2 3 2 2 3 2" xfId="35552"/>
    <cellStyle name="Normální 2 3 2 5 2 3 2 2 4" xfId="26264"/>
    <cellStyle name="Normální 2 3 2 5 2 3 2 2 5" xfId="37874"/>
    <cellStyle name="Normální 2 3 2 5 2 3 2 2 6" xfId="22790"/>
    <cellStyle name="Normální 2 3 2 5 2 3 2 2 7" xfId="8858"/>
    <cellStyle name="Normální 2 3 2 5 2 3 2 3" xfId="4598"/>
    <cellStyle name="Normální 2 3 2 5 2 3 2 3 2" xfId="12716"/>
    <cellStyle name="Normální 2 3 2 5 2 3 2 3 2 2" xfId="30122"/>
    <cellStyle name="Normální 2 3 2 5 2 3 2 3 3" xfId="17360"/>
    <cellStyle name="Normální 2 3 2 5 2 3 2 3 3 2" xfId="34766"/>
    <cellStyle name="Normální 2 3 2 5 2 3 2 3 4" xfId="25478"/>
    <cellStyle name="Normální 2 3 2 5 2 3 2 3 5" xfId="40562"/>
    <cellStyle name="Normální 2 3 2 5 2 3 2 3 6" xfId="22004"/>
    <cellStyle name="Normální 2 3 2 5 2 3 2 3 7" xfId="8072"/>
    <cellStyle name="Normální 2 3 2 5 2 3 2 4" xfId="3062"/>
    <cellStyle name="Normální 2 3 2 5 2 3 2 4 2" xfId="15824"/>
    <cellStyle name="Normální 2 3 2 5 2 3 2 4 2 2" xfId="33230"/>
    <cellStyle name="Normální 2 3 2 5 2 3 2 4 3" xfId="28586"/>
    <cellStyle name="Normální 2 3 2 5 2 3 2 4 4" xfId="39026"/>
    <cellStyle name="Normální 2 3 2 5 2 3 2 4 5" xfId="20468"/>
    <cellStyle name="Normální 2 3 2 5 2 3 2 4 6" xfId="11180"/>
    <cellStyle name="Normální 2 3 2 5 2 3 2 5" xfId="10028"/>
    <cellStyle name="Normální 2 3 2 5 2 3 2 5 2" xfId="27434"/>
    <cellStyle name="Normální 2 3 2 5 2 3 2 6" xfId="14672"/>
    <cellStyle name="Normální 2 3 2 5 2 3 2 6 2" xfId="32078"/>
    <cellStyle name="Normální 2 3 2 5 2 3 2 7" xfId="23942"/>
    <cellStyle name="Normální 2 3 2 5 2 3 2 8" xfId="37088"/>
    <cellStyle name="Normální 2 3 2 5 2 3 2 9" xfId="19316"/>
    <cellStyle name="Normální 2 3 2 5 2 3 3" xfId="596"/>
    <cellStyle name="Normální 2 3 2 5 2 3 3 10" xfId="6776"/>
    <cellStyle name="Normální 2 3 2 5 2 3 3 2" xfId="2150"/>
    <cellStyle name="Normální 2 3 2 5 2 3 3 2 2" xfId="5624"/>
    <cellStyle name="Normální 2 3 2 5 2 3 3 2 2 2" xfId="41588"/>
    <cellStyle name="Normální 2 3 2 5 2 3 3 2 2 3" xfId="31148"/>
    <cellStyle name="Normální 2 3 2 5 2 3 3 2 2 4" xfId="13742"/>
    <cellStyle name="Normální 2 3 2 5 2 3 3 2 3" xfId="18386"/>
    <cellStyle name="Normální 2 3 2 5 2 3 3 2 3 2" xfId="35792"/>
    <cellStyle name="Normální 2 3 2 5 2 3 3 2 4" xfId="26504"/>
    <cellStyle name="Normální 2 3 2 5 2 3 3 2 5" xfId="38114"/>
    <cellStyle name="Normální 2 3 2 5 2 3 3 2 6" xfId="23030"/>
    <cellStyle name="Normální 2 3 2 5 2 3 3 2 7" xfId="9098"/>
    <cellStyle name="Normální 2 3 2 5 2 3 3 3" xfId="4070"/>
    <cellStyle name="Normální 2 3 2 5 2 3 3 3 2" xfId="12188"/>
    <cellStyle name="Normální 2 3 2 5 2 3 3 3 2 2" xfId="29594"/>
    <cellStyle name="Normální 2 3 2 5 2 3 3 3 3" xfId="16832"/>
    <cellStyle name="Normální 2 3 2 5 2 3 3 3 3 2" xfId="34238"/>
    <cellStyle name="Normální 2 3 2 5 2 3 3 3 4" xfId="24950"/>
    <cellStyle name="Normální 2 3 2 5 2 3 3 3 5" xfId="40034"/>
    <cellStyle name="Normální 2 3 2 5 2 3 3 3 6" xfId="21476"/>
    <cellStyle name="Normální 2 3 2 5 2 3 3 3 7" xfId="7544"/>
    <cellStyle name="Normální 2 3 2 5 2 3 3 4" xfId="3302"/>
    <cellStyle name="Normální 2 3 2 5 2 3 3 4 2" xfId="16064"/>
    <cellStyle name="Normální 2 3 2 5 2 3 3 4 2 2" xfId="33470"/>
    <cellStyle name="Normální 2 3 2 5 2 3 3 4 3" xfId="28826"/>
    <cellStyle name="Normální 2 3 2 5 2 3 3 4 4" xfId="39266"/>
    <cellStyle name="Normální 2 3 2 5 2 3 3 4 5" xfId="20708"/>
    <cellStyle name="Normální 2 3 2 5 2 3 3 4 6" xfId="11420"/>
    <cellStyle name="Normální 2 3 2 5 2 3 3 5" xfId="10268"/>
    <cellStyle name="Normální 2 3 2 5 2 3 3 5 2" xfId="27674"/>
    <cellStyle name="Normální 2 3 2 5 2 3 3 6" xfId="14912"/>
    <cellStyle name="Normální 2 3 2 5 2 3 3 6 2" xfId="32318"/>
    <cellStyle name="Normální 2 3 2 5 2 3 3 7" xfId="24182"/>
    <cellStyle name="Normální 2 3 2 5 2 3 3 8" xfId="36560"/>
    <cellStyle name="Normální 2 3 2 5 2 3 3 9" xfId="19556"/>
    <cellStyle name="Normální 2 3 2 5 2 3 4" xfId="1382"/>
    <cellStyle name="Normální 2 3 2 5 2 3 4 2" xfId="4856"/>
    <cellStyle name="Normální 2 3 2 5 2 3 4 2 2" xfId="40820"/>
    <cellStyle name="Normální 2 3 2 5 2 3 4 2 3" xfId="30380"/>
    <cellStyle name="Normální 2 3 2 5 2 3 4 2 4" xfId="12974"/>
    <cellStyle name="Normální 2 3 2 5 2 3 4 3" xfId="17618"/>
    <cellStyle name="Normální 2 3 2 5 2 3 4 3 2" xfId="35024"/>
    <cellStyle name="Normální 2 3 2 5 2 3 4 4" xfId="25736"/>
    <cellStyle name="Normální 2 3 2 5 2 3 4 5" xfId="37346"/>
    <cellStyle name="Normální 2 3 2 5 2 3 4 6" xfId="22262"/>
    <cellStyle name="Normální 2 3 2 5 2 3 4 7" xfId="8330"/>
    <cellStyle name="Normální 2 3 2 5 2 3 5" xfId="3830"/>
    <cellStyle name="Normální 2 3 2 5 2 3 5 2" xfId="11948"/>
    <cellStyle name="Normální 2 3 2 5 2 3 5 2 2" xfId="29354"/>
    <cellStyle name="Normální 2 3 2 5 2 3 5 3" xfId="16592"/>
    <cellStyle name="Normální 2 3 2 5 2 3 5 3 2" xfId="33998"/>
    <cellStyle name="Normální 2 3 2 5 2 3 5 4" xfId="24710"/>
    <cellStyle name="Normální 2 3 2 5 2 3 5 5" xfId="39794"/>
    <cellStyle name="Normální 2 3 2 5 2 3 5 6" xfId="21236"/>
    <cellStyle name="Normální 2 3 2 5 2 3 5 7" xfId="7304"/>
    <cellStyle name="Normální 2 3 2 5 2 3 6" xfId="2534"/>
    <cellStyle name="Normální 2 3 2 5 2 3 6 2" xfId="15296"/>
    <cellStyle name="Normální 2 3 2 5 2 3 6 2 2" xfId="32702"/>
    <cellStyle name="Normální 2 3 2 5 2 3 6 3" xfId="28058"/>
    <cellStyle name="Normální 2 3 2 5 2 3 6 4" xfId="38498"/>
    <cellStyle name="Normální 2 3 2 5 2 3 6 5" xfId="19940"/>
    <cellStyle name="Normální 2 3 2 5 2 3 6 6" xfId="10652"/>
    <cellStyle name="Normální 2 3 2 5 2 3 7" xfId="9500"/>
    <cellStyle name="Normální 2 3 2 5 2 3 7 2" xfId="26906"/>
    <cellStyle name="Normální 2 3 2 5 2 3 8" xfId="14144"/>
    <cellStyle name="Normální 2 3 2 5 2 3 8 2" xfId="31550"/>
    <cellStyle name="Normální 2 3 2 5 2 3 9" xfId="23414"/>
    <cellStyle name="Normální 2 3 2 5 2 4" xfId="884"/>
    <cellStyle name="Normální 2 3 2 5 2 4 10" xfId="6296"/>
    <cellStyle name="Normální 2 3 2 5 2 4 2" xfId="1670"/>
    <cellStyle name="Normální 2 3 2 5 2 4 2 2" xfId="5144"/>
    <cellStyle name="Normální 2 3 2 5 2 4 2 2 2" xfId="41108"/>
    <cellStyle name="Normální 2 3 2 5 2 4 2 2 3" xfId="30668"/>
    <cellStyle name="Normální 2 3 2 5 2 4 2 2 4" xfId="13262"/>
    <cellStyle name="Normální 2 3 2 5 2 4 2 3" xfId="17906"/>
    <cellStyle name="Normální 2 3 2 5 2 4 2 3 2" xfId="35312"/>
    <cellStyle name="Normální 2 3 2 5 2 4 2 4" xfId="26024"/>
    <cellStyle name="Normální 2 3 2 5 2 4 2 5" xfId="37634"/>
    <cellStyle name="Normální 2 3 2 5 2 4 2 6" xfId="22550"/>
    <cellStyle name="Normální 2 3 2 5 2 4 2 7" xfId="8618"/>
    <cellStyle name="Normální 2 3 2 5 2 4 3" xfId="4358"/>
    <cellStyle name="Normální 2 3 2 5 2 4 3 2" xfId="12476"/>
    <cellStyle name="Normální 2 3 2 5 2 4 3 2 2" xfId="29882"/>
    <cellStyle name="Normální 2 3 2 5 2 4 3 3" xfId="17120"/>
    <cellStyle name="Normální 2 3 2 5 2 4 3 3 2" xfId="34526"/>
    <cellStyle name="Normální 2 3 2 5 2 4 3 4" xfId="25238"/>
    <cellStyle name="Normální 2 3 2 5 2 4 3 5" xfId="40322"/>
    <cellStyle name="Normální 2 3 2 5 2 4 3 6" xfId="21764"/>
    <cellStyle name="Normální 2 3 2 5 2 4 3 7" xfId="7832"/>
    <cellStyle name="Normální 2 3 2 5 2 4 4" xfId="2822"/>
    <cellStyle name="Normální 2 3 2 5 2 4 4 2" xfId="15584"/>
    <cellStyle name="Normální 2 3 2 5 2 4 4 2 2" xfId="32990"/>
    <cellStyle name="Normální 2 3 2 5 2 4 4 3" xfId="28346"/>
    <cellStyle name="Normální 2 3 2 5 2 4 4 4" xfId="38786"/>
    <cellStyle name="Normální 2 3 2 5 2 4 4 5" xfId="20228"/>
    <cellStyle name="Normální 2 3 2 5 2 4 4 6" xfId="10940"/>
    <cellStyle name="Normální 2 3 2 5 2 4 5" xfId="9788"/>
    <cellStyle name="Normální 2 3 2 5 2 4 5 2" xfId="27194"/>
    <cellStyle name="Normální 2 3 2 5 2 4 6" xfId="14432"/>
    <cellStyle name="Normální 2 3 2 5 2 4 6 2" xfId="31838"/>
    <cellStyle name="Normální 2 3 2 5 2 4 7" xfId="23702"/>
    <cellStyle name="Normální 2 3 2 5 2 4 8" xfId="36848"/>
    <cellStyle name="Normální 2 3 2 5 2 4 9" xfId="19076"/>
    <cellStyle name="Normální 2 3 2 5 2 5" xfId="452"/>
    <cellStyle name="Normální 2 3 2 5 2 5 10" xfId="6632"/>
    <cellStyle name="Normální 2 3 2 5 2 5 2" xfId="2006"/>
    <cellStyle name="Normální 2 3 2 5 2 5 2 2" xfId="5480"/>
    <cellStyle name="Normální 2 3 2 5 2 5 2 2 2" xfId="41444"/>
    <cellStyle name="Normální 2 3 2 5 2 5 2 2 3" xfId="31004"/>
    <cellStyle name="Normální 2 3 2 5 2 5 2 2 4" xfId="13598"/>
    <cellStyle name="Normální 2 3 2 5 2 5 2 3" xfId="18242"/>
    <cellStyle name="Normální 2 3 2 5 2 5 2 3 2" xfId="35648"/>
    <cellStyle name="Normální 2 3 2 5 2 5 2 4" xfId="26360"/>
    <cellStyle name="Normální 2 3 2 5 2 5 2 5" xfId="37970"/>
    <cellStyle name="Normální 2 3 2 5 2 5 2 6" xfId="22886"/>
    <cellStyle name="Normální 2 3 2 5 2 5 2 7" xfId="8954"/>
    <cellStyle name="Normální 2 3 2 5 2 5 3" xfId="3926"/>
    <cellStyle name="Normální 2 3 2 5 2 5 3 2" xfId="12044"/>
    <cellStyle name="Normální 2 3 2 5 2 5 3 2 2" xfId="29450"/>
    <cellStyle name="Normální 2 3 2 5 2 5 3 3" xfId="16688"/>
    <cellStyle name="Normální 2 3 2 5 2 5 3 3 2" xfId="34094"/>
    <cellStyle name="Normální 2 3 2 5 2 5 3 4" xfId="24806"/>
    <cellStyle name="Normální 2 3 2 5 2 5 3 5" xfId="39890"/>
    <cellStyle name="Normální 2 3 2 5 2 5 3 6" xfId="21332"/>
    <cellStyle name="Normální 2 3 2 5 2 5 3 7" xfId="7400"/>
    <cellStyle name="Normální 2 3 2 5 2 5 4" xfId="3158"/>
    <cellStyle name="Normální 2 3 2 5 2 5 4 2" xfId="15920"/>
    <cellStyle name="Normální 2 3 2 5 2 5 4 2 2" xfId="33326"/>
    <cellStyle name="Normální 2 3 2 5 2 5 4 3" xfId="28682"/>
    <cellStyle name="Normální 2 3 2 5 2 5 4 4" xfId="39122"/>
    <cellStyle name="Normální 2 3 2 5 2 5 4 5" xfId="20564"/>
    <cellStyle name="Normální 2 3 2 5 2 5 4 6" xfId="11276"/>
    <cellStyle name="Normální 2 3 2 5 2 5 5" xfId="10124"/>
    <cellStyle name="Normální 2 3 2 5 2 5 5 2" xfId="27530"/>
    <cellStyle name="Normální 2 3 2 5 2 5 6" xfId="14768"/>
    <cellStyle name="Normální 2 3 2 5 2 5 6 2" xfId="32174"/>
    <cellStyle name="Normální 2 3 2 5 2 5 7" xfId="24038"/>
    <cellStyle name="Normální 2 3 2 5 2 5 8" xfId="36416"/>
    <cellStyle name="Normální 2 3 2 5 2 5 9" xfId="19412"/>
    <cellStyle name="Normální 2 3 2 5 2 6" xfId="1238"/>
    <cellStyle name="Normální 2 3 2 5 2 6 2" xfId="4712"/>
    <cellStyle name="Normální 2 3 2 5 2 6 2 2" xfId="40676"/>
    <cellStyle name="Normální 2 3 2 5 2 6 2 3" xfId="30236"/>
    <cellStyle name="Normální 2 3 2 5 2 6 2 4" xfId="12830"/>
    <cellStyle name="Normální 2 3 2 5 2 6 3" xfId="17474"/>
    <cellStyle name="Normální 2 3 2 5 2 6 3 2" xfId="34880"/>
    <cellStyle name="Normální 2 3 2 5 2 6 4" xfId="25592"/>
    <cellStyle name="Normální 2 3 2 5 2 6 5" xfId="37202"/>
    <cellStyle name="Normální 2 3 2 5 2 6 6" xfId="22118"/>
    <cellStyle name="Normální 2 3 2 5 2 6 7" xfId="8186"/>
    <cellStyle name="Normální 2 3 2 5 2 7" xfId="3590"/>
    <cellStyle name="Normální 2 3 2 5 2 7 2" xfId="11708"/>
    <cellStyle name="Normální 2 3 2 5 2 7 2 2" xfId="29114"/>
    <cellStyle name="Normální 2 3 2 5 2 7 3" xfId="16352"/>
    <cellStyle name="Normální 2 3 2 5 2 7 3 2" xfId="33758"/>
    <cellStyle name="Normální 2 3 2 5 2 7 4" xfId="24470"/>
    <cellStyle name="Normální 2 3 2 5 2 7 5" xfId="39554"/>
    <cellStyle name="Normální 2 3 2 5 2 7 6" xfId="20996"/>
    <cellStyle name="Normální 2 3 2 5 2 7 7" xfId="7064"/>
    <cellStyle name="Normální 2 3 2 5 2 8" xfId="2390"/>
    <cellStyle name="Normální 2 3 2 5 2 8 2" xfId="15152"/>
    <cellStyle name="Normální 2 3 2 5 2 8 2 2" xfId="32558"/>
    <cellStyle name="Normální 2 3 2 5 2 8 3" xfId="27914"/>
    <cellStyle name="Normální 2 3 2 5 2 8 4" xfId="38354"/>
    <cellStyle name="Normální 2 3 2 5 2 8 5" xfId="19796"/>
    <cellStyle name="Normální 2 3 2 5 2 8 6" xfId="10508"/>
    <cellStyle name="Normální 2 3 2 5 2 9" xfId="9356"/>
    <cellStyle name="Normální 2 3 2 5 2 9 2" xfId="26762"/>
    <cellStyle name="Normální 2 3 2 5 3" xfId="86"/>
    <cellStyle name="Normální 2 3 2 5 3 10" xfId="23384"/>
    <cellStyle name="Normální 2 3 2 5 3 11" xfId="36050"/>
    <cellStyle name="Normální 2 3 2 5 3 12" xfId="18758"/>
    <cellStyle name="Normální 2 3 2 5 3 13" xfId="5978"/>
    <cellStyle name="Normální 2 3 2 5 3 2" xfId="326"/>
    <cellStyle name="Normální 2 3 2 5 3 2 10" xfId="36290"/>
    <cellStyle name="Normální 2 3 2 5 3 2 11" xfId="18950"/>
    <cellStyle name="Normální 2 3 2 5 3 2 12" xfId="6170"/>
    <cellStyle name="Normální 2 3 2 5 3 2 2" xfId="1094"/>
    <cellStyle name="Normální 2 3 2 5 3 2 2 10" xfId="6506"/>
    <cellStyle name="Normální 2 3 2 5 3 2 2 2" xfId="1880"/>
    <cellStyle name="Normální 2 3 2 5 3 2 2 2 2" xfId="5354"/>
    <cellStyle name="Normální 2 3 2 5 3 2 2 2 2 2" xfId="41318"/>
    <cellStyle name="Normální 2 3 2 5 3 2 2 2 2 3" xfId="30878"/>
    <cellStyle name="Normální 2 3 2 5 3 2 2 2 2 4" xfId="13472"/>
    <cellStyle name="Normální 2 3 2 5 3 2 2 2 3" xfId="18116"/>
    <cellStyle name="Normální 2 3 2 5 3 2 2 2 3 2" xfId="35522"/>
    <cellStyle name="Normální 2 3 2 5 3 2 2 2 4" xfId="26234"/>
    <cellStyle name="Normální 2 3 2 5 3 2 2 2 5" xfId="37844"/>
    <cellStyle name="Normální 2 3 2 5 3 2 2 2 6" xfId="22760"/>
    <cellStyle name="Normální 2 3 2 5 3 2 2 2 7" xfId="8828"/>
    <cellStyle name="Normální 2 3 2 5 3 2 2 3" xfId="4568"/>
    <cellStyle name="Normální 2 3 2 5 3 2 2 3 2" xfId="12686"/>
    <cellStyle name="Normální 2 3 2 5 3 2 2 3 2 2" xfId="30092"/>
    <cellStyle name="Normální 2 3 2 5 3 2 2 3 3" xfId="17330"/>
    <cellStyle name="Normální 2 3 2 5 3 2 2 3 3 2" xfId="34736"/>
    <cellStyle name="Normální 2 3 2 5 3 2 2 3 4" xfId="25448"/>
    <cellStyle name="Normální 2 3 2 5 3 2 2 3 5" xfId="40532"/>
    <cellStyle name="Normální 2 3 2 5 3 2 2 3 6" xfId="21974"/>
    <cellStyle name="Normální 2 3 2 5 3 2 2 3 7" xfId="8042"/>
    <cellStyle name="Normální 2 3 2 5 3 2 2 4" xfId="3032"/>
    <cellStyle name="Normální 2 3 2 5 3 2 2 4 2" xfId="15794"/>
    <cellStyle name="Normální 2 3 2 5 3 2 2 4 2 2" xfId="33200"/>
    <cellStyle name="Normální 2 3 2 5 3 2 2 4 3" xfId="28556"/>
    <cellStyle name="Normální 2 3 2 5 3 2 2 4 4" xfId="38996"/>
    <cellStyle name="Normální 2 3 2 5 3 2 2 4 5" xfId="20438"/>
    <cellStyle name="Normální 2 3 2 5 3 2 2 4 6" xfId="11150"/>
    <cellStyle name="Normální 2 3 2 5 3 2 2 5" xfId="9998"/>
    <cellStyle name="Normální 2 3 2 5 3 2 2 5 2" xfId="27404"/>
    <cellStyle name="Normální 2 3 2 5 3 2 2 6" xfId="14642"/>
    <cellStyle name="Normální 2 3 2 5 3 2 2 6 2" xfId="32048"/>
    <cellStyle name="Normální 2 3 2 5 3 2 2 7" xfId="23912"/>
    <cellStyle name="Normální 2 3 2 5 3 2 2 8" xfId="37058"/>
    <cellStyle name="Normální 2 3 2 5 3 2 2 9" xfId="19286"/>
    <cellStyle name="Normální 2 3 2 5 3 2 3" xfId="758"/>
    <cellStyle name="Normální 2 3 2 5 3 2 3 10" xfId="6938"/>
    <cellStyle name="Normální 2 3 2 5 3 2 3 2" xfId="2312"/>
    <cellStyle name="Normální 2 3 2 5 3 2 3 2 2" xfId="5786"/>
    <cellStyle name="Normální 2 3 2 5 3 2 3 2 2 2" xfId="41750"/>
    <cellStyle name="Normální 2 3 2 5 3 2 3 2 2 3" xfId="31310"/>
    <cellStyle name="Normální 2 3 2 5 3 2 3 2 2 4" xfId="13904"/>
    <cellStyle name="Normální 2 3 2 5 3 2 3 2 3" xfId="18548"/>
    <cellStyle name="Normální 2 3 2 5 3 2 3 2 3 2" xfId="35954"/>
    <cellStyle name="Normální 2 3 2 5 3 2 3 2 4" xfId="26666"/>
    <cellStyle name="Normální 2 3 2 5 3 2 3 2 5" xfId="38276"/>
    <cellStyle name="Normální 2 3 2 5 3 2 3 2 6" xfId="23192"/>
    <cellStyle name="Normální 2 3 2 5 3 2 3 2 7" xfId="9260"/>
    <cellStyle name="Normální 2 3 2 5 3 2 3 3" xfId="4232"/>
    <cellStyle name="Normální 2 3 2 5 3 2 3 3 2" xfId="12350"/>
    <cellStyle name="Normální 2 3 2 5 3 2 3 3 2 2" xfId="29756"/>
    <cellStyle name="Normální 2 3 2 5 3 2 3 3 3" xfId="16994"/>
    <cellStyle name="Normální 2 3 2 5 3 2 3 3 3 2" xfId="34400"/>
    <cellStyle name="Normální 2 3 2 5 3 2 3 3 4" xfId="25112"/>
    <cellStyle name="Normální 2 3 2 5 3 2 3 3 5" xfId="40196"/>
    <cellStyle name="Normální 2 3 2 5 3 2 3 3 6" xfId="21638"/>
    <cellStyle name="Normální 2 3 2 5 3 2 3 3 7" xfId="7706"/>
    <cellStyle name="Normální 2 3 2 5 3 2 3 4" xfId="3464"/>
    <cellStyle name="Normální 2 3 2 5 3 2 3 4 2" xfId="16226"/>
    <cellStyle name="Normální 2 3 2 5 3 2 3 4 2 2" xfId="33632"/>
    <cellStyle name="Normální 2 3 2 5 3 2 3 4 3" xfId="28988"/>
    <cellStyle name="Normální 2 3 2 5 3 2 3 4 4" xfId="39428"/>
    <cellStyle name="Normální 2 3 2 5 3 2 3 4 5" xfId="20870"/>
    <cellStyle name="Normální 2 3 2 5 3 2 3 4 6" xfId="11582"/>
    <cellStyle name="Normální 2 3 2 5 3 2 3 5" xfId="10430"/>
    <cellStyle name="Normální 2 3 2 5 3 2 3 5 2" xfId="27836"/>
    <cellStyle name="Normální 2 3 2 5 3 2 3 6" xfId="15074"/>
    <cellStyle name="Normální 2 3 2 5 3 2 3 6 2" xfId="32480"/>
    <cellStyle name="Normální 2 3 2 5 3 2 3 7" xfId="24344"/>
    <cellStyle name="Normální 2 3 2 5 3 2 3 8" xfId="36722"/>
    <cellStyle name="Normální 2 3 2 5 3 2 3 9" xfId="19718"/>
    <cellStyle name="Normální 2 3 2 5 3 2 4" xfId="1544"/>
    <cellStyle name="Normální 2 3 2 5 3 2 4 2" xfId="5018"/>
    <cellStyle name="Normální 2 3 2 5 3 2 4 2 2" xfId="40982"/>
    <cellStyle name="Normální 2 3 2 5 3 2 4 2 3" xfId="30542"/>
    <cellStyle name="Normální 2 3 2 5 3 2 4 2 4" xfId="13136"/>
    <cellStyle name="Normální 2 3 2 5 3 2 4 3" xfId="17780"/>
    <cellStyle name="Normální 2 3 2 5 3 2 4 3 2" xfId="35186"/>
    <cellStyle name="Normální 2 3 2 5 3 2 4 4" xfId="25898"/>
    <cellStyle name="Normální 2 3 2 5 3 2 4 5" xfId="37508"/>
    <cellStyle name="Normální 2 3 2 5 3 2 4 6" xfId="22424"/>
    <cellStyle name="Normální 2 3 2 5 3 2 4 7" xfId="8492"/>
    <cellStyle name="Normální 2 3 2 5 3 2 5" xfId="3800"/>
    <cellStyle name="Normální 2 3 2 5 3 2 5 2" xfId="11918"/>
    <cellStyle name="Normální 2 3 2 5 3 2 5 2 2" xfId="29324"/>
    <cellStyle name="Normální 2 3 2 5 3 2 5 3" xfId="16562"/>
    <cellStyle name="Normální 2 3 2 5 3 2 5 3 2" xfId="33968"/>
    <cellStyle name="Normální 2 3 2 5 3 2 5 4" xfId="24680"/>
    <cellStyle name="Normální 2 3 2 5 3 2 5 5" xfId="39764"/>
    <cellStyle name="Normální 2 3 2 5 3 2 5 6" xfId="21206"/>
    <cellStyle name="Normální 2 3 2 5 3 2 5 7" xfId="7274"/>
    <cellStyle name="Normální 2 3 2 5 3 2 6" xfId="2696"/>
    <cellStyle name="Normální 2 3 2 5 3 2 6 2" xfId="15458"/>
    <cellStyle name="Normální 2 3 2 5 3 2 6 2 2" xfId="32864"/>
    <cellStyle name="Normální 2 3 2 5 3 2 6 3" xfId="28220"/>
    <cellStyle name="Normální 2 3 2 5 3 2 6 4" xfId="38660"/>
    <cellStyle name="Normální 2 3 2 5 3 2 6 5" xfId="20102"/>
    <cellStyle name="Normální 2 3 2 5 3 2 6 6" xfId="10814"/>
    <cellStyle name="Normální 2 3 2 5 3 2 7" xfId="9662"/>
    <cellStyle name="Normální 2 3 2 5 3 2 7 2" xfId="27068"/>
    <cellStyle name="Normální 2 3 2 5 3 2 8" xfId="14306"/>
    <cellStyle name="Normální 2 3 2 5 3 2 8 2" xfId="31712"/>
    <cellStyle name="Normální 2 3 2 5 3 2 9" xfId="23576"/>
    <cellStyle name="Normální 2 3 2 5 3 3" xfId="854"/>
    <cellStyle name="Normální 2 3 2 5 3 3 10" xfId="6266"/>
    <cellStyle name="Normální 2 3 2 5 3 3 2" xfId="1640"/>
    <cellStyle name="Normální 2 3 2 5 3 3 2 2" xfId="5114"/>
    <cellStyle name="Normální 2 3 2 5 3 3 2 2 2" xfId="41078"/>
    <cellStyle name="Normální 2 3 2 5 3 3 2 2 3" xfId="30638"/>
    <cellStyle name="Normální 2 3 2 5 3 3 2 2 4" xfId="13232"/>
    <cellStyle name="Normální 2 3 2 5 3 3 2 3" xfId="17876"/>
    <cellStyle name="Normální 2 3 2 5 3 3 2 3 2" xfId="35282"/>
    <cellStyle name="Normální 2 3 2 5 3 3 2 4" xfId="25994"/>
    <cellStyle name="Normální 2 3 2 5 3 3 2 5" xfId="37604"/>
    <cellStyle name="Normální 2 3 2 5 3 3 2 6" xfId="22520"/>
    <cellStyle name="Normální 2 3 2 5 3 3 2 7" xfId="8588"/>
    <cellStyle name="Normální 2 3 2 5 3 3 3" xfId="4328"/>
    <cellStyle name="Normální 2 3 2 5 3 3 3 2" xfId="12446"/>
    <cellStyle name="Normální 2 3 2 5 3 3 3 2 2" xfId="29852"/>
    <cellStyle name="Normální 2 3 2 5 3 3 3 3" xfId="17090"/>
    <cellStyle name="Normální 2 3 2 5 3 3 3 3 2" xfId="34496"/>
    <cellStyle name="Normální 2 3 2 5 3 3 3 4" xfId="25208"/>
    <cellStyle name="Normální 2 3 2 5 3 3 3 5" xfId="40292"/>
    <cellStyle name="Normální 2 3 2 5 3 3 3 6" xfId="21734"/>
    <cellStyle name="Normální 2 3 2 5 3 3 3 7" xfId="7802"/>
    <cellStyle name="Normální 2 3 2 5 3 3 4" xfId="2792"/>
    <cellStyle name="Normální 2 3 2 5 3 3 4 2" xfId="15554"/>
    <cellStyle name="Normální 2 3 2 5 3 3 4 2 2" xfId="32960"/>
    <cellStyle name="Normální 2 3 2 5 3 3 4 3" xfId="28316"/>
    <cellStyle name="Normální 2 3 2 5 3 3 4 4" xfId="38756"/>
    <cellStyle name="Normální 2 3 2 5 3 3 4 5" xfId="20198"/>
    <cellStyle name="Normální 2 3 2 5 3 3 4 6" xfId="10910"/>
    <cellStyle name="Normální 2 3 2 5 3 3 5" xfId="9758"/>
    <cellStyle name="Normální 2 3 2 5 3 3 5 2" xfId="27164"/>
    <cellStyle name="Normální 2 3 2 5 3 3 6" xfId="14402"/>
    <cellStyle name="Normální 2 3 2 5 3 3 6 2" xfId="31808"/>
    <cellStyle name="Normální 2 3 2 5 3 3 7" xfId="23672"/>
    <cellStyle name="Normální 2 3 2 5 3 3 8" xfId="36818"/>
    <cellStyle name="Normální 2 3 2 5 3 3 9" xfId="19046"/>
    <cellStyle name="Normální 2 3 2 5 3 4" xfId="566"/>
    <cellStyle name="Normální 2 3 2 5 3 4 10" xfId="6746"/>
    <cellStyle name="Normální 2 3 2 5 3 4 2" xfId="2120"/>
    <cellStyle name="Normální 2 3 2 5 3 4 2 2" xfId="5594"/>
    <cellStyle name="Normální 2 3 2 5 3 4 2 2 2" xfId="41558"/>
    <cellStyle name="Normální 2 3 2 5 3 4 2 2 3" xfId="31118"/>
    <cellStyle name="Normální 2 3 2 5 3 4 2 2 4" xfId="13712"/>
    <cellStyle name="Normální 2 3 2 5 3 4 2 3" xfId="18356"/>
    <cellStyle name="Normální 2 3 2 5 3 4 2 3 2" xfId="35762"/>
    <cellStyle name="Normální 2 3 2 5 3 4 2 4" xfId="26474"/>
    <cellStyle name="Normální 2 3 2 5 3 4 2 5" xfId="38084"/>
    <cellStyle name="Normální 2 3 2 5 3 4 2 6" xfId="23000"/>
    <cellStyle name="Normální 2 3 2 5 3 4 2 7" xfId="9068"/>
    <cellStyle name="Normální 2 3 2 5 3 4 3" xfId="4040"/>
    <cellStyle name="Normální 2 3 2 5 3 4 3 2" xfId="12158"/>
    <cellStyle name="Normální 2 3 2 5 3 4 3 2 2" xfId="29564"/>
    <cellStyle name="Normální 2 3 2 5 3 4 3 3" xfId="16802"/>
    <cellStyle name="Normální 2 3 2 5 3 4 3 3 2" xfId="34208"/>
    <cellStyle name="Normální 2 3 2 5 3 4 3 4" xfId="24920"/>
    <cellStyle name="Normální 2 3 2 5 3 4 3 5" xfId="40004"/>
    <cellStyle name="Normální 2 3 2 5 3 4 3 6" xfId="21446"/>
    <cellStyle name="Normální 2 3 2 5 3 4 3 7" xfId="7514"/>
    <cellStyle name="Normální 2 3 2 5 3 4 4" xfId="3272"/>
    <cellStyle name="Normální 2 3 2 5 3 4 4 2" xfId="16034"/>
    <cellStyle name="Normální 2 3 2 5 3 4 4 2 2" xfId="33440"/>
    <cellStyle name="Normální 2 3 2 5 3 4 4 3" xfId="28796"/>
    <cellStyle name="Normální 2 3 2 5 3 4 4 4" xfId="39236"/>
    <cellStyle name="Normální 2 3 2 5 3 4 4 5" xfId="20678"/>
    <cellStyle name="Normální 2 3 2 5 3 4 4 6" xfId="11390"/>
    <cellStyle name="Normální 2 3 2 5 3 4 5" xfId="10238"/>
    <cellStyle name="Normální 2 3 2 5 3 4 5 2" xfId="27644"/>
    <cellStyle name="Normální 2 3 2 5 3 4 6" xfId="14882"/>
    <cellStyle name="Normální 2 3 2 5 3 4 6 2" xfId="32288"/>
    <cellStyle name="Normální 2 3 2 5 3 4 7" xfId="24152"/>
    <cellStyle name="Normální 2 3 2 5 3 4 8" xfId="36530"/>
    <cellStyle name="Normální 2 3 2 5 3 4 9" xfId="19526"/>
    <cellStyle name="Normální 2 3 2 5 3 5" xfId="1352"/>
    <cellStyle name="Normální 2 3 2 5 3 5 2" xfId="4826"/>
    <cellStyle name="Normální 2 3 2 5 3 5 2 2" xfId="40790"/>
    <cellStyle name="Normální 2 3 2 5 3 5 2 3" xfId="30350"/>
    <cellStyle name="Normální 2 3 2 5 3 5 2 4" xfId="12944"/>
    <cellStyle name="Normální 2 3 2 5 3 5 3" xfId="17588"/>
    <cellStyle name="Normální 2 3 2 5 3 5 3 2" xfId="34994"/>
    <cellStyle name="Normální 2 3 2 5 3 5 4" xfId="25706"/>
    <cellStyle name="Normální 2 3 2 5 3 5 5" xfId="37316"/>
    <cellStyle name="Normální 2 3 2 5 3 5 6" xfId="22232"/>
    <cellStyle name="Normální 2 3 2 5 3 5 7" xfId="8300"/>
    <cellStyle name="Normální 2 3 2 5 3 6" xfId="3560"/>
    <cellStyle name="Normální 2 3 2 5 3 6 2" xfId="11678"/>
    <cellStyle name="Normální 2 3 2 5 3 6 2 2" xfId="29084"/>
    <cellStyle name="Normální 2 3 2 5 3 6 3" xfId="16322"/>
    <cellStyle name="Normální 2 3 2 5 3 6 3 2" xfId="33728"/>
    <cellStyle name="Normální 2 3 2 5 3 6 4" xfId="24440"/>
    <cellStyle name="Normální 2 3 2 5 3 6 5" xfId="39524"/>
    <cellStyle name="Normální 2 3 2 5 3 6 6" xfId="20966"/>
    <cellStyle name="Normální 2 3 2 5 3 6 7" xfId="7034"/>
    <cellStyle name="Normální 2 3 2 5 3 7" xfId="2504"/>
    <cellStyle name="Normální 2 3 2 5 3 7 2" xfId="15266"/>
    <cellStyle name="Normální 2 3 2 5 3 7 2 2" xfId="32672"/>
    <cellStyle name="Normální 2 3 2 5 3 7 3" xfId="28028"/>
    <cellStyle name="Normální 2 3 2 5 3 7 4" xfId="38468"/>
    <cellStyle name="Normální 2 3 2 5 3 7 5" xfId="19910"/>
    <cellStyle name="Normální 2 3 2 5 3 7 6" xfId="10622"/>
    <cellStyle name="Normální 2 3 2 5 3 8" xfId="9470"/>
    <cellStyle name="Normální 2 3 2 5 3 8 2" xfId="26876"/>
    <cellStyle name="Normální 2 3 2 5 3 9" xfId="14114"/>
    <cellStyle name="Normální 2 3 2 5 3 9 2" xfId="31520"/>
    <cellStyle name="Normální 2 3 2 5 4" xfId="182"/>
    <cellStyle name="Normální 2 3 2 5 4 10" xfId="36146"/>
    <cellStyle name="Normální 2 3 2 5 4 11" xfId="18854"/>
    <cellStyle name="Normální 2 3 2 5 4 12" xfId="6074"/>
    <cellStyle name="Normální 2 3 2 5 4 2" xfId="950"/>
    <cellStyle name="Normální 2 3 2 5 4 2 10" xfId="6362"/>
    <cellStyle name="Normální 2 3 2 5 4 2 2" xfId="1736"/>
    <cellStyle name="Normální 2 3 2 5 4 2 2 2" xfId="5210"/>
    <cellStyle name="Normální 2 3 2 5 4 2 2 2 2" xfId="41174"/>
    <cellStyle name="Normální 2 3 2 5 4 2 2 2 3" xfId="30734"/>
    <cellStyle name="Normální 2 3 2 5 4 2 2 2 4" xfId="13328"/>
    <cellStyle name="Normální 2 3 2 5 4 2 2 3" xfId="17972"/>
    <cellStyle name="Normální 2 3 2 5 4 2 2 3 2" xfId="35378"/>
    <cellStyle name="Normální 2 3 2 5 4 2 2 4" xfId="26090"/>
    <cellStyle name="Normální 2 3 2 5 4 2 2 5" xfId="37700"/>
    <cellStyle name="Normální 2 3 2 5 4 2 2 6" xfId="22616"/>
    <cellStyle name="Normální 2 3 2 5 4 2 2 7" xfId="8684"/>
    <cellStyle name="Normální 2 3 2 5 4 2 3" xfId="4424"/>
    <cellStyle name="Normální 2 3 2 5 4 2 3 2" xfId="12542"/>
    <cellStyle name="Normální 2 3 2 5 4 2 3 2 2" xfId="29948"/>
    <cellStyle name="Normální 2 3 2 5 4 2 3 3" xfId="17186"/>
    <cellStyle name="Normální 2 3 2 5 4 2 3 3 2" xfId="34592"/>
    <cellStyle name="Normální 2 3 2 5 4 2 3 4" xfId="25304"/>
    <cellStyle name="Normální 2 3 2 5 4 2 3 5" xfId="40388"/>
    <cellStyle name="Normální 2 3 2 5 4 2 3 6" xfId="21830"/>
    <cellStyle name="Normální 2 3 2 5 4 2 3 7" xfId="7898"/>
    <cellStyle name="Normální 2 3 2 5 4 2 4" xfId="2888"/>
    <cellStyle name="Normální 2 3 2 5 4 2 4 2" xfId="15650"/>
    <cellStyle name="Normální 2 3 2 5 4 2 4 2 2" xfId="33056"/>
    <cellStyle name="Normální 2 3 2 5 4 2 4 3" xfId="28412"/>
    <cellStyle name="Normální 2 3 2 5 4 2 4 4" xfId="38852"/>
    <cellStyle name="Normální 2 3 2 5 4 2 4 5" xfId="20294"/>
    <cellStyle name="Normální 2 3 2 5 4 2 4 6" xfId="11006"/>
    <cellStyle name="Normální 2 3 2 5 4 2 5" xfId="9854"/>
    <cellStyle name="Normální 2 3 2 5 4 2 5 2" xfId="27260"/>
    <cellStyle name="Normální 2 3 2 5 4 2 6" xfId="14498"/>
    <cellStyle name="Normální 2 3 2 5 4 2 6 2" xfId="31904"/>
    <cellStyle name="Normální 2 3 2 5 4 2 7" xfId="23768"/>
    <cellStyle name="Normální 2 3 2 5 4 2 8" xfId="36914"/>
    <cellStyle name="Normální 2 3 2 5 4 2 9" xfId="19142"/>
    <cellStyle name="Normální 2 3 2 5 4 3" xfId="662"/>
    <cellStyle name="Normální 2 3 2 5 4 3 10" xfId="6842"/>
    <cellStyle name="Normální 2 3 2 5 4 3 2" xfId="2216"/>
    <cellStyle name="Normální 2 3 2 5 4 3 2 2" xfId="5690"/>
    <cellStyle name="Normální 2 3 2 5 4 3 2 2 2" xfId="41654"/>
    <cellStyle name="Normální 2 3 2 5 4 3 2 2 3" xfId="31214"/>
    <cellStyle name="Normální 2 3 2 5 4 3 2 2 4" xfId="13808"/>
    <cellStyle name="Normální 2 3 2 5 4 3 2 3" xfId="18452"/>
    <cellStyle name="Normální 2 3 2 5 4 3 2 3 2" xfId="35858"/>
    <cellStyle name="Normální 2 3 2 5 4 3 2 4" xfId="26570"/>
    <cellStyle name="Normální 2 3 2 5 4 3 2 5" xfId="38180"/>
    <cellStyle name="Normální 2 3 2 5 4 3 2 6" xfId="23096"/>
    <cellStyle name="Normální 2 3 2 5 4 3 2 7" xfId="9164"/>
    <cellStyle name="Normální 2 3 2 5 4 3 3" xfId="4136"/>
    <cellStyle name="Normální 2 3 2 5 4 3 3 2" xfId="12254"/>
    <cellStyle name="Normální 2 3 2 5 4 3 3 2 2" xfId="29660"/>
    <cellStyle name="Normální 2 3 2 5 4 3 3 3" xfId="16898"/>
    <cellStyle name="Normální 2 3 2 5 4 3 3 3 2" xfId="34304"/>
    <cellStyle name="Normální 2 3 2 5 4 3 3 4" xfId="25016"/>
    <cellStyle name="Normální 2 3 2 5 4 3 3 5" xfId="40100"/>
    <cellStyle name="Normální 2 3 2 5 4 3 3 6" xfId="21542"/>
    <cellStyle name="Normální 2 3 2 5 4 3 3 7" xfId="7610"/>
    <cellStyle name="Normální 2 3 2 5 4 3 4" xfId="3368"/>
    <cellStyle name="Normální 2 3 2 5 4 3 4 2" xfId="16130"/>
    <cellStyle name="Normální 2 3 2 5 4 3 4 2 2" xfId="33536"/>
    <cellStyle name="Normální 2 3 2 5 4 3 4 3" xfId="28892"/>
    <cellStyle name="Normální 2 3 2 5 4 3 4 4" xfId="39332"/>
    <cellStyle name="Normální 2 3 2 5 4 3 4 5" xfId="20774"/>
    <cellStyle name="Normální 2 3 2 5 4 3 4 6" xfId="11486"/>
    <cellStyle name="Normální 2 3 2 5 4 3 5" xfId="10334"/>
    <cellStyle name="Normální 2 3 2 5 4 3 5 2" xfId="27740"/>
    <cellStyle name="Normální 2 3 2 5 4 3 6" xfId="14978"/>
    <cellStyle name="Normální 2 3 2 5 4 3 6 2" xfId="32384"/>
    <cellStyle name="Normální 2 3 2 5 4 3 7" xfId="24248"/>
    <cellStyle name="Normální 2 3 2 5 4 3 8" xfId="36626"/>
    <cellStyle name="Normální 2 3 2 5 4 3 9" xfId="19622"/>
    <cellStyle name="Normální 2 3 2 5 4 4" xfId="1448"/>
    <cellStyle name="Normální 2 3 2 5 4 4 2" xfId="4922"/>
    <cellStyle name="Normální 2 3 2 5 4 4 2 2" xfId="40886"/>
    <cellStyle name="Normální 2 3 2 5 4 4 2 3" xfId="30446"/>
    <cellStyle name="Normální 2 3 2 5 4 4 2 4" xfId="13040"/>
    <cellStyle name="Normální 2 3 2 5 4 4 3" xfId="17684"/>
    <cellStyle name="Normální 2 3 2 5 4 4 3 2" xfId="35090"/>
    <cellStyle name="Normální 2 3 2 5 4 4 4" xfId="25802"/>
    <cellStyle name="Normální 2 3 2 5 4 4 5" xfId="37412"/>
    <cellStyle name="Normální 2 3 2 5 4 4 6" xfId="22328"/>
    <cellStyle name="Normální 2 3 2 5 4 4 7" xfId="8396"/>
    <cellStyle name="Normální 2 3 2 5 4 5" xfId="3656"/>
    <cellStyle name="Normální 2 3 2 5 4 5 2" xfId="11774"/>
    <cellStyle name="Normální 2 3 2 5 4 5 2 2" xfId="29180"/>
    <cellStyle name="Normální 2 3 2 5 4 5 3" xfId="16418"/>
    <cellStyle name="Normální 2 3 2 5 4 5 3 2" xfId="33824"/>
    <cellStyle name="Normální 2 3 2 5 4 5 4" xfId="24536"/>
    <cellStyle name="Normální 2 3 2 5 4 5 5" xfId="39620"/>
    <cellStyle name="Normální 2 3 2 5 4 5 6" xfId="21062"/>
    <cellStyle name="Normální 2 3 2 5 4 5 7" xfId="7130"/>
    <cellStyle name="Normální 2 3 2 5 4 6" xfId="2600"/>
    <cellStyle name="Normální 2 3 2 5 4 6 2" xfId="15362"/>
    <cellStyle name="Normální 2 3 2 5 4 6 2 2" xfId="32768"/>
    <cellStyle name="Normální 2 3 2 5 4 6 3" xfId="28124"/>
    <cellStyle name="Normální 2 3 2 5 4 6 4" xfId="38564"/>
    <cellStyle name="Normální 2 3 2 5 4 6 5" xfId="20006"/>
    <cellStyle name="Normální 2 3 2 5 4 6 6" xfId="10718"/>
    <cellStyle name="Normální 2 3 2 5 4 7" xfId="9566"/>
    <cellStyle name="Normální 2 3 2 5 4 7 2" xfId="26972"/>
    <cellStyle name="Normální 2 3 2 5 4 8" xfId="14210"/>
    <cellStyle name="Normální 2 3 2 5 4 8 2" xfId="31616"/>
    <cellStyle name="Normální 2 3 2 5 4 9" xfId="23480"/>
    <cellStyle name="Normální 2 3 2 5 5" xfId="260"/>
    <cellStyle name="Normální 2 3 2 5 5 10" xfId="36224"/>
    <cellStyle name="Normální 2 3 2 5 5 11" xfId="18692"/>
    <cellStyle name="Normální 2 3 2 5 5 12" xfId="5912"/>
    <cellStyle name="Normální 2 3 2 5 5 2" xfId="1028"/>
    <cellStyle name="Normální 2 3 2 5 5 2 10" xfId="6440"/>
    <cellStyle name="Normální 2 3 2 5 5 2 2" xfId="1814"/>
    <cellStyle name="Normální 2 3 2 5 5 2 2 2" xfId="5288"/>
    <cellStyle name="Normální 2 3 2 5 5 2 2 2 2" xfId="41252"/>
    <cellStyle name="Normální 2 3 2 5 5 2 2 2 3" xfId="30812"/>
    <cellStyle name="Normální 2 3 2 5 5 2 2 2 4" xfId="13406"/>
    <cellStyle name="Normální 2 3 2 5 5 2 2 3" xfId="18050"/>
    <cellStyle name="Normální 2 3 2 5 5 2 2 3 2" xfId="35456"/>
    <cellStyle name="Normální 2 3 2 5 5 2 2 4" xfId="26168"/>
    <cellStyle name="Normální 2 3 2 5 5 2 2 5" xfId="37778"/>
    <cellStyle name="Normální 2 3 2 5 5 2 2 6" xfId="22694"/>
    <cellStyle name="Normální 2 3 2 5 5 2 2 7" xfId="8762"/>
    <cellStyle name="Normální 2 3 2 5 5 2 3" xfId="4502"/>
    <cellStyle name="Normální 2 3 2 5 5 2 3 2" xfId="12620"/>
    <cellStyle name="Normální 2 3 2 5 5 2 3 2 2" xfId="30026"/>
    <cellStyle name="Normální 2 3 2 5 5 2 3 3" xfId="17264"/>
    <cellStyle name="Normální 2 3 2 5 5 2 3 3 2" xfId="34670"/>
    <cellStyle name="Normální 2 3 2 5 5 2 3 4" xfId="25382"/>
    <cellStyle name="Normální 2 3 2 5 5 2 3 5" xfId="40466"/>
    <cellStyle name="Normální 2 3 2 5 5 2 3 6" xfId="21908"/>
    <cellStyle name="Normální 2 3 2 5 5 2 3 7" xfId="7976"/>
    <cellStyle name="Normální 2 3 2 5 5 2 4" xfId="2966"/>
    <cellStyle name="Normální 2 3 2 5 5 2 4 2" xfId="15728"/>
    <cellStyle name="Normální 2 3 2 5 5 2 4 2 2" xfId="33134"/>
    <cellStyle name="Normální 2 3 2 5 5 2 4 3" xfId="28490"/>
    <cellStyle name="Normální 2 3 2 5 5 2 4 4" xfId="38930"/>
    <cellStyle name="Normální 2 3 2 5 5 2 4 5" xfId="20372"/>
    <cellStyle name="Normální 2 3 2 5 5 2 4 6" xfId="11084"/>
    <cellStyle name="Normální 2 3 2 5 5 2 5" xfId="9932"/>
    <cellStyle name="Normální 2 3 2 5 5 2 5 2" xfId="27338"/>
    <cellStyle name="Normální 2 3 2 5 5 2 6" xfId="14576"/>
    <cellStyle name="Normální 2 3 2 5 5 2 6 2" xfId="31982"/>
    <cellStyle name="Normální 2 3 2 5 5 2 7" xfId="23846"/>
    <cellStyle name="Normální 2 3 2 5 5 2 8" xfId="36992"/>
    <cellStyle name="Normální 2 3 2 5 5 2 9" xfId="19220"/>
    <cellStyle name="Normální 2 3 2 5 5 3" xfId="500"/>
    <cellStyle name="Normální 2 3 2 5 5 3 10" xfId="6680"/>
    <cellStyle name="Normální 2 3 2 5 5 3 2" xfId="2054"/>
    <cellStyle name="Normální 2 3 2 5 5 3 2 2" xfId="5528"/>
    <cellStyle name="Normální 2 3 2 5 5 3 2 2 2" xfId="41492"/>
    <cellStyle name="Normální 2 3 2 5 5 3 2 2 3" xfId="31052"/>
    <cellStyle name="Normální 2 3 2 5 5 3 2 2 4" xfId="13646"/>
    <cellStyle name="Normální 2 3 2 5 5 3 2 3" xfId="18290"/>
    <cellStyle name="Normální 2 3 2 5 5 3 2 3 2" xfId="35696"/>
    <cellStyle name="Normální 2 3 2 5 5 3 2 4" xfId="26408"/>
    <cellStyle name="Normální 2 3 2 5 5 3 2 5" xfId="38018"/>
    <cellStyle name="Normální 2 3 2 5 5 3 2 6" xfId="22934"/>
    <cellStyle name="Normální 2 3 2 5 5 3 2 7" xfId="9002"/>
    <cellStyle name="Normální 2 3 2 5 5 3 3" xfId="3974"/>
    <cellStyle name="Normální 2 3 2 5 5 3 3 2" xfId="12092"/>
    <cellStyle name="Normální 2 3 2 5 5 3 3 2 2" xfId="29498"/>
    <cellStyle name="Normální 2 3 2 5 5 3 3 3" xfId="16736"/>
    <cellStyle name="Normální 2 3 2 5 5 3 3 3 2" xfId="34142"/>
    <cellStyle name="Normální 2 3 2 5 5 3 3 4" xfId="24854"/>
    <cellStyle name="Normální 2 3 2 5 5 3 3 5" xfId="39938"/>
    <cellStyle name="Normální 2 3 2 5 5 3 3 6" xfId="21380"/>
    <cellStyle name="Normální 2 3 2 5 5 3 3 7" xfId="7448"/>
    <cellStyle name="Normální 2 3 2 5 5 3 4" xfId="3206"/>
    <cellStyle name="Normální 2 3 2 5 5 3 4 2" xfId="15968"/>
    <cellStyle name="Normální 2 3 2 5 5 3 4 2 2" xfId="33374"/>
    <cellStyle name="Normální 2 3 2 5 5 3 4 3" xfId="28730"/>
    <cellStyle name="Normální 2 3 2 5 5 3 4 4" xfId="39170"/>
    <cellStyle name="Normální 2 3 2 5 5 3 4 5" xfId="20612"/>
    <cellStyle name="Normální 2 3 2 5 5 3 4 6" xfId="11324"/>
    <cellStyle name="Normální 2 3 2 5 5 3 5" xfId="10172"/>
    <cellStyle name="Normální 2 3 2 5 5 3 5 2" xfId="27578"/>
    <cellStyle name="Normální 2 3 2 5 5 3 6" xfId="14816"/>
    <cellStyle name="Normální 2 3 2 5 5 3 6 2" xfId="32222"/>
    <cellStyle name="Normální 2 3 2 5 5 3 7" xfId="24086"/>
    <cellStyle name="Normální 2 3 2 5 5 3 8" xfId="36464"/>
    <cellStyle name="Normální 2 3 2 5 5 3 9" xfId="19460"/>
    <cellStyle name="Normální 2 3 2 5 5 4" xfId="1286"/>
    <cellStyle name="Normální 2 3 2 5 5 4 2" xfId="4760"/>
    <cellStyle name="Normální 2 3 2 5 5 4 2 2" xfId="40724"/>
    <cellStyle name="Normální 2 3 2 5 5 4 2 3" xfId="30284"/>
    <cellStyle name="Normální 2 3 2 5 5 4 2 4" xfId="12878"/>
    <cellStyle name="Normální 2 3 2 5 5 4 3" xfId="17522"/>
    <cellStyle name="Normální 2 3 2 5 5 4 3 2" xfId="34928"/>
    <cellStyle name="Normální 2 3 2 5 5 4 4" xfId="25640"/>
    <cellStyle name="Normální 2 3 2 5 5 4 5" xfId="37250"/>
    <cellStyle name="Normální 2 3 2 5 5 4 6" xfId="22166"/>
    <cellStyle name="Normální 2 3 2 5 5 4 7" xfId="8234"/>
    <cellStyle name="Normální 2 3 2 5 5 5" xfId="3734"/>
    <cellStyle name="Normální 2 3 2 5 5 5 2" xfId="11852"/>
    <cellStyle name="Normální 2 3 2 5 5 5 2 2" xfId="29258"/>
    <cellStyle name="Normální 2 3 2 5 5 5 3" xfId="16496"/>
    <cellStyle name="Normální 2 3 2 5 5 5 3 2" xfId="33902"/>
    <cellStyle name="Normální 2 3 2 5 5 5 4" xfId="24614"/>
    <cellStyle name="Normální 2 3 2 5 5 5 5" xfId="39698"/>
    <cellStyle name="Normální 2 3 2 5 5 5 6" xfId="21140"/>
    <cellStyle name="Normální 2 3 2 5 5 5 7" xfId="7208"/>
    <cellStyle name="Normální 2 3 2 5 5 6" xfId="2438"/>
    <cellStyle name="Normální 2 3 2 5 5 6 2" xfId="15200"/>
    <cellStyle name="Normální 2 3 2 5 5 6 2 2" xfId="32606"/>
    <cellStyle name="Normální 2 3 2 5 5 6 3" xfId="27962"/>
    <cellStyle name="Normální 2 3 2 5 5 6 4" xfId="38402"/>
    <cellStyle name="Normální 2 3 2 5 5 6 5" xfId="19844"/>
    <cellStyle name="Normální 2 3 2 5 5 6 6" xfId="10556"/>
    <cellStyle name="Normální 2 3 2 5 5 7" xfId="9404"/>
    <cellStyle name="Normální 2 3 2 5 5 7 2" xfId="26810"/>
    <cellStyle name="Normální 2 3 2 5 5 8" xfId="14048"/>
    <cellStyle name="Normální 2 3 2 5 5 8 2" xfId="31454"/>
    <cellStyle name="Normální 2 3 2 5 5 9" xfId="23318"/>
    <cellStyle name="Normální 2 3 2 5 6" xfId="788"/>
    <cellStyle name="Normální 2 3 2 5 6 10" xfId="6200"/>
    <cellStyle name="Normální 2 3 2 5 6 2" xfId="1574"/>
    <cellStyle name="Normální 2 3 2 5 6 2 2" xfId="5048"/>
    <cellStyle name="Normální 2 3 2 5 6 2 2 2" xfId="41012"/>
    <cellStyle name="Normální 2 3 2 5 6 2 2 3" xfId="30572"/>
    <cellStyle name="Normální 2 3 2 5 6 2 2 4" xfId="13166"/>
    <cellStyle name="Normální 2 3 2 5 6 2 3" xfId="17810"/>
    <cellStyle name="Normální 2 3 2 5 6 2 3 2" xfId="35216"/>
    <cellStyle name="Normální 2 3 2 5 6 2 4" xfId="25928"/>
    <cellStyle name="Normální 2 3 2 5 6 2 5" xfId="37538"/>
    <cellStyle name="Normální 2 3 2 5 6 2 6" xfId="22454"/>
    <cellStyle name="Normální 2 3 2 5 6 2 7" xfId="8522"/>
    <cellStyle name="Normální 2 3 2 5 6 3" xfId="4262"/>
    <cellStyle name="Normální 2 3 2 5 6 3 2" xfId="12380"/>
    <cellStyle name="Normální 2 3 2 5 6 3 2 2" xfId="29786"/>
    <cellStyle name="Normální 2 3 2 5 6 3 3" xfId="17024"/>
    <cellStyle name="Normální 2 3 2 5 6 3 3 2" xfId="34430"/>
    <cellStyle name="Normální 2 3 2 5 6 3 4" xfId="25142"/>
    <cellStyle name="Normální 2 3 2 5 6 3 5" xfId="40226"/>
    <cellStyle name="Normální 2 3 2 5 6 3 6" xfId="21668"/>
    <cellStyle name="Normální 2 3 2 5 6 3 7" xfId="7736"/>
    <cellStyle name="Normální 2 3 2 5 6 4" xfId="2726"/>
    <cellStyle name="Normální 2 3 2 5 6 4 2" xfId="15488"/>
    <cellStyle name="Normální 2 3 2 5 6 4 2 2" xfId="32894"/>
    <cellStyle name="Normální 2 3 2 5 6 4 3" xfId="28250"/>
    <cellStyle name="Normální 2 3 2 5 6 4 4" xfId="38690"/>
    <cellStyle name="Normální 2 3 2 5 6 4 5" xfId="20132"/>
    <cellStyle name="Normální 2 3 2 5 6 4 6" xfId="10844"/>
    <cellStyle name="Normální 2 3 2 5 6 5" xfId="9692"/>
    <cellStyle name="Normální 2 3 2 5 6 5 2" xfId="27098"/>
    <cellStyle name="Normální 2 3 2 5 6 6" xfId="14336"/>
    <cellStyle name="Normální 2 3 2 5 6 6 2" xfId="31742"/>
    <cellStyle name="Normální 2 3 2 5 6 7" xfId="23606"/>
    <cellStyle name="Normální 2 3 2 5 6 8" xfId="36752"/>
    <cellStyle name="Normální 2 3 2 5 6 9" xfId="18980"/>
    <cellStyle name="Normální 2 3 2 5 7" xfId="422"/>
    <cellStyle name="Normální 2 3 2 5 7 10" xfId="6602"/>
    <cellStyle name="Normální 2 3 2 5 7 2" xfId="1976"/>
    <cellStyle name="Normální 2 3 2 5 7 2 2" xfId="5450"/>
    <cellStyle name="Normální 2 3 2 5 7 2 2 2" xfId="41414"/>
    <cellStyle name="Normální 2 3 2 5 7 2 2 3" xfId="30974"/>
    <cellStyle name="Normální 2 3 2 5 7 2 2 4" xfId="13568"/>
    <cellStyle name="Normální 2 3 2 5 7 2 3" xfId="18212"/>
    <cellStyle name="Normální 2 3 2 5 7 2 3 2" xfId="35618"/>
    <cellStyle name="Normální 2 3 2 5 7 2 4" xfId="26330"/>
    <cellStyle name="Normální 2 3 2 5 7 2 5" xfId="37940"/>
    <cellStyle name="Normální 2 3 2 5 7 2 6" xfId="22856"/>
    <cellStyle name="Normální 2 3 2 5 7 2 7" xfId="8924"/>
    <cellStyle name="Normální 2 3 2 5 7 3" xfId="3896"/>
    <cellStyle name="Normální 2 3 2 5 7 3 2" xfId="12014"/>
    <cellStyle name="Normální 2 3 2 5 7 3 2 2" xfId="29420"/>
    <cellStyle name="Normální 2 3 2 5 7 3 3" xfId="16658"/>
    <cellStyle name="Normální 2 3 2 5 7 3 3 2" xfId="34064"/>
    <cellStyle name="Normální 2 3 2 5 7 3 4" xfId="24776"/>
    <cellStyle name="Normální 2 3 2 5 7 3 5" xfId="39860"/>
    <cellStyle name="Normální 2 3 2 5 7 3 6" xfId="21302"/>
    <cellStyle name="Normální 2 3 2 5 7 3 7" xfId="7370"/>
    <cellStyle name="Normální 2 3 2 5 7 4" xfId="3128"/>
    <cellStyle name="Normální 2 3 2 5 7 4 2" xfId="15890"/>
    <cellStyle name="Normální 2 3 2 5 7 4 2 2" xfId="33296"/>
    <cellStyle name="Normální 2 3 2 5 7 4 3" xfId="28652"/>
    <cellStyle name="Normální 2 3 2 5 7 4 4" xfId="39092"/>
    <cellStyle name="Normální 2 3 2 5 7 4 5" xfId="20534"/>
    <cellStyle name="Normální 2 3 2 5 7 4 6" xfId="11246"/>
    <cellStyle name="Normální 2 3 2 5 7 5" xfId="10094"/>
    <cellStyle name="Normální 2 3 2 5 7 5 2" xfId="27500"/>
    <cellStyle name="Normální 2 3 2 5 7 6" xfId="14738"/>
    <cellStyle name="Normální 2 3 2 5 7 6 2" xfId="32144"/>
    <cellStyle name="Normální 2 3 2 5 7 7" xfId="24008"/>
    <cellStyle name="Normální 2 3 2 5 7 8" xfId="36386"/>
    <cellStyle name="Normální 2 3 2 5 7 9" xfId="19382"/>
    <cellStyle name="Normální 2 3 2 5 8" xfId="1208"/>
    <cellStyle name="Normální 2 3 2 5 8 2" xfId="4682"/>
    <cellStyle name="Normální 2 3 2 5 8 2 2" xfId="40646"/>
    <cellStyle name="Normální 2 3 2 5 8 2 3" xfId="30206"/>
    <cellStyle name="Normální 2 3 2 5 8 2 4" xfId="12800"/>
    <cellStyle name="Normální 2 3 2 5 8 3" xfId="17444"/>
    <cellStyle name="Normální 2 3 2 5 8 3 2" xfId="34850"/>
    <cellStyle name="Normální 2 3 2 5 8 4" xfId="25562"/>
    <cellStyle name="Normální 2 3 2 5 8 5" xfId="37172"/>
    <cellStyle name="Normální 2 3 2 5 8 6" xfId="22088"/>
    <cellStyle name="Normální 2 3 2 5 8 7" xfId="8156"/>
    <cellStyle name="Normální 2 3 2 5 9" xfId="3494"/>
    <cellStyle name="Normální 2 3 2 5 9 2" xfId="11612"/>
    <cellStyle name="Normální 2 3 2 5 9 2 2" xfId="29018"/>
    <cellStyle name="Normální 2 3 2 5 9 3" xfId="16256"/>
    <cellStyle name="Normální 2 3 2 5 9 3 2" xfId="33662"/>
    <cellStyle name="Normální 2 3 2 5 9 4" xfId="24374"/>
    <cellStyle name="Normální 2 3 2 5 9 5" xfId="39458"/>
    <cellStyle name="Normální 2 3 2 5 9 6" xfId="20900"/>
    <cellStyle name="Normální 2 3 2 5 9 7" xfId="6968"/>
    <cellStyle name="Normální 2 3 2 6" xfId="104"/>
    <cellStyle name="Normální 2 3 2 6 10" xfId="13988"/>
    <cellStyle name="Normální 2 3 2 6 10 2" xfId="31394"/>
    <cellStyle name="Normální 2 3 2 6 11" xfId="23258"/>
    <cellStyle name="Normální 2 3 2 6 12" xfId="36068"/>
    <cellStyle name="Normální 2 3 2 6 13" xfId="18632"/>
    <cellStyle name="Normální 2 3 2 6 14" xfId="5852"/>
    <cellStyle name="Normální 2 3 2 6 2" xfId="200"/>
    <cellStyle name="Normální 2 3 2 6 2 10" xfId="36164"/>
    <cellStyle name="Normální 2 3 2 6 2 11" xfId="18872"/>
    <cellStyle name="Normální 2 3 2 6 2 12" xfId="6092"/>
    <cellStyle name="Normální 2 3 2 6 2 2" xfId="968"/>
    <cellStyle name="Normální 2 3 2 6 2 2 10" xfId="6380"/>
    <cellStyle name="Normální 2 3 2 6 2 2 2" xfId="1754"/>
    <cellStyle name="Normální 2 3 2 6 2 2 2 2" xfId="5228"/>
    <cellStyle name="Normální 2 3 2 6 2 2 2 2 2" xfId="41192"/>
    <cellStyle name="Normální 2 3 2 6 2 2 2 2 3" xfId="30752"/>
    <cellStyle name="Normální 2 3 2 6 2 2 2 2 4" xfId="13346"/>
    <cellStyle name="Normální 2 3 2 6 2 2 2 3" xfId="17990"/>
    <cellStyle name="Normální 2 3 2 6 2 2 2 3 2" xfId="35396"/>
    <cellStyle name="Normální 2 3 2 6 2 2 2 4" xfId="26108"/>
    <cellStyle name="Normální 2 3 2 6 2 2 2 5" xfId="37718"/>
    <cellStyle name="Normální 2 3 2 6 2 2 2 6" xfId="22634"/>
    <cellStyle name="Normální 2 3 2 6 2 2 2 7" xfId="8702"/>
    <cellStyle name="Normální 2 3 2 6 2 2 3" xfId="4442"/>
    <cellStyle name="Normální 2 3 2 6 2 2 3 2" xfId="12560"/>
    <cellStyle name="Normální 2 3 2 6 2 2 3 2 2" xfId="29966"/>
    <cellStyle name="Normální 2 3 2 6 2 2 3 3" xfId="17204"/>
    <cellStyle name="Normální 2 3 2 6 2 2 3 3 2" xfId="34610"/>
    <cellStyle name="Normální 2 3 2 6 2 2 3 4" xfId="25322"/>
    <cellStyle name="Normální 2 3 2 6 2 2 3 5" xfId="40406"/>
    <cellStyle name="Normální 2 3 2 6 2 2 3 6" xfId="21848"/>
    <cellStyle name="Normální 2 3 2 6 2 2 3 7" xfId="7916"/>
    <cellStyle name="Normální 2 3 2 6 2 2 4" xfId="2906"/>
    <cellStyle name="Normální 2 3 2 6 2 2 4 2" xfId="15668"/>
    <cellStyle name="Normální 2 3 2 6 2 2 4 2 2" xfId="33074"/>
    <cellStyle name="Normální 2 3 2 6 2 2 4 3" xfId="28430"/>
    <cellStyle name="Normální 2 3 2 6 2 2 4 4" xfId="38870"/>
    <cellStyle name="Normální 2 3 2 6 2 2 4 5" xfId="20312"/>
    <cellStyle name="Normální 2 3 2 6 2 2 4 6" xfId="11024"/>
    <cellStyle name="Normální 2 3 2 6 2 2 5" xfId="9872"/>
    <cellStyle name="Normální 2 3 2 6 2 2 5 2" xfId="27278"/>
    <cellStyle name="Normální 2 3 2 6 2 2 6" xfId="14516"/>
    <cellStyle name="Normální 2 3 2 6 2 2 6 2" xfId="31922"/>
    <cellStyle name="Normální 2 3 2 6 2 2 7" xfId="23786"/>
    <cellStyle name="Normální 2 3 2 6 2 2 8" xfId="36932"/>
    <cellStyle name="Normální 2 3 2 6 2 2 9" xfId="19160"/>
    <cellStyle name="Normální 2 3 2 6 2 3" xfId="680"/>
    <cellStyle name="Normální 2 3 2 6 2 3 10" xfId="6860"/>
    <cellStyle name="Normální 2 3 2 6 2 3 2" xfId="2234"/>
    <cellStyle name="Normální 2 3 2 6 2 3 2 2" xfId="5708"/>
    <cellStyle name="Normální 2 3 2 6 2 3 2 2 2" xfId="41672"/>
    <cellStyle name="Normální 2 3 2 6 2 3 2 2 3" xfId="31232"/>
    <cellStyle name="Normální 2 3 2 6 2 3 2 2 4" xfId="13826"/>
    <cellStyle name="Normální 2 3 2 6 2 3 2 3" xfId="18470"/>
    <cellStyle name="Normální 2 3 2 6 2 3 2 3 2" xfId="35876"/>
    <cellStyle name="Normální 2 3 2 6 2 3 2 4" xfId="26588"/>
    <cellStyle name="Normální 2 3 2 6 2 3 2 5" xfId="38198"/>
    <cellStyle name="Normální 2 3 2 6 2 3 2 6" xfId="23114"/>
    <cellStyle name="Normální 2 3 2 6 2 3 2 7" xfId="9182"/>
    <cellStyle name="Normální 2 3 2 6 2 3 3" xfId="4154"/>
    <cellStyle name="Normální 2 3 2 6 2 3 3 2" xfId="12272"/>
    <cellStyle name="Normální 2 3 2 6 2 3 3 2 2" xfId="29678"/>
    <cellStyle name="Normální 2 3 2 6 2 3 3 3" xfId="16916"/>
    <cellStyle name="Normální 2 3 2 6 2 3 3 3 2" xfId="34322"/>
    <cellStyle name="Normální 2 3 2 6 2 3 3 4" xfId="25034"/>
    <cellStyle name="Normální 2 3 2 6 2 3 3 5" xfId="40118"/>
    <cellStyle name="Normální 2 3 2 6 2 3 3 6" xfId="21560"/>
    <cellStyle name="Normální 2 3 2 6 2 3 3 7" xfId="7628"/>
    <cellStyle name="Normální 2 3 2 6 2 3 4" xfId="3386"/>
    <cellStyle name="Normální 2 3 2 6 2 3 4 2" xfId="16148"/>
    <cellStyle name="Normální 2 3 2 6 2 3 4 2 2" xfId="33554"/>
    <cellStyle name="Normální 2 3 2 6 2 3 4 3" xfId="28910"/>
    <cellStyle name="Normální 2 3 2 6 2 3 4 4" xfId="39350"/>
    <cellStyle name="Normální 2 3 2 6 2 3 4 5" xfId="20792"/>
    <cellStyle name="Normální 2 3 2 6 2 3 4 6" xfId="11504"/>
    <cellStyle name="Normální 2 3 2 6 2 3 5" xfId="10352"/>
    <cellStyle name="Normální 2 3 2 6 2 3 5 2" xfId="27758"/>
    <cellStyle name="Normální 2 3 2 6 2 3 6" xfId="14996"/>
    <cellStyle name="Normální 2 3 2 6 2 3 6 2" xfId="32402"/>
    <cellStyle name="Normální 2 3 2 6 2 3 7" xfId="24266"/>
    <cellStyle name="Normální 2 3 2 6 2 3 8" xfId="36644"/>
    <cellStyle name="Normální 2 3 2 6 2 3 9" xfId="19640"/>
    <cellStyle name="Normální 2 3 2 6 2 4" xfId="1466"/>
    <cellStyle name="Normální 2 3 2 6 2 4 2" xfId="4940"/>
    <cellStyle name="Normální 2 3 2 6 2 4 2 2" xfId="40904"/>
    <cellStyle name="Normální 2 3 2 6 2 4 2 3" xfId="30464"/>
    <cellStyle name="Normální 2 3 2 6 2 4 2 4" xfId="13058"/>
    <cellStyle name="Normální 2 3 2 6 2 4 3" xfId="17702"/>
    <cellStyle name="Normální 2 3 2 6 2 4 3 2" xfId="35108"/>
    <cellStyle name="Normální 2 3 2 6 2 4 4" xfId="25820"/>
    <cellStyle name="Normální 2 3 2 6 2 4 5" xfId="37430"/>
    <cellStyle name="Normální 2 3 2 6 2 4 6" xfId="22346"/>
    <cellStyle name="Normální 2 3 2 6 2 4 7" xfId="8414"/>
    <cellStyle name="Normální 2 3 2 6 2 5" xfId="3674"/>
    <cellStyle name="Normální 2 3 2 6 2 5 2" xfId="11792"/>
    <cellStyle name="Normální 2 3 2 6 2 5 2 2" xfId="29198"/>
    <cellStyle name="Normální 2 3 2 6 2 5 3" xfId="16436"/>
    <cellStyle name="Normální 2 3 2 6 2 5 3 2" xfId="33842"/>
    <cellStyle name="Normální 2 3 2 6 2 5 4" xfId="24554"/>
    <cellStyle name="Normální 2 3 2 6 2 5 5" xfId="39638"/>
    <cellStyle name="Normální 2 3 2 6 2 5 6" xfId="21080"/>
    <cellStyle name="Normální 2 3 2 6 2 5 7" xfId="7148"/>
    <cellStyle name="Normální 2 3 2 6 2 6" xfId="2618"/>
    <cellStyle name="Normální 2 3 2 6 2 6 2" xfId="15380"/>
    <cellStyle name="Normální 2 3 2 6 2 6 2 2" xfId="32786"/>
    <cellStyle name="Normální 2 3 2 6 2 6 3" xfId="28142"/>
    <cellStyle name="Normální 2 3 2 6 2 6 4" xfId="38582"/>
    <cellStyle name="Normální 2 3 2 6 2 6 5" xfId="20024"/>
    <cellStyle name="Normální 2 3 2 6 2 6 6" xfId="10736"/>
    <cellStyle name="Normální 2 3 2 6 2 7" xfId="9584"/>
    <cellStyle name="Normální 2 3 2 6 2 7 2" xfId="26990"/>
    <cellStyle name="Normální 2 3 2 6 2 8" xfId="14228"/>
    <cellStyle name="Normální 2 3 2 6 2 8 2" xfId="31634"/>
    <cellStyle name="Normální 2 3 2 6 2 9" xfId="23498"/>
    <cellStyle name="Normální 2 3 2 6 3" xfId="344"/>
    <cellStyle name="Normální 2 3 2 6 3 10" xfId="36308"/>
    <cellStyle name="Normální 2 3 2 6 3 11" xfId="18776"/>
    <cellStyle name="Normální 2 3 2 6 3 12" xfId="5996"/>
    <cellStyle name="Normální 2 3 2 6 3 2" xfId="1112"/>
    <cellStyle name="Normální 2 3 2 6 3 2 10" xfId="6524"/>
    <cellStyle name="Normální 2 3 2 6 3 2 2" xfId="1898"/>
    <cellStyle name="Normální 2 3 2 6 3 2 2 2" xfId="5372"/>
    <cellStyle name="Normální 2 3 2 6 3 2 2 2 2" xfId="41336"/>
    <cellStyle name="Normální 2 3 2 6 3 2 2 2 3" xfId="30896"/>
    <cellStyle name="Normální 2 3 2 6 3 2 2 2 4" xfId="13490"/>
    <cellStyle name="Normální 2 3 2 6 3 2 2 3" xfId="18134"/>
    <cellStyle name="Normální 2 3 2 6 3 2 2 3 2" xfId="35540"/>
    <cellStyle name="Normální 2 3 2 6 3 2 2 4" xfId="26252"/>
    <cellStyle name="Normální 2 3 2 6 3 2 2 5" xfId="37862"/>
    <cellStyle name="Normální 2 3 2 6 3 2 2 6" xfId="22778"/>
    <cellStyle name="Normální 2 3 2 6 3 2 2 7" xfId="8846"/>
    <cellStyle name="Normální 2 3 2 6 3 2 3" xfId="4586"/>
    <cellStyle name="Normální 2 3 2 6 3 2 3 2" xfId="12704"/>
    <cellStyle name="Normální 2 3 2 6 3 2 3 2 2" xfId="30110"/>
    <cellStyle name="Normální 2 3 2 6 3 2 3 3" xfId="17348"/>
    <cellStyle name="Normální 2 3 2 6 3 2 3 3 2" xfId="34754"/>
    <cellStyle name="Normální 2 3 2 6 3 2 3 4" xfId="25466"/>
    <cellStyle name="Normální 2 3 2 6 3 2 3 5" xfId="40550"/>
    <cellStyle name="Normální 2 3 2 6 3 2 3 6" xfId="21992"/>
    <cellStyle name="Normální 2 3 2 6 3 2 3 7" xfId="8060"/>
    <cellStyle name="Normální 2 3 2 6 3 2 4" xfId="3050"/>
    <cellStyle name="Normální 2 3 2 6 3 2 4 2" xfId="15812"/>
    <cellStyle name="Normální 2 3 2 6 3 2 4 2 2" xfId="33218"/>
    <cellStyle name="Normální 2 3 2 6 3 2 4 3" xfId="28574"/>
    <cellStyle name="Normální 2 3 2 6 3 2 4 4" xfId="39014"/>
    <cellStyle name="Normální 2 3 2 6 3 2 4 5" xfId="20456"/>
    <cellStyle name="Normální 2 3 2 6 3 2 4 6" xfId="11168"/>
    <cellStyle name="Normální 2 3 2 6 3 2 5" xfId="10016"/>
    <cellStyle name="Normální 2 3 2 6 3 2 5 2" xfId="27422"/>
    <cellStyle name="Normální 2 3 2 6 3 2 6" xfId="14660"/>
    <cellStyle name="Normální 2 3 2 6 3 2 6 2" xfId="32066"/>
    <cellStyle name="Normální 2 3 2 6 3 2 7" xfId="23930"/>
    <cellStyle name="Normální 2 3 2 6 3 2 8" xfId="37076"/>
    <cellStyle name="Normální 2 3 2 6 3 2 9" xfId="19304"/>
    <cellStyle name="Normální 2 3 2 6 3 3" xfId="584"/>
    <cellStyle name="Normální 2 3 2 6 3 3 10" xfId="6764"/>
    <cellStyle name="Normální 2 3 2 6 3 3 2" xfId="2138"/>
    <cellStyle name="Normální 2 3 2 6 3 3 2 2" xfId="5612"/>
    <cellStyle name="Normální 2 3 2 6 3 3 2 2 2" xfId="41576"/>
    <cellStyle name="Normální 2 3 2 6 3 3 2 2 3" xfId="31136"/>
    <cellStyle name="Normální 2 3 2 6 3 3 2 2 4" xfId="13730"/>
    <cellStyle name="Normální 2 3 2 6 3 3 2 3" xfId="18374"/>
    <cellStyle name="Normální 2 3 2 6 3 3 2 3 2" xfId="35780"/>
    <cellStyle name="Normální 2 3 2 6 3 3 2 4" xfId="26492"/>
    <cellStyle name="Normální 2 3 2 6 3 3 2 5" xfId="38102"/>
    <cellStyle name="Normální 2 3 2 6 3 3 2 6" xfId="23018"/>
    <cellStyle name="Normální 2 3 2 6 3 3 2 7" xfId="9086"/>
    <cellStyle name="Normální 2 3 2 6 3 3 3" xfId="4058"/>
    <cellStyle name="Normální 2 3 2 6 3 3 3 2" xfId="12176"/>
    <cellStyle name="Normální 2 3 2 6 3 3 3 2 2" xfId="29582"/>
    <cellStyle name="Normální 2 3 2 6 3 3 3 3" xfId="16820"/>
    <cellStyle name="Normální 2 3 2 6 3 3 3 3 2" xfId="34226"/>
    <cellStyle name="Normální 2 3 2 6 3 3 3 4" xfId="24938"/>
    <cellStyle name="Normální 2 3 2 6 3 3 3 5" xfId="40022"/>
    <cellStyle name="Normální 2 3 2 6 3 3 3 6" xfId="21464"/>
    <cellStyle name="Normální 2 3 2 6 3 3 3 7" xfId="7532"/>
    <cellStyle name="Normální 2 3 2 6 3 3 4" xfId="3290"/>
    <cellStyle name="Normální 2 3 2 6 3 3 4 2" xfId="16052"/>
    <cellStyle name="Normální 2 3 2 6 3 3 4 2 2" xfId="33458"/>
    <cellStyle name="Normální 2 3 2 6 3 3 4 3" xfId="28814"/>
    <cellStyle name="Normální 2 3 2 6 3 3 4 4" xfId="39254"/>
    <cellStyle name="Normální 2 3 2 6 3 3 4 5" xfId="20696"/>
    <cellStyle name="Normální 2 3 2 6 3 3 4 6" xfId="11408"/>
    <cellStyle name="Normální 2 3 2 6 3 3 5" xfId="10256"/>
    <cellStyle name="Normální 2 3 2 6 3 3 5 2" xfId="27662"/>
    <cellStyle name="Normální 2 3 2 6 3 3 6" xfId="14900"/>
    <cellStyle name="Normální 2 3 2 6 3 3 6 2" xfId="32306"/>
    <cellStyle name="Normální 2 3 2 6 3 3 7" xfId="24170"/>
    <cellStyle name="Normální 2 3 2 6 3 3 8" xfId="36548"/>
    <cellStyle name="Normální 2 3 2 6 3 3 9" xfId="19544"/>
    <cellStyle name="Normální 2 3 2 6 3 4" xfId="1370"/>
    <cellStyle name="Normální 2 3 2 6 3 4 2" xfId="4844"/>
    <cellStyle name="Normální 2 3 2 6 3 4 2 2" xfId="40808"/>
    <cellStyle name="Normální 2 3 2 6 3 4 2 3" xfId="30368"/>
    <cellStyle name="Normální 2 3 2 6 3 4 2 4" xfId="12962"/>
    <cellStyle name="Normální 2 3 2 6 3 4 3" xfId="17606"/>
    <cellStyle name="Normální 2 3 2 6 3 4 3 2" xfId="35012"/>
    <cellStyle name="Normální 2 3 2 6 3 4 4" xfId="25724"/>
    <cellStyle name="Normální 2 3 2 6 3 4 5" xfId="37334"/>
    <cellStyle name="Normální 2 3 2 6 3 4 6" xfId="22250"/>
    <cellStyle name="Normální 2 3 2 6 3 4 7" xfId="8318"/>
    <cellStyle name="Normální 2 3 2 6 3 5" xfId="3818"/>
    <cellStyle name="Normální 2 3 2 6 3 5 2" xfId="11936"/>
    <cellStyle name="Normální 2 3 2 6 3 5 2 2" xfId="29342"/>
    <cellStyle name="Normální 2 3 2 6 3 5 3" xfId="16580"/>
    <cellStyle name="Normální 2 3 2 6 3 5 3 2" xfId="33986"/>
    <cellStyle name="Normální 2 3 2 6 3 5 4" xfId="24698"/>
    <cellStyle name="Normální 2 3 2 6 3 5 5" xfId="39782"/>
    <cellStyle name="Normální 2 3 2 6 3 5 6" xfId="21224"/>
    <cellStyle name="Normální 2 3 2 6 3 5 7" xfId="7292"/>
    <cellStyle name="Normální 2 3 2 6 3 6" xfId="2522"/>
    <cellStyle name="Normální 2 3 2 6 3 6 2" xfId="15284"/>
    <cellStyle name="Normální 2 3 2 6 3 6 2 2" xfId="32690"/>
    <cellStyle name="Normální 2 3 2 6 3 6 3" xfId="28046"/>
    <cellStyle name="Normální 2 3 2 6 3 6 4" xfId="38486"/>
    <cellStyle name="Normální 2 3 2 6 3 6 5" xfId="19928"/>
    <cellStyle name="Normální 2 3 2 6 3 6 6" xfId="10640"/>
    <cellStyle name="Normální 2 3 2 6 3 7" xfId="9488"/>
    <cellStyle name="Normální 2 3 2 6 3 7 2" xfId="26894"/>
    <cellStyle name="Normální 2 3 2 6 3 8" xfId="14132"/>
    <cellStyle name="Normální 2 3 2 6 3 8 2" xfId="31538"/>
    <cellStyle name="Normální 2 3 2 6 3 9" xfId="23402"/>
    <cellStyle name="Normální 2 3 2 6 4" xfId="872"/>
    <cellStyle name="Normální 2 3 2 6 4 10" xfId="6284"/>
    <cellStyle name="Normální 2 3 2 6 4 2" xfId="1658"/>
    <cellStyle name="Normální 2 3 2 6 4 2 2" xfId="5132"/>
    <cellStyle name="Normální 2 3 2 6 4 2 2 2" xfId="41096"/>
    <cellStyle name="Normální 2 3 2 6 4 2 2 3" xfId="30656"/>
    <cellStyle name="Normální 2 3 2 6 4 2 2 4" xfId="13250"/>
    <cellStyle name="Normální 2 3 2 6 4 2 3" xfId="17894"/>
    <cellStyle name="Normální 2 3 2 6 4 2 3 2" xfId="35300"/>
    <cellStyle name="Normální 2 3 2 6 4 2 4" xfId="26012"/>
    <cellStyle name="Normální 2 3 2 6 4 2 5" xfId="37622"/>
    <cellStyle name="Normální 2 3 2 6 4 2 6" xfId="22538"/>
    <cellStyle name="Normální 2 3 2 6 4 2 7" xfId="8606"/>
    <cellStyle name="Normální 2 3 2 6 4 3" xfId="4346"/>
    <cellStyle name="Normální 2 3 2 6 4 3 2" xfId="12464"/>
    <cellStyle name="Normální 2 3 2 6 4 3 2 2" xfId="29870"/>
    <cellStyle name="Normální 2 3 2 6 4 3 3" xfId="17108"/>
    <cellStyle name="Normální 2 3 2 6 4 3 3 2" xfId="34514"/>
    <cellStyle name="Normální 2 3 2 6 4 3 4" xfId="25226"/>
    <cellStyle name="Normální 2 3 2 6 4 3 5" xfId="40310"/>
    <cellStyle name="Normální 2 3 2 6 4 3 6" xfId="21752"/>
    <cellStyle name="Normální 2 3 2 6 4 3 7" xfId="7820"/>
    <cellStyle name="Normální 2 3 2 6 4 4" xfId="2810"/>
    <cellStyle name="Normální 2 3 2 6 4 4 2" xfId="15572"/>
    <cellStyle name="Normální 2 3 2 6 4 4 2 2" xfId="32978"/>
    <cellStyle name="Normální 2 3 2 6 4 4 3" xfId="28334"/>
    <cellStyle name="Normální 2 3 2 6 4 4 4" xfId="38774"/>
    <cellStyle name="Normální 2 3 2 6 4 4 5" xfId="20216"/>
    <cellStyle name="Normální 2 3 2 6 4 4 6" xfId="10928"/>
    <cellStyle name="Normální 2 3 2 6 4 5" xfId="9776"/>
    <cellStyle name="Normální 2 3 2 6 4 5 2" xfId="27182"/>
    <cellStyle name="Normální 2 3 2 6 4 6" xfId="14420"/>
    <cellStyle name="Normální 2 3 2 6 4 6 2" xfId="31826"/>
    <cellStyle name="Normální 2 3 2 6 4 7" xfId="23690"/>
    <cellStyle name="Normální 2 3 2 6 4 8" xfId="36836"/>
    <cellStyle name="Normální 2 3 2 6 4 9" xfId="19064"/>
    <cellStyle name="Normální 2 3 2 6 5" xfId="440"/>
    <cellStyle name="Normální 2 3 2 6 5 10" xfId="6620"/>
    <cellStyle name="Normální 2 3 2 6 5 2" xfId="1994"/>
    <cellStyle name="Normální 2 3 2 6 5 2 2" xfId="5468"/>
    <cellStyle name="Normální 2 3 2 6 5 2 2 2" xfId="41432"/>
    <cellStyle name="Normální 2 3 2 6 5 2 2 3" xfId="30992"/>
    <cellStyle name="Normální 2 3 2 6 5 2 2 4" xfId="13586"/>
    <cellStyle name="Normální 2 3 2 6 5 2 3" xfId="18230"/>
    <cellStyle name="Normální 2 3 2 6 5 2 3 2" xfId="35636"/>
    <cellStyle name="Normální 2 3 2 6 5 2 4" xfId="26348"/>
    <cellStyle name="Normální 2 3 2 6 5 2 5" xfId="37958"/>
    <cellStyle name="Normální 2 3 2 6 5 2 6" xfId="22874"/>
    <cellStyle name="Normální 2 3 2 6 5 2 7" xfId="8942"/>
    <cellStyle name="Normální 2 3 2 6 5 3" xfId="3914"/>
    <cellStyle name="Normální 2 3 2 6 5 3 2" xfId="12032"/>
    <cellStyle name="Normální 2 3 2 6 5 3 2 2" xfId="29438"/>
    <cellStyle name="Normální 2 3 2 6 5 3 3" xfId="16676"/>
    <cellStyle name="Normální 2 3 2 6 5 3 3 2" xfId="34082"/>
    <cellStyle name="Normální 2 3 2 6 5 3 4" xfId="24794"/>
    <cellStyle name="Normální 2 3 2 6 5 3 5" xfId="39878"/>
    <cellStyle name="Normální 2 3 2 6 5 3 6" xfId="21320"/>
    <cellStyle name="Normální 2 3 2 6 5 3 7" xfId="7388"/>
    <cellStyle name="Normální 2 3 2 6 5 4" xfId="3146"/>
    <cellStyle name="Normální 2 3 2 6 5 4 2" xfId="15908"/>
    <cellStyle name="Normální 2 3 2 6 5 4 2 2" xfId="33314"/>
    <cellStyle name="Normální 2 3 2 6 5 4 3" xfId="28670"/>
    <cellStyle name="Normální 2 3 2 6 5 4 4" xfId="39110"/>
    <cellStyle name="Normální 2 3 2 6 5 4 5" xfId="20552"/>
    <cellStyle name="Normální 2 3 2 6 5 4 6" xfId="11264"/>
    <cellStyle name="Normální 2 3 2 6 5 5" xfId="10112"/>
    <cellStyle name="Normální 2 3 2 6 5 5 2" xfId="27518"/>
    <cellStyle name="Normální 2 3 2 6 5 6" xfId="14756"/>
    <cellStyle name="Normální 2 3 2 6 5 6 2" xfId="32162"/>
    <cellStyle name="Normální 2 3 2 6 5 7" xfId="24026"/>
    <cellStyle name="Normální 2 3 2 6 5 8" xfId="36404"/>
    <cellStyle name="Normální 2 3 2 6 5 9" xfId="19400"/>
    <cellStyle name="Normální 2 3 2 6 6" xfId="1226"/>
    <cellStyle name="Normální 2 3 2 6 6 2" xfId="4700"/>
    <cellStyle name="Normální 2 3 2 6 6 2 2" xfId="40664"/>
    <cellStyle name="Normální 2 3 2 6 6 2 3" xfId="30224"/>
    <cellStyle name="Normální 2 3 2 6 6 2 4" xfId="12818"/>
    <cellStyle name="Normální 2 3 2 6 6 3" xfId="17462"/>
    <cellStyle name="Normální 2 3 2 6 6 3 2" xfId="34868"/>
    <cellStyle name="Normální 2 3 2 6 6 4" xfId="25580"/>
    <cellStyle name="Normální 2 3 2 6 6 5" xfId="37190"/>
    <cellStyle name="Normální 2 3 2 6 6 6" xfId="22106"/>
    <cellStyle name="Normální 2 3 2 6 6 7" xfId="8174"/>
    <cellStyle name="Normální 2 3 2 6 7" xfId="3578"/>
    <cellStyle name="Normální 2 3 2 6 7 2" xfId="11696"/>
    <cellStyle name="Normální 2 3 2 6 7 2 2" xfId="29102"/>
    <cellStyle name="Normální 2 3 2 6 7 3" xfId="16340"/>
    <cellStyle name="Normální 2 3 2 6 7 3 2" xfId="33746"/>
    <cellStyle name="Normální 2 3 2 6 7 4" xfId="24458"/>
    <cellStyle name="Normální 2 3 2 6 7 5" xfId="39542"/>
    <cellStyle name="Normální 2 3 2 6 7 6" xfId="20984"/>
    <cellStyle name="Normální 2 3 2 6 7 7" xfId="7052"/>
    <cellStyle name="Normální 2 3 2 6 8" xfId="2378"/>
    <cellStyle name="Normální 2 3 2 6 8 2" xfId="15140"/>
    <cellStyle name="Normální 2 3 2 6 8 2 2" xfId="32546"/>
    <cellStyle name="Normální 2 3 2 6 8 3" xfId="27902"/>
    <cellStyle name="Normální 2 3 2 6 8 4" xfId="38342"/>
    <cellStyle name="Normální 2 3 2 6 8 5" xfId="19784"/>
    <cellStyle name="Normální 2 3 2 6 8 6" xfId="10496"/>
    <cellStyle name="Normální 2 3 2 6 9" xfId="9344"/>
    <cellStyle name="Normální 2 3 2 6 9 2" xfId="26750"/>
    <cellStyle name="Normální 2 3 2 7" xfId="56"/>
    <cellStyle name="Normální 2 3 2 7 10" xfId="23354"/>
    <cellStyle name="Normální 2 3 2 7 11" xfId="36020"/>
    <cellStyle name="Normální 2 3 2 7 12" xfId="18728"/>
    <cellStyle name="Normální 2 3 2 7 13" xfId="5948"/>
    <cellStyle name="Normální 2 3 2 7 2" xfId="296"/>
    <cellStyle name="Normální 2 3 2 7 2 10" xfId="36260"/>
    <cellStyle name="Normální 2 3 2 7 2 11" xfId="18920"/>
    <cellStyle name="Normální 2 3 2 7 2 12" xfId="6140"/>
    <cellStyle name="Normální 2 3 2 7 2 2" xfId="1064"/>
    <cellStyle name="Normální 2 3 2 7 2 2 10" xfId="6476"/>
    <cellStyle name="Normální 2 3 2 7 2 2 2" xfId="1850"/>
    <cellStyle name="Normální 2 3 2 7 2 2 2 2" xfId="5324"/>
    <cellStyle name="Normální 2 3 2 7 2 2 2 2 2" xfId="41288"/>
    <cellStyle name="Normální 2 3 2 7 2 2 2 2 3" xfId="30848"/>
    <cellStyle name="Normální 2 3 2 7 2 2 2 2 4" xfId="13442"/>
    <cellStyle name="Normální 2 3 2 7 2 2 2 3" xfId="18086"/>
    <cellStyle name="Normální 2 3 2 7 2 2 2 3 2" xfId="35492"/>
    <cellStyle name="Normální 2 3 2 7 2 2 2 4" xfId="26204"/>
    <cellStyle name="Normální 2 3 2 7 2 2 2 5" xfId="37814"/>
    <cellStyle name="Normální 2 3 2 7 2 2 2 6" xfId="22730"/>
    <cellStyle name="Normální 2 3 2 7 2 2 2 7" xfId="8798"/>
    <cellStyle name="Normální 2 3 2 7 2 2 3" xfId="4538"/>
    <cellStyle name="Normální 2 3 2 7 2 2 3 2" xfId="12656"/>
    <cellStyle name="Normální 2 3 2 7 2 2 3 2 2" xfId="30062"/>
    <cellStyle name="Normální 2 3 2 7 2 2 3 3" xfId="17300"/>
    <cellStyle name="Normální 2 3 2 7 2 2 3 3 2" xfId="34706"/>
    <cellStyle name="Normální 2 3 2 7 2 2 3 4" xfId="25418"/>
    <cellStyle name="Normální 2 3 2 7 2 2 3 5" xfId="40502"/>
    <cellStyle name="Normální 2 3 2 7 2 2 3 6" xfId="21944"/>
    <cellStyle name="Normální 2 3 2 7 2 2 3 7" xfId="8012"/>
    <cellStyle name="Normální 2 3 2 7 2 2 4" xfId="3002"/>
    <cellStyle name="Normální 2 3 2 7 2 2 4 2" xfId="15764"/>
    <cellStyle name="Normální 2 3 2 7 2 2 4 2 2" xfId="33170"/>
    <cellStyle name="Normální 2 3 2 7 2 2 4 3" xfId="28526"/>
    <cellStyle name="Normální 2 3 2 7 2 2 4 4" xfId="38966"/>
    <cellStyle name="Normální 2 3 2 7 2 2 4 5" xfId="20408"/>
    <cellStyle name="Normální 2 3 2 7 2 2 4 6" xfId="11120"/>
    <cellStyle name="Normální 2 3 2 7 2 2 5" xfId="9968"/>
    <cellStyle name="Normální 2 3 2 7 2 2 5 2" xfId="27374"/>
    <cellStyle name="Normální 2 3 2 7 2 2 6" xfId="14612"/>
    <cellStyle name="Normální 2 3 2 7 2 2 6 2" xfId="32018"/>
    <cellStyle name="Normální 2 3 2 7 2 2 7" xfId="23882"/>
    <cellStyle name="Normální 2 3 2 7 2 2 8" xfId="37028"/>
    <cellStyle name="Normální 2 3 2 7 2 2 9" xfId="19256"/>
    <cellStyle name="Normální 2 3 2 7 2 3" xfId="728"/>
    <cellStyle name="Normální 2 3 2 7 2 3 10" xfId="6908"/>
    <cellStyle name="Normální 2 3 2 7 2 3 2" xfId="2282"/>
    <cellStyle name="Normální 2 3 2 7 2 3 2 2" xfId="5756"/>
    <cellStyle name="Normální 2 3 2 7 2 3 2 2 2" xfId="41720"/>
    <cellStyle name="Normální 2 3 2 7 2 3 2 2 3" xfId="31280"/>
    <cellStyle name="Normální 2 3 2 7 2 3 2 2 4" xfId="13874"/>
    <cellStyle name="Normální 2 3 2 7 2 3 2 3" xfId="18518"/>
    <cellStyle name="Normální 2 3 2 7 2 3 2 3 2" xfId="35924"/>
    <cellStyle name="Normální 2 3 2 7 2 3 2 4" xfId="26636"/>
    <cellStyle name="Normální 2 3 2 7 2 3 2 5" xfId="38246"/>
    <cellStyle name="Normální 2 3 2 7 2 3 2 6" xfId="23162"/>
    <cellStyle name="Normální 2 3 2 7 2 3 2 7" xfId="9230"/>
    <cellStyle name="Normální 2 3 2 7 2 3 3" xfId="4202"/>
    <cellStyle name="Normální 2 3 2 7 2 3 3 2" xfId="12320"/>
    <cellStyle name="Normální 2 3 2 7 2 3 3 2 2" xfId="29726"/>
    <cellStyle name="Normální 2 3 2 7 2 3 3 3" xfId="16964"/>
    <cellStyle name="Normální 2 3 2 7 2 3 3 3 2" xfId="34370"/>
    <cellStyle name="Normální 2 3 2 7 2 3 3 4" xfId="25082"/>
    <cellStyle name="Normální 2 3 2 7 2 3 3 5" xfId="40166"/>
    <cellStyle name="Normální 2 3 2 7 2 3 3 6" xfId="21608"/>
    <cellStyle name="Normální 2 3 2 7 2 3 3 7" xfId="7676"/>
    <cellStyle name="Normální 2 3 2 7 2 3 4" xfId="3434"/>
    <cellStyle name="Normální 2 3 2 7 2 3 4 2" xfId="16196"/>
    <cellStyle name="Normální 2 3 2 7 2 3 4 2 2" xfId="33602"/>
    <cellStyle name="Normální 2 3 2 7 2 3 4 3" xfId="28958"/>
    <cellStyle name="Normální 2 3 2 7 2 3 4 4" xfId="39398"/>
    <cellStyle name="Normální 2 3 2 7 2 3 4 5" xfId="20840"/>
    <cellStyle name="Normální 2 3 2 7 2 3 4 6" xfId="11552"/>
    <cellStyle name="Normální 2 3 2 7 2 3 5" xfId="10400"/>
    <cellStyle name="Normální 2 3 2 7 2 3 5 2" xfId="27806"/>
    <cellStyle name="Normální 2 3 2 7 2 3 6" xfId="15044"/>
    <cellStyle name="Normální 2 3 2 7 2 3 6 2" xfId="32450"/>
    <cellStyle name="Normální 2 3 2 7 2 3 7" xfId="24314"/>
    <cellStyle name="Normální 2 3 2 7 2 3 8" xfId="36692"/>
    <cellStyle name="Normální 2 3 2 7 2 3 9" xfId="19688"/>
    <cellStyle name="Normální 2 3 2 7 2 4" xfId="1514"/>
    <cellStyle name="Normální 2 3 2 7 2 4 2" xfId="4988"/>
    <cellStyle name="Normální 2 3 2 7 2 4 2 2" xfId="40952"/>
    <cellStyle name="Normální 2 3 2 7 2 4 2 3" xfId="30512"/>
    <cellStyle name="Normální 2 3 2 7 2 4 2 4" xfId="13106"/>
    <cellStyle name="Normální 2 3 2 7 2 4 3" xfId="17750"/>
    <cellStyle name="Normální 2 3 2 7 2 4 3 2" xfId="35156"/>
    <cellStyle name="Normální 2 3 2 7 2 4 4" xfId="25868"/>
    <cellStyle name="Normální 2 3 2 7 2 4 5" xfId="37478"/>
    <cellStyle name="Normální 2 3 2 7 2 4 6" xfId="22394"/>
    <cellStyle name="Normální 2 3 2 7 2 4 7" xfId="8462"/>
    <cellStyle name="Normální 2 3 2 7 2 5" xfId="3770"/>
    <cellStyle name="Normální 2 3 2 7 2 5 2" xfId="11888"/>
    <cellStyle name="Normální 2 3 2 7 2 5 2 2" xfId="29294"/>
    <cellStyle name="Normální 2 3 2 7 2 5 3" xfId="16532"/>
    <cellStyle name="Normální 2 3 2 7 2 5 3 2" xfId="33938"/>
    <cellStyle name="Normální 2 3 2 7 2 5 4" xfId="24650"/>
    <cellStyle name="Normální 2 3 2 7 2 5 5" xfId="39734"/>
    <cellStyle name="Normální 2 3 2 7 2 5 6" xfId="21176"/>
    <cellStyle name="Normální 2 3 2 7 2 5 7" xfId="7244"/>
    <cellStyle name="Normální 2 3 2 7 2 6" xfId="2666"/>
    <cellStyle name="Normální 2 3 2 7 2 6 2" xfId="15428"/>
    <cellStyle name="Normální 2 3 2 7 2 6 2 2" xfId="32834"/>
    <cellStyle name="Normální 2 3 2 7 2 6 3" xfId="28190"/>
    <cellStyle name="Normální 2 3 2 7 2 6 4" xfId="38630"/>
    <cellStyle name="Normální 2 3 2 7 2 6 5" xfId="20072"/>
    <cellStyle name="Normální 2 3 2 7 2 6 6" xfId="10784"/>
    <cellStyle name="Normální 2 3 2 7 2 7" xfId="9632"/>
    <cellStyle name="Normální 2 3 2 7 2 7 2" xfId="27038"/>
    <cellStyle name="Normální 2 3 2 7 2 8" xfId="14276"/>
    <cellStyle name="Normální 2 3 2 7 2 8 2" xfId="31682"/>
    <cellStyle name="Normální 2 3 2 7 2 9" xfId="23546"/>
    <cellStyle name="Normální 2 3 2 7 3" xfId="824"/>
    <cellStyle name="Normální 2 3 2 7 3 10" xfId="6236"/>
    <cellStyle name="Normální 2 3 2 7 3 2" xfId="1610"/>
    <cellStyle name="Normální 2 3 2 7 3 2 2" xfId="5084"/>
    <cellStyle name="Normální 2 3 2 7 3 2 2 2" xfId="41048"/>
    <cellStyle name="Normální 2 3 2 7 3 2 2 3" xfId="30608"/>
    <cellStyle name="Normální 2 3 2 7 3 2 2 4" xfId="13202"/>
    <cellStyle name="Normální 2 3 2 7 3 2 3" xfId="17846"/>
    <cellStyle name="Normální 2 3 2 7 3 2 3 2" xfId="35252"/>
    <cellStyle name="Normální 2 3 2 7 3 2 4" xfId="25964"/>
    <cellStyle name="Normální 2 3 2 7 3 2 5" xfId="37574"/>
    <cellStyle name="Normální 2 3 2 7 3 2 6" xfId="22490"/>
    <cellStyle name="Normální 2 3 2 7 3 2 7" xfId="8558"/>
    <cellStyle name="Normální 2 3 2 7 3 3" xfId="4298"/>
    <cellStyle name="Normální 2 3 2 7 3 3 2" xfId="12416"/>
    <cellStyle name="Normální 2 3 2 7 3 3 2 2" xfId="29822"/>
    <cellStyle name="Normální 2 3 2 7 3 3 3" xfId="17060"/>
    <cellStyle name="Normální 2 3 2 7 3 3 3 2" xfId="34466"/>
    <cellStyle name="Normální 2 3 2 7 3 3 4" xfId="25178"/>
    <cellStyle name="Normální 2 3 2 7 3 3 5" xfId="40262"/>
    <cellStyle name="Normální 2 3 2 7 3 3 6" xfId="21704"/>
    <cellStyle name="Normální 2 3 2 7 3 3 7" xfId="7772"/>
    <cellStyle name="Normální 2 3 2 7 3 4" xfId="2762"/>
    <cellStyle name="Normální 2 3 2 7 3 4 2" xfId="15524"/>
    <cellStyle name="Normální 2 3 2 7 3 4 2 2" xfId="32930"/>
    <cellStyle name="Normální 2 3 2 7 3 4 3" xfId="28286"/>
    <cellStyle name="Normální 2 3 2 7 3 4 4" xfId="38726"/>
    <cellStyle name="Normální 2 3 2 7 3 4 5" xfId="20168"/>
    <cellStyle name="Normální 2 3 2 7 3 4 6" xfId="10880"/>
    <cellStyle name="Normální 2 3 2 7 3 5" xfId="9728"/>
    <cellStyle name="Normální 2 3 2 7 3 5 2" xfId="27134"/>
    <cellStyle name="Normální 2 3 2 7 3 6" xfId="14372"/>
    <cellStyle name="Normální 2 3 2 7 3 6 2" xfId="31778"/>
    <cellStyle name="Normální 2 3 2 7 3 7" xfId="23642"/>
    <cellStyle name="Normální 2 3 2 7 3 8" xfId="36788"/>
    <cellStyle name="Normální 2 3 2 7 3 9" xfId="19016"/>
    <cellStyle name="Normální 2 3 2 7 4" xfId="536"/>
    <cellStyle name="Normální 2 3 2 7 4 10" xfId="6716"/>
    <cellStyle name="Normální 2 3 2 7 4 2" xfId="2090"/>
    <cellStyle name="Normální 2 3 2 7 4 2 2" xfId="5564"/>
    <cellStyle name="Normální 2 3 2 7 4 2 2 2" xfId="41528"/>
    <cellStyle name="Normální 2 3 2 7 4 2 2 3" xfId="31088"/>
    <cellStyle name="Normální 2 3 2 7 4 2 2 4" xfId="13682"/>
    <cellStyle name="Normální 2 3 2 7 4 2 3" xfId="18326"/>
    <cellStyle name="Normální 2 3 2 7 4 2 3 2" xfId="35732"/>
    <cellStyle name="Normální 2 3 2 7 4 2 4" xfId="26444"/>
    <cellStyle name="Normální 2 3 2 7 4 2 5" xfId="38054"/>
    <cellStyle name="Normální 2 3 2 7 4 2 6" xfId="22970"/>
    <cellStyle name="Normální 2 3 2 7 4 2 7" xfId="9038"/>
    <cellStyle name="Normální 2 3 2 7 4 3" xfId="4010"/>
    <cellStyle name="Normální 2 3 2 7 4 3 2" xfId="12128"/>
    <cellStyle name="Normální 2 3 2 7 4 3 2 2" xfId="29534"/>
    <cellStyle name="Normální 2 3 2 7 4 3 3" xfId="16772"/>
    <cellStyle name="Normální 2 3 2 7 4 3 3 2" xfId="34178"/>
    <cellStyle name="Normální 2 3 2 7 4 3 4" xfId="24890"/>
    <cellStyle name="Normální 2 3 2 7 4 3 5" xfId="39974"/>
    <cellStyle name="Normální 2 3 2 7 4 3 6" xfId="21416"/>
    <cellStyle name="Normální 2 3 2 7 4 3 7" xfId="7484"/>
    <cellStyle name="Normální 2 3 2 7 4 4" xfId="3242"/>
    <cellStyle name="Normální 2 3 2 7 4 4 2" xfId="16004"/>
    <cellStyle name="Normální 2 3 2 7 4 4 2 2" xfId="33410"/>
    <cellStyle name="Normální 2 3 2 7 4 4 3" xfId="28766"/>
    <cellStyle name="Normální 2 3 2 7 4 4 4" xfId="39206"/>
    <cellStyle name="Normální 2 3 2 7 4 4 5" xfId="20648"/>
    <cellStyle name="Normální 2 3 2 7 4 4 6" xfId="11360"/>
    <cellStyle name="Normální 2 3 2 7 4 5" xfId="10208"/>
    <cellStyle name="Normální 2 3 2 7 4 5 2" xfId="27614"/>
    <cellStyle name="Normální 2 3 2 7 4 6" xfId="14852"/>
    <cellStyle name="Normální 2 3 2 7 4 6 2" xfId="32258"/>
    <cellStyle name="Normální 2 3 2 7 4 7" xfId="24122"/>
    <cellStyle name="Normální 2 3 2 7 4 8" xfId="36500"/>
    <cellStyle name="Normální 2 3 2 7 4 9" xfId="19496"/>
    <cellStyle name="Normální 2 3 2 7 5" xfId="1322"/>
    <cellStyle name="Normální 2 3 2 7 5 2" xfId="4796"/>
    <cellStyle name="Normální 2 3 2 7 5 2 2" xfId="40760"/>
    <cellStyle name="Normální 2 3 2 7 5 2 3" xfId="30320"/>
    <cellStyle name="Normální 2 3 2 7 5 2 4" xfId="12914"/>
    <cellStyle name="Normální 2 3 2 7 5 3" xfId="17558"/>
    <cellStyle name="Normální 2 3 2 7 5 3 2" xfId="34964"/>
    <cellStyle name="Normální 2 3 2 7 5 4" xfId="25676"/>
    <cellStyle name="Normální 2 3 2 7 5 5" xfId="37286"/>
    <cellStyle name="Normální 2 3 2 7 5 6" xfId="22202"/>
    <cellStyle name="Normální 2 3 2 7 5 7" xfId="8270"/>
    <cellStyle name="Normální 2 3 2 7 6" xfId="3530"/>
    <cellStyle name="Normální 2 3 2 7 6 2" xfId="11648"/>
    <cellStyle name="Normální 2 3 2 7 6 2 2" xfId="29054"/>
    <cellStyle name="Normální 2 3 2 7 6 3" xfId="16292"/>
    <cellStyle name="Normální 2 3 2 7 6 3 2" xfId="33698"/>
    <cellStyle name="Normální 2 3 2 7 6 4" xfId="24410"/>
    <cellStyle name="Normální 2 3 2 7 6 5" xfId="39494"/>
    <cellStyle name="Normální 2 3 2 7 6 6" xfId="20936"/>
    <cellStyle name="Normální 2 3 2 7 6 7" xfId="7004"/>
    <cellStyle name="Normální 2 3 2 7 7" xfId="2474"/>
    <cellStyle name="Normální 2 3 2 7 7 2" xfId="15236"/>
    <cellStyle name="Normální 2 3 2 7 7 2 2" xfId="32642"/>
    <cellStyle name="Normální 2 3 2 7 7 3" xfId="27998"/>
    <cellStyle name="Normální 2 3 2 7 7 4" xfId="38438"/>
    <cellStyle name="Normální 2 3 2 7 7 5" xfId="19880"/>
    <cellStyle name="Normální 2 3 2 7 7 6" xfId="10592"/>
    <cellStyle name="Normální 2 3 2 7 8" xfId="9440"/>
    <cellStyle name="Normální 2 3 2 7 8 2" xfId="26846"/>
    <cellStyle name="Normální 2 3 2 7 9" xfId="14084"/>
    <cellStyle name="Normální 2 3 2 7 9 2" xfId="31490"/>
    <cellStyle name="Normální 2 3 2 8" xfId="152"/>
    <cellStyle name="Normální 2 3 2 8 10" xfId="36116"/>
    <cellStyle name="Normální 2 3 2 8 11" xfId="18824"/>
    <cellStyle name="Normální 2 3 2 8 12" xfId="6044"/>
    <cellStyle name="Normální 2 3 2 8 2" xfId="920"/>
    <cellStyle name="Normální 2 3 2 8 2 10" xfId="6332"/>
    <cellStyle name="Normální 2 3 2 8 2 2" xfId="1706"/>
    <cellStyle name="Normální 2 3 2 8 2 2 2" xfId="5180"/>
    <cellStyle name="Normální 2 3 2 8 2 2 2 2" xfId="41144"/>
    <cellStyle name="Normální 2 3 2 8 2 2 2 3" xfId="30704"/>
    <cellStyle name="Normální 2 3 2 8 2 2 2 4" xfId="13298"/>
    <cellStyle name="Normální 2 3 2 8 2 2 3" xfId="17942"/>
    <cellStyle name="Normální 2 3 2 8 2 2 3 2" xfId="35348"/>
    <cellStyle name="Normální 2 3 2 8 2 2 4" xfId="26060"/>
    <cellStyle name="Normální 2 3 2 8 2 2 5" xfId="37670"/>
    <cellStyle name="Normální 2 3 2 8 2 2 6" xfId="22586"/>
    <cellStyle name="Normální 2 3 2 8 2 2 7" xfId="8654"/>
    <cellStyle name="Normální 2 3 2 8 2 3" xfId="4394"/>
    <cellStyle name="Normální 2 3 2 8 2 3 2" xfId="12512"/>
    <cellStyle name="Normální 2 3 2 8 2 3 2 2" xfId="29918"/>
    <cellStyle name="Normální 2 3 2 8 2 3 3" xfId="17156"/>
    <cellStyle name="Normální 2 3 2 8 2 3 3 2" xfId="34562"/>
    <cellStyle name="Normální 2 3 2 8 2 3 4" xfId="25274"/>
    <cellStyle name="Normální 2 3 2 8 2 3 5" xfId="40358"/>
    <cellStyle name="Normální 2 3 2 8 2 3 6" xfId="21800"/>
    <cellStyle name="Normální 2 3 2 8 2 3 7" xfId="7868"/>
    <cellStyle name="Normální 2 3 2 8 2 4" xfId="2858"/>
    <cellStyle name="Normální 2 3 2 8 2 4 2" xfId="15620"/>
    <cellStyle name="Normální 2 3 2 8 2 4 2 2" xfId="33026"/>
    <cellStyle name="Normální 2 3 2 8 2 4 3" xfId="28382"/>
    <cellStyle name="Normální 2 3 2 8 2 4 4" xfId="38822"/>
    <cellStyle name="Normální 2 3 2 8 2 4 5" xfId="20264"/>
    <cellStyle name="Normální 2 3 2 8 2 4 6" xfId="10976"/>
    <cellStyle name="Normální 2 3 2 8 2 5" xfId="9824"/>
    <cellStyle name="Normální 2 3 2 8 2 5 2" xfId="27230"/>
    <cellStyle name="Normální 2 3 2 8 2 6" xfId="14468"/>
    <cellStyle name="Normální 2 3 2 8 2 6 2" xfId="31874"/>
    <cellStyle name="Normální 2 3 2 8 2 7" xfId="23738"/>
    <cellStyle name="Normální 2 3 2 8 2 8" xfId="36884"/>
    <cellStyle name="Normální 2 3 2 8 2 9" xfId="19112"/>
    <cellStyle name="Normální 2 3 2 8 3" xfId="632"/>
    <cellStyle name="Normální 2 3 2 8 3 10" xfId="6812"/>
    <cellStyle name="Normální 2 3 2 8 3 2" xfId="2186"/>
    <cellStyle name="Normální 2 3 2 8 3 2 2" xfId="5660"/>
    <cellStyle name="Normální 2 3 2 8 3 2 2 2" xfId="41624"/>
    <cellStyle name="Normální 2 3 2 8 3 2 2 3" xfId="31184"/>
    <cellStyle name="Normální 2 3 2 8 3 2 2 4" xfId="13778"/>
    <cellStyle name="Normální 2 3 2 8 3 2 3" xfId="18422"/>
    <cellStyle name="Normální 2 3 2 8 3 2 3 2" xfId="35828"/>
    <cellStyle name="Normální 2 3 2 8 3 2 4" xfId="26540"/>
    <cellStyle name="Normální 2 3 2 8 3 2 5" xfId="38150"/>
    <cellStyle name="Normální 2 3 2 8 3 2 6" xfId="23066"/>
    <cellStyle name="Normální 2 3 2 8 3 2 7" xfId="9134"/>
    <cellStyle name="Normální 2 3 2 8 3 3" xfId="4106"/>
    <cellStyle name="Normální 2 3 2 8 3 3 2" xfId="12224"/>
    <cellStyle name="Normální 2 3 2 8 3 3 2 2" xfId="29630"/>
    <cellStyle name="Normální 2 3 2 8 3 3 3" xfId="16868"/>
    <cellStyle name="Normální 2 3 2 8 3 3 3 2" xfId="34274"/>
    <cellStyle name="Normální 2 3 2 8 3 3 4" xfId="24986"/>
    <cellStyle name="Normální 2 3 2 8 3 3 5" xfId="40070"/>
    <cellStyle name="Normální 2 3 2 8 3 3 6" xfId="21512"/>
    <cellStyle name="Normální 2 3 2 8 3 3 7" xfId="7580"/>
    <cellStyle name="Normální 2 3 2 8 3 4" xfId="3338"/>
    <cellStyle name="Normální 2 3 2 8 3 4 2" xfId="16100"/>
    <cellStyle name="Normální 2 3 2 8 3 4 2 2" xfId="33506"/>
    <cellStyle name="Normální 2 3 2 8 3 4 3" xfId="28862"/>
    <cellStyle name="Normální 2 3 2 8 3 4 4" xfId="39302"/>
    <cellStyle name="Normální 2 3 2 8 3 4 5" xfId="20744"/>
    <cellStyle name="Normální 2 3 2 8 3 4 6" xfId="11456"/>
    <cellStyle name="Normální 2 3 2 8 3 5" xfId="10304"/>
    <cellStyle name="Normální 2 3 2 8 3 5 2" xfId="27710"/>
    <cellStyle name="Normální 2 3 2 8 3 6" xfId="14948"/>
    <cellStyle name="Normální 2 3 2 8 3 6 2" xfId="32354"/>
    <cellStyle name="Normální 2 3 2 8 3 7" xfId="24218"/>
    <cellStyle name="Normální 2 3 2 8 3 8" xfId="36596"/>
    <cellStyle name="Normální 2 3 2 8 3 9" xfId="19592"/>
    <cellStyle name="Normální 2 3 2 8 4" xfId="1418"/>
    <cellStyle name="Normální 2 3 2 8 4 2" xfId="4892"/>
    <cellStyle name="Normální 2 3 2 8 4 2 2" xfId="40856"/>
    <cellStyle name="Normální 2 3 2 8 4 2 3" xfId="30416"/>
    <cellStyle name="Normální 2 3 2 8 4 2 4" xfId="13010"/>
    <cellStyle name="Normální 2 3 2 8 4 3" xfId="17654"/>
    <cellStyle name="Normální 2 3 2 8 4 3 2" xfId="35060"/>
    <cellStyle name="Normální 2 3 2 8 4 4" xfId="25772"/>
    <cellStyle name="Normální 2 3 2 8 4 5" xfId="37382"/>
    <cellStyle name="Normální 2 3 2 8 4 6" xfId="22298"/>
    <cellStyle name="Normální 2 3 2 8 4 7" xfId="8366"/>
    <cellStyle name="Normální 2 3 2 8 5" xfId="3626"/>
    <cellStyle name="Normální 2 3 2 8 5 2" xfId="11744"/>
    <cellStyle name="Normální 2 3 2 8 5 2 2" xfId="29150"/>
    <cellStyle name="Normální 2 3 2 8 5 3" xfId="16388"/>
    <cellStyle name="Normální 2 3 2 8 5 3 2" xfId="33794"/>
    <cellStyle name="Normální 2 3 2 8 5 4" xfId="24506"/>
    <cellStyle name="Normální 2 3 2 8 5 5" xfId="39590"/>
    <cellStyle name="Normální 2 3 2 8 5 6" xfId="21032"/>
    <cellStyle name="Normální 2 3 2 8 5 7" xfId="7100"/>
    <cellStyle name="Normální 2 3 2 8 6" xfId="2570"/>
    <cellStyle name="Normální 2 3 2 8 6 2" xfId="15332"/>
    <cellStyle name="Normální 2 3 2 8 6 2 2" xfId="32738"/>
    <cellStyle name="Normální 2 3 2 8 6 3" xfId="28094"/>
    <cellStyle name="Normální 2 3 2 8 6 4" xfId="38534"/>
    <cellStyle name="Normální 2 3 2 8 6 5" xfId="19976"/>
    <cellStyle name="Normální 2 3 2 8 6 6" xfId="10688"/>
    <cellStyle name="Normální 2 3 2 8 7" xfId="9536"/>
    <cellStyle name="Normální 2 3 2 8 7 2" xfId="26942"/>
    <cellStyle name="Normální 2 3 2 8 8" xfId="14180"/>
    <cellStyle name="Normální 2 3 2 8 8 2" xfId="31586"/>
    <cellStyle name="Normální 2 3 2 8 9" xfId="23450"/>
    <cellStyle name="Normální 2 3 2 9" xfId="248"/>
    <cellStyle name="Normální 2 3 2 9 10" xfId="36212"/>
    <cellStyle name="Normální 2 3 2 9 11" xfId="18680"/>
    <cellStyle name="Normální 2 3 2 9 12" xfId="5900"/>
    <cellStyle name="Normální 2 3 2 9 2" xfId="1016"/>
    <cellStyle name="Normální 2 3 2 9 2 10" xfId="6428"/>
    <cellStyle name="Normální 2 3 2 9 2 2" xfId="1802"/>
    <cellStyle name="Normální 2 3 2 9 2 2 2" xfId="5276"/>
    <cellStyle name="Normální 2 3 2 9 2 2 2 2" xfId="41240"/>
    <cellStyle name="Normální 2 3 2 9 2 2 2 3" xfId="30800"/>
    <cellStyle name="Normální 2 3 2 9 2 2 2 4" xfId="13394"/>
    <cellStyle name="Normální 2 3 2 9 2 2 3" xfId="18038"/>
    <cellStyle name="Normální 2 3 2 9 2 2 3 2" xfId="35444"/>
    <cellStyle name="Normální 2 3 2 9 2 2 4" xfId="26156"/>
    <cellStyle name="Normální 2 3 2 9 2 2 5" xfId="37766"/>
    <cellStyle name="Normální 2 3 2 9 2 2 6" xfId="22682"/>
    <cellStyle name="Normální 2 3 2 9 2 2 7" xfId="8750"/>
    <cellStyle name="Normální 2 3 2 9 2 3" xfId="4490"/>
    <cellStyle name="Normální 2 3 2 9 2 3 2" xfId="12608"/>
    <cellStyle name="Normální 2 3 2 9 2 3 2 2" xfId="30014"/>
    <cellStyle name="Normální 2 3 2 9 2 3 3" xfId="17252"/>
    <cellStyle name="Normální 2 3 2 9 2 3 3 2" xfId="34658"/>
    <cellStyle name="Normální 2 3 2 9 2 3 4" xfId="25370"/>
    <cellStyle name="Normální 2 3 2 9 2 3 5" xfId="40454"/>
    <cellStyle name="Normální 2 3 2 9 2 3 6" xfId="21896"/>
    <cellStyle name="Normální 2 3 2 9 2 3 7" xfId="7964"/>
    <cellStyle name="Normální 2 3 2 9 2 4" xfId="2954"/>
    <cellStyle name="Normální 2 3 2 9 2 4 2" xfId="15716"/>
    <cellStyle name="Normální 2 3 2 9 2 4 2 2" xfId="33122"/>
    <cellStyle name="Normální 2 3 2 9 2 4 3" xfId="28478"/>
    <cellStyle name="Normální 2 3 2 9 2 4 4" xfId="38918"/>
    <cellStyle name="Normální 2 3 2 9 2 4 5" xfId="20360"/>
    <cellStyle name="Normální 2 3 2 9 2 4 6" xfId="11072"/>
    <cellStyle name="Normální 2 3 2 9 2 5" xfId="9920"/>
    <cellStyle name="Normální 2 3 2 9 2 5 2" xfId="27326"/>
    <cellStyle name="Normální 2 3 2 9 2 6" xfId="14564"/>
    <cellStyle name="Normální 2 3 2 9 2 6 2" xfId="31970"/>
    <cellStyle name="Normální 2 3 2 9 2 7" xfId="23834"/>
    <cellStyle name="Normální 2 3 2 9 2 8" xfId="36980"/>
    <cellStyle name="Normální 2 3 2 9 2 9" xfId="19208"/>
    <cellStyle name="Normální 2 3 2 9 3" xfId="488"/>
    <cellStyle name="Normální 2 3 2 9 3 10" xfId="6668"/>
    <cellStyle name="Normální 2 3 2 9 3 2" xfId="2042"/>
    <cellStyle name="Normální 2 3 2 9 3 2 2" xfId="5516"/>
    <cellStyle name="Normální 2 3 2 9 3 2 2 2" xfId="41480"/>
    <cellStyle name="Normální 2 3 2 9 3 2 2 3" xfId="31040"/>
    <cellStyle name="Normální 2 3 2 9 3 2 2 4" xfId="13634"/>
    <cellStyle name="Normální 2 3 2 9 3 2 3" xfId="18278"/>
    <cellStyle name="Normální 2 3 2 9 3 2 3 2" xfId="35684"/>
    <cellStyle name="Normální 2 3 2 9 3 2 4" xfId="26396"/>
    <cellStyle name="Normální 2 3 2 9 3 2 5" xfId="38006"/>
    <cellStyle name="Normální 2 3 2 9 3 2 6" xfId="22922"/>
    <cellStyle name="Normální 2 3 2 9 3 2 7" xfId="8990"/>
    <cellStyle name="Normální 2 3 2 9 3 3" xfId="3962"/>
    <cellStyle name="Normální 2 3 2 9 3 3 2" xfId="12080"/>
    <cellStyle name="Normální 2 3 2 9 3 3 2 2" xfId="29486"/>
    <cellStyle name="Normální 2 3 2 9 3 3 3" xfId="16724"/>
    <cellStyle name="Normální 2 3 2 9 3 3 3 2" xfId="34130"/>
    <cellStyle name="Normální 2 3 2 9 3 3 4" xfId="24842"/>
    <cellStyle name="Normální 2 3 2 9 3 3 5" xfId="39926"/>
    <cellStyle name="Normální 2 3 2 9 3 3 6" xfId="21368"/>
    <cellStyle name="Normální 2 3 2 9 3 3 7" xfId="7436"/>
    <cellStyle name="Normální 2 3 2 9 3 4" xfId="3194"/>
    <cellStyle name="Normální 2 3 2 9 3 4 2" xfId="15956"/>
    <cellStyle name="Normální 2 3 2 9 3 4 2 2" xfId="33362"/>
    <cellStyle name="Normální 2 3 2 9 3 4 3" xfId="28718"/>
    <cellStyle name="Normální 2 3 2 9 3 4 4" xfId="39158"/>
    <cellStyle name="Normální 2 3 2 9 3 4 5" xfId="20600"/>
    <cellStyle name="Normální 2 3 2 9 3 4 6" xfId="11312"/>
    <cellStyle name="Normální 2 3 2 9 3 5" xfId="10160"/>
    <cellStyle name="Normální 2 3 2 9 3 5 2" xfId="27566"/>
    <cellStyle name="Normální 2 3 2 9 3 6" xfId="14804"/>
    <cellStyle name="Normální 2 3 2 9 3 6 2" xfId="32210"/>
    <cellStyle name="Normální 2 3 2 9 3 7" xfId="24074"/>
    <cellStyle name="Normální 2 3 2 9 3 8" xfId="36452"/>
    <cellStyle name="Normální 2 3 2 9 3 9" xfId="19448"/>
    <cellStyle name="Normální 2 3 2 9 4" xfId="1274"/>
    <cellStyle name="Normální 2 3 2 9 4 2" xfId="4748"/>
    <cellStyle name="Normální 2 3 2 9 4 2 2" xfId="40712"/>
    <cellStyle name="Normální 2 3 2 9 4 2 3" xfId="30272"/>
    <cellStyle name="Normální 2 3 2 9 4 2 4" xfId="12866"/>
    <cellStyle name="Normální 2 3 2 9 4 3" xfId="17510"/>
    <cellStyle name="Normální 2 3 2 9 4 3 2" xfId="34916"/>
    <cellStyle name="Normální 2 3 2 9 4 4" xfId="25628"/>
    <cellStyle name="Normální 2 3 2 9 4 5" xfId="37238"/>
    <cellStyle name="Normální 2 3 2 9 4 6" xfId="22154"/>
    <cellStyle name="Normální 2 3 2 9 4 7" xfId="8222"/>
    <cellStyle name="Normální 2 3 2 9 5" xfId="3722"/>
    <cellStyle name="Normální 2 3 2 9 5 2" xfId="11840"/>
    <cellStyle name="Normální 2 3 2 9 5 2 2" xfId="29246"/>
    <cellStyle name="Normální 2 3 2 9 5 3" xfId="16484"/>
    <cellStyle name="Normální 2 3 2 9 5 3 2" xfId="33890"/>
    <cellStyle name="Normální 2 3 2 9 5 4" xfId="24602"/>
    <cellStyle name="Normální 2 3 2 9 5 5" xfId="39686"/>
    <cellStyle name="Normální 2 3 2 9 5 6" xfId="21128"/>
    <cellStyle name="Normální 2 3 2 9 5 7" xfId="7196"/>
    <cellStyle name="Normální 2 3 2 9 6" xfId="2426"/>
    <cellStyle name="Normální 2 3 2 9 6 2" xfId="15188"/>
    <cellStyle name="Normální 2 3 2 9 6 2 2" xfId="32594"/>
    <cellStyle name="Normální 2 3 2 9 6 3" xfId="27950"/>
    <cellStyle name="Normální 2 3 2 9 6 4" xfId="38390"/>
    <cellStyle name="Normální 2 3 2 9 6 5" xfId="19832"/>
    <cellStyle name="Normální 2 3 2 9 6 6" xfId="10544"/>
    <cellStyle name="Normální 2 3 2 9 7" xfId="9392"/>
    <cellStyle name="Normální 2 3 2 9 7 2" xfId="26798"/>
    <cellStyle name="Normální 2 3 2 9 8" xfId="14036"/>
    <cellStyle name="Normální 2 3 2 9 8 2" xfId="31442"/>
    <cellStyle name="Normální 2 3 2 9 9" xfId="23306"/>
    <cellStyle name="Normální 2 3 20" xfId="23208"/>
    <cellStyle name="Normální 2 3 21" xfId="35970"/>
    <cellStyle name="Normální 2 3 22" xfId="18564"/>
    <cellStyle name="Normální 2 3 23" xfId="5802"/>
    <cellStyle name="Normální 2 3 3" xfId="10"/>
    <cellStyle name="Normální 2 3 3 10" xfId="778"/>
    <cellStyle name="Normální 2 3 3 10 10" xfId="6190"/>
    <cellStyle name="Normální 2 3 3 10 2" xfId="1564"/>
    <cellStyle name="Normální 2 3 3 10 2 2" xfId="5038"/>
    <cellStyle name="Normální 2 3 3 10 2 2 2" xfId="41002"/>
    <cellStyle name="Normální 2 3 3 10 2 2 3" xfId="30562"/>
    <cellStyle name="Normální 2 3 3 10 2 2 4" xfId="13156"/>
    <cellStyle name="Normální 2 3 3 10 2 3" xfId="17800"/>
    <cellStyle name="Normální 2 3 3 10 2 3 2" xfId="35206"/>
    <cellStyle name="Normální 2 3 3 10 2 4" xfId="25918"/>
    <cellStyle name="Normální 2 3 3 10 2 5" xfId="37528"/>
    <cellStyle name="Normální 2 3 3 10 2 6" xfId="22444"/>
    <cellStyle name="Normální 2 3 3 10 2 7" xfId="8512"/>
    <cellStyle name="Normální 2 3 3 10 3" xfId="4252"/>
    <cellStyle name="Normální 2 3 3 10 3 2" xfId="12370"/>
    <cellStyle name="Normální 2 3 3 10 3 2 2" xfId="29776"/>
    <cellStyle name="Normální 2 3 3 10 3 3" xfId="17014"/>
    <cellStyle name="Normální 2 3 3 10 3 3 2" xfId="34420"/>
    <cellStyle name="Normální 2 3 3 10 3 4" xfId="25132"/>
    <cellStyle name="Normální 2 3 3 10 3 5" xfId="40216"/>
    <cellStyle name="Normální 2 3 3 10 3 6" xfId="21658"/>
    <cellStyle name="Normální 2 3 3 10 3 7" xfId="7726"/>
    <cellStyle name="Normální 2 3 3 10 4" xfId="2716"/>
    <cellStyle name="Normální 2 3 3 10 4 2" xfId="15478"/>
    <cellStyle name="Normální 2 3 3 10 4 2 2" xfId="32884"/>
    <cellStyle name="Normální 2 3 3 10 4 3" xfId="28240"/>
    <cellStyle name="Normální 2 3 3 10 4 4" xfId="38680"/>
    <cellStyle name="Normální 2 3 3 10 4 5" xfId="20122"/>
    <cellStyle name="Normální 2 3 3 10 4 6" xfId="10834"/>
    <cellStyle name="Normální 2 3 3 10 5" xfId="9682"/>
    <cellStyle name="Normální 2 3 3 10 5 2" xfId="27088"/>
    <cellStyle name="Normální 2 3 3 10 6" xfId="14326"/>
    <cellStyle name="Normální 2 3 3 10 6 2" xfId="31732"/>
    <cellStyle name="Normální 2 3 3 10 7" xfId="23596"/>
    <cellStyle name="Normální 2 3 3 10 8" xfId="36742"/>
    <cellStyle name="Normální 2 3 3 10 9" xfId="18970"/>
    <cellStyle name="Normální 2 3 3 11" xfId="394"/>
    <cellStyle name="Normální 2 3 3 11 10" xfId="6574"/>
    <cellStyle name="Normální 2 3 3 11 2" xfId="1948"/>
    <cellStyle name="Normální 2 3 3 11 2 2" xfId="5422"/>
    <cellStyle name="Normální 2 3 3 11 2 2 2" xfId="41386"/>
    <cellStyle name="Normální 2 3 3 11 2 2 3" xfId="30946"/>
    <cellStyle name="Normální 2 3 3 11 2 2 4" xfId="13540"/>
    <cellStyle name="Normální 2 3 3 11 2 3" xfId="18184"/>
    <cellStyle name="Normální 2 3 3 11 2 3 2" xfId="35590"/>
    <cellStyle name="Normální 2 3 3 11 2 4" xfId="26302"/>
    <cellStyle name="Normální 2 3 3 11 2 5" xfId="37912"/>
    <cellStyle name="Normální 2 3 3 11 2 6" xfId="22828"/>
    <cellStyle name="Normální 2 3 3 11 2 7" xfId="8896"/>
    <cellStyle name="Normální 2 3 3 11 3" xfId="3868"/>
    <cellStyle name="Normální 2 3 3 11 3 2" xfId="11986"/>
    <cellStyle name="Normální 2 3 3 11 3 2 2" xfId="29392"/>
    <cellStyle name="Normální 2 3 3 11 3 3" xfId="16630"/>
    <cellStyle name="Normální 2 3 3 11 3 3 2" xfId="34036"/>
    <cellStyle name="Normální 2 3 3 11 3 4" xfId="24748"/>
    <cellStyle name="Normální 2 3 3 11 3 5" xfId="39832"/>
    <cellStyle name="Normální 2 3 3 11 3 6" xfId="21274"/>
    <cellStyle name="Normální 2 3 3 11 3 7" xfId="7342"/>
    <cellStyle name="Normální 2 3 3 11 4" xfId="3100"/>
    <cellStyle name="Normální 2 3 3 11 4 2" xfId="15862"/>
    <cellStyle name="Normální 2 3 3 11 4 2 2" xfId="33268"/>
    <cellStyle name="Normální 2 3 3 11 4 3" xfId="28624"/>
    <cellStyle name="Normální 2 3 3 11 4 4" xfId="39064"/>
    <cellStyle name="Normální 2 3 3 11 4 5" xfId="20506"/>
    <cellStyle name="Normální 2 3 3 11 4 6" xfId="11218"/>
    <cellStyle name="Normální 2 3 3 11 5" xfId="10066"/>
    <cellStyle name="Normální 2 3 3 11 5 2" xfId="27472"/>
    <cellStyle name="Normální 2 3 3 11 6" xfId="14710"/>
    <cellStyle name="Normální 2 3 3 11 6 2" xfId="32116"/>
    <cellStyle name="Normální 2 3 3 11 7" xfId="23980"/>
    <cellStyle name="Normální 2 3 3 11 8" xfId="36358"/>
    <cellStyle name="Normální 2 3 3 11 9" xfId="19354"/>
    <cellStyle name="Normální 2 3 3 12" xfId="1180"/>
    <cellStyle name="Normální 2 3 3 12 2" xfId="4654"/>
    <cellStyle name="Normální 2 3 3 12 2 2" xfId="17416"/>
    <cellStyle name="Normální 2 3 3 12 2 2 2" xfId="34822"/>
    <cellStyle name="Normální 2 3 3 12 2 3" xfId="30178"/>
    <cellStyle name="Normální 2 3 3 12 2 4" xfId="40618"/>
    <cellStyle name="Normální 2 3 3 12 2 5" xfId="22060"/>
    <cellStyle name="Normální 2 3 3 12 2 6" xfId="12772"/>
    <cellStyle name="Normální 2 3 3 12 3" xfId="9298"/>
    <cellStyle name="Normální 2 3 3 12 3 2" xfId="26704"/>
    <cellStyle name="Normální 2 3 3 12 4" xfId="13942"/>
    <cellStyle name="Normální 2 3 3 12 4 2" xfId="31348"/>
    <cellStyle name="Normální 2 3 3 12 5" xfId="25534"/>
    <cellStyle name="Normální 2 3 3 12 6" xfId="37144"/>
    <cellStyle name="Normální 2 3 3 12 7" xfId="18586"/>
    <cellStyle name="Normální 2 3 3 12 8" xfId="8128"/>
    <cellStyle name="Normální 2 3 3 13" xfId="1162"/>
    <cellStyle name="Normální 2 3 3 13 2" xfId="4636"/>
    <cellStyle name="Normální 2 3 3 13 2 2" xfId="40600"/>
    <cellStyle name="Normální 2 3 3 13 2 3" xfId="30160"/>
    <cellStyle name="Normální 2 3 3 13 2 4" xfId="12754"/>
    <cellStyle name="Normální 2 3 3 13 3" xfId="17398"/>
    <cellStyle name="Normální 2 3 3 13 3 2" xfId="34804"/>
    <cellStyle name="Normální 2 3 3 13 4" xfId="25516"/>
    <cellStyle name="Normální 2 3 3 13 5" xfId="37126"/>
    <cellStyle name="Normální 2 3 3 13 6" xfId="22042"/>
    <cellStyle name="Normální 2 3 3 13 7" xfId="8110"/>
    <cellStyle name="Normální 2 3 3 14" xfId="3484"/>
    <cellStyle name="Normální 2 3 3 14 2" xfId="11602"/>
    <cellStyle name="Normální 2 3 3 14 2 2" xfId="29008"/>
    <cellStyle name="Normální 2 3 3 14 3" xfId="16246"/>
    <cellStyle name="Normální 2 3 3 14 3 2" xfId="33652"/>
    <cellStyle name="Normální 2 3 3 14 4" xfId="24364"/>
    <cellStyle name="Normální 2 3 3 14 5" xfId="39448"/>
    <cellStyle name="Normální 2 3 3 14 6" xfId="20890"/>
    <cellStyle name="Normální 2 3 3 14 7" xfId="6958"/>
    <cellStyle name="Normální 2 3 3 15" xfId="2332"/>
    <cellStyle name="Normální 2 3 3 15 2" xfId="15094"/>
    <cellStyle name="Normální 2 3 3 15 2 2" xfId="32500"/>
    <cellStyle name="Normální 2 3 3 15 3" xfId="27856"/>
    <cellStyle name="Normální 2 3 3 15 4" xfId="38296"/>
    <cellStyle name="Normální 2 3 3 15 5" xfId="19738"/>
    <cellStyle name="Normální 2 3 3 15 6" xfId="10450"/>
    <cellStyle name="Normální 2 3 3 16" xfId="9280"/>
    <cellStyle name="Normální 2 3 3 16 2" xfId="26686"/>
    <cellStyle name="Normální 2 3 3 17" xfId="13924"/>
    <cellStyle name="Normální 2 3 3 17 2" xfId="31330"/>
    <cellStyle name="Normální 2 3 3 18" xfId="23212"/>
    <cellStyle name="Normální 2 3 3 19" xfId="35974"/>
    <cellStyle name="Normální 2 3 3 2" xfId="16"/>
    <cellStyle name="Normální 2 3 3 2 10" xfId="1192"/>
    <cellStyle name="Normální 2 3 3 2 10 2" xfId="4666"/>
    <cellStyle name="Normální 2 3 3 2 10 2 2" xfId="17428"/>
    <cellStyle name="Normální 2 3 3 2 10 2 2 2" xfId="34834"/>
    <cellStyle name="Normální 2 3 3 2 10 2 3" xfId="30190"/>
    <cellStyle name="Normální 2 3 3 2 10 2 4" xfId="40630"/>
    <cellStyle name="Normální 2 3 3 2 10 2 5" xfId="22072"/>
    <cellStyle name="Normální 2 3 3 2 10 2 6" xfId="12784"/>
    <cellStyle name="Normální 2 3 3 2 10 3" xfId="9310"/>
    <cellStyle name="Normální 2 3 3 2 10 3 2" xfId="26716"/>
    <cellStyle name="Normální 2 3 3 2 10 4" xfId="13954"/>
    <cellStyle name="Normální 2 3 3 2 10 4 2" xfId="31360"/>
    <cellStyle name="Normální 2 3 3 2 10 5" xfId="25546"/>
    <cellStyle name="Normální 2 3 3 2 10 6" xfId="37156"/>
    <cellStyle name="Normální 2 3 3 2 10 7" xfId="18598"/>
    <cellStyle name="Normální 2 3 3 2 10 8" xfId="8140"/>
    <cellStyle name="Normální 2 3 3 2 11" xfId="1174"/>
    <cellStyle name="Normální 2 3 3 2 11 2" xfId="4648"/>
    <cellStyle name="Normální 2 3 3 2 11 2 2" xfId="40612"/>
    <cellStyle name="Normální 2 3 3 2 11 2 3" xfId="30172"/>
    <cellStyle name="Normální 2 3 3 2 11 2 4" xfId="12766"/>
    <cellStyle name="Normální 2 3 3 2 11 3" xfId="17410"/>
    <cellStyle name="Normální 2 3 3 2 11 3 2" xfId="34816"/>
    <cellStyle name="Normální 2 3 3 2 11 4" xfId="25528"/>
    <cellStyle name="Normální 2 3 3 2 11 5" xfId="37138"/>
    <cellStyle name="Normální 2 3 3 2 11 6" xfId="22054"/>
    <cellStyle name="Normální 2 3 3 2 11 7" xfId="8122"/>
    <cellStyle name="Normální 2 3 3 2 12" xfId="3490"/>
    <cellStyle name="Normální 2 3 3 2 12 2" xfId="11608"/>
    <cellStyle name="Normální 2 3 3 2 12 2 2" xfId="29014"/>
    <cellStyle name="Normální 2 3 3 2 12 3" xfId="16252"/>
    <cellStyle name="Normální 2 3 3 2 12 3 2" xfId="33658"/>
    <cellStyle name="Normální 2 3 3 2 12 4" xfId="24370"/>
    <cellStyle name="Normální 2 3 3 2 12 5" xfId="39454"/>
    <cellStyle name="Normální 2 3 3 2 12 6" xfId="20896"/>
    <cellStyle name="Normální 2 3 3 2 12 7" xfId="6964"/>
    <cellStyle name="Normální 2 3 3 2 13" xfId="2344"/>
    <cellStyle name="Normální 2 3 3 2 13 2" xfId="15106"/>
    <cellStyle name="Normální 2 3 3 2 13 2 2" xfId="32512"/>
    <cellStyle name="Normální 2 3 3 2 13 3" xfId="27868"/>
    <cellStyle name="Normální 2 3 3 2 13 4" xfId="38308"/>
    <cellStyle name="Normální 2 3 3 2 13 5" xfId="19750"/>
    <cellStyle name="Normální 2 3 3 2 13 6" xfId="10462"/>
    <cellStyle name="Normální 2 3 3 2 14" xfId="9292"/>
    <cellStyle name="Normální 2 3 3 2 14 2" xfId="26698"/>
    <cellStyle name="Normální 2 3 3 2 15" xfId="13936"/>
    <cellStyle name="Normální 2 3 3 2 15 2" xfId="31342"/>
    <cellStyle name="Normální 2 3 3 2 16" xfId="23224"/>
    <cellStyle name="Normální 2 3 3 2 17" xfId="35980"/>
    <cellStyle name="Normální 2 3 3 2 18" xfId="18580"/>
    <cellStyle name="Normální 2 3 3 2 19" xfId="5818"/>
    <cellStyle name="Normální 2 3 3 2 2" xfId="46"/>
    <cellStyle name="Normální 2 3 3 2 2 10" xfId="2356"/>
    <cellStyle name="Normální 2 3 3 2 2 10 2" xfId="15118"/>
    <cellStyle name="Normální 2 3 3 2 2 10 2 2" xfId="32524"/>
    <cellStyle name="Normální 2 3 3 2 2 10 3" xfId="27880"/>
    <cellStyle name="Normální 2 3 3 2 2 10 4" xfId="38320"/>
    <cellStyle name="Normální 2 3 3 2 2 10 5" xfId="19762"/>
    <cellStyle name="Normální 2 3 3 2 2 10 6" xfId="10474"/>
    <cellStyle name="Normální 2 3 3 2 2 11" xfId="9322"/>
    <cellStyle name="Normální 2 3 3 2 2 11 2" xfId="26728"/>
    <cellStyle name="Normální 2 3 3 2 2 12" xfId="13966"/>
    <cellStyle name="Normální 2 3 3 2 2 12 2" xfId="31372"/>
    <cellStyle name="Normální 2 3 3 2 2 13" xfId="23236"/>
    <cellStyle name="Normální 2 3 3 2 2 14" xfId="36010"/>
    <cellStyle name="Normální 2 3 3 2 2 15" xfId="18610"/>
    <cellStyle name="Normální 2 3 3 2 2 16" xfId="5830"/>
    <cellStyle name="Normální 2 3 3 2 2 2" xfId="142"/>
    <cellStyle name="Normální 2 3 3 2 2 2 10" xfId="14026"/>
    <cellStyle name="Normální 2 3 3 2 2 2 10 2" xfId="31432"/>
    <cellStyle name="Normální 2 3 3 2 2 2 11" xfId="23296"/>
    <cellStyle name="Normální 2 3 3 2 2 2 12" xfId="36106"/>
    <cellStyle name="Normální 2 3 3 2 2 2 13" xfId="18670"/>
    <cellStyle name="Normální 2 3 3 2 2 2 14" xfId="5890"/>
    <cellStyle name="Normální 2 3 3 2 2 2 2" xfId="238"/>
    <cellStyle name="Normální 2 3 3 2 2 2 2 10" xfId="36202"/>
    <cellStyle name="Normální 2 3 3 2 2 2 2 11" xfId="18910"/>
    <cellStyle name="Normální 2 3 3 2 2 2 2 12" xfId="6130"/>
    <cellStyle name="Normální 2 3 3 2 2 2 2 2" xfId="1006"/>
    <cellStyle name="Normální 2 3 3 2 2 2 2 2 10" xfId="6418"/>
    <cellStyle name="Normální 2 3 3 2 2 2 2 2 2" xfId="1792"/>
    <cellStyle name="Normální 2 3 3 2 2 2 2 2 2 2" xfId="5266"/>
    <cellStyle name="Normální 2 3 3 2 2 2 2 2 2 2 2" xfId="41230"/>
    <cellStyle name="Normální 2 3 3 2 2 2 2 2 2 2 3" xfId="30790"/>
    <cellStyle name="Normální 2 3 3 2 2 2 2 2 2 2 4" xfId="13384"/>
    <cellStyle name="Normální 2 3 3 2 2 2 2 2 2 3" xfId="18028"/>
    <cellStyle name="Normální 2 3 3 2 2 2 2 2 2 3 2" xfId="35434"/>
    <cellStyle name="Normální 2 3 3 2 2 2 2 2 2 4" xfId="26146"/>
    <cellStyle name="Normální 2 3 3 2 2 2 2 2 2 5" xfId="37756"/>
    <cellStyle name="Normální 2 3 3 2 2 2 2 2 2 6" xfId="22672"/>
    <cellStyle name="Normální 2 3 3 2 2 2 2 2 2 7" xfId="8740"/>
    <cellStyle name="Normální 2 3 3 2 2 2 2 2 3" xfId="4480"/>
    <cellStyle name="Normální 2 3 3 2 2 2 2 2 3 2" xfId="12598"/>
    <cellStyle name="Normální 2 3 3 2 2 2 2 2 3 2 2" xfId="30004"/>
    <cellStyle name="Normální 2 3 3 2 2 2 2 2 3 3" xfId="17242"/>
    <cellStyle name="Normální 2 3 3 2 2 2 2 2 3 3 2" xfId="34648"/>
    <cellStyle name="Normální 2 3 3 2 2 2 2 2 3 4" xfId="25360"/>
    <cellStyle name="Normální 2 3 3 2 2 2 2 2 3 5" xfId="40444"/>
    <cellStyle name="Normální 2 3 3 2 2 2 2 2 3 6" xfId="21886"/>
    <cellStyle name="Normální 2 3 3 2 2 2 2 2 3 7" xfId="7954"/>
    <cellStyle name="Normální 2 3 3 2 2 2 2 2 4" xfId="2944"/>
    <cellStyle name="Normální 2 3 3 2 2 2 2 2 4 2" xfId="15706"/>
    <cellStyle name="Normální 2 3 3 2 2 2 2 2 4 2 2" xfId="33112"/>
    <cellStyle name="Normální 2 3 3 2 2 2 2 2 4 3" xfId="28468"/>
    <cellStyle name="Normální 2 3 3 2 2 2 2 2 4 4" xfId="38908"/>
    <cellStyle name="Normální 2 3 3 2 2 2 2 2 4 5" xfId="20350"/>
    <cellStyle name="Normální 2 3 3 2 2 2 2 2 4 6" xfId="11062"/>
    <cellStyle name="Normální 2 3 3 2 2 2 2 2 5" xfId="9910"/>
    <cellStyle name="Normální 2 3 3 2 2 2 2 2 5 2" xfId="27316"/>
    <cellStyle name="Normální 2 3 3 2 2 2 2 2 6" xfId="14554"/>
    <cellStyle name="Normální 2 3 3 2 2 2 2 2 6 2" xfId="31960"/>
    <cellStyle name="Normální 2 3 3 2 2 2 2 2 7" xfId="23824"/>
    <cellStyle name="Normální 2 3 3 2 2 2 2 2 8" xfId="36970"/>
    <cellStyle name="Normální 2 3 3 2 2 2 2 2 9" xfId="19198"/>
    <cellStyle name="Normální 2 3 3 2 2 2 2 3" xfId="718"/>
    <cellStyle name="Normální 2 3 3 2 2 2 2 3 10" xfId="6898"/>
    <cellStyle name="Normální 2 3 3 2 2 2 2 3 2" xfId="2272"/>
    <cellStyle name="Normální 2 3 3 2 2 2 2 3 2 2" xfId="5746"/>
    <cellStyle name="Normální 2 3 3 2 2 2 2 3 2 2 2" xfId="41710"/>
    <cellStyle name="Normální 2 3 3 2 2 2 2 3 2 2 3" xfId="31270"/>
    <cellStyle name="Normální 2 3 3 2 2 2 2 3 2 2 4" xfId="13864"/>
    <cellStyle name="Normální 2 3 3 2 2 2 2 3 2 3" xfId="18508"/>
    <cellStyle name="Normální 2 3 3 2 2 2 2 3 2 3 2" xfId="35914"/>
    <cellStyle name="Normální 2 3 3 2 2 2 2 3 2 4" xfId="26626"/>
    <cellStyle name="Normální 2 3 3 2 2 2 2 3 2 5" xfId="38236"/>
    <cellStyle name="Normální 2 3 3 2 2 2 2 3 2 6" xfId="23152"/>
    <cellStyle name="Normální 2 3 3 2 2 2 2 3 2 7" xfId="9220"/>
    <cellStyle name="Normální 2 3 3 2 2 2 2 3 3" xfId="4192"/>
    <cellStyle name="Normální 2 3 3 2 2 2 2 3 3 2" xfId="12310"/>
    <cellStyle name="Normální 2 3 3 2 2 2 2 3 3 2 2" xfId="29716"/>
    <cellStyle name="Normální 2 3 3 2 2 2 2 3 3 3" xfId="16954"/>
    <cellStyle name="Normální 2 3 3 2 2 2 2 3 3 3 2" xfId="34360"/>
    <cellStyle name="Normální 2 3 3 2 2 2 2 3 3 4" xfId="25072"/>
    <cellStyle name="Normální 2 3 3 2 2 2 2 3 3 5" xfId="40156"/>
    <cellStyle name="Normální 2 3 3 2 2 2 2 3 3 6" xfId="21598"/>
    <cellStyle name="Normální 2 3 3 2 2 2 2 3 3 7" xfId="7666"/>
    <cellStyle name="Normální 2 3 3 2 2 2 2 3 4" xfId="3424"/>
    <cellStyle name="Normální 2 3 3 2 2 2 2 3 4 2" xfId="16186"/>
    <cellStyle name="Normální 2 3 3 2 2 2 2 3 4 2 2" xfId="33592"/>
    <cellStyle name="Normální 2 3 3 2 2 2 2 3 4 3" xfId="28948"/>
    <cellStyle name="Normální 2 3 3 2 2 2 2 3 4 4" xfId="39388"/>
    <cellStyle name="Normální 2 3 3 2 2 2 2 3 4 5" xfId="20830"/>
    <cellStyle name="Normální 2 3 3 2 2 2 2 3 4 6" xfId="11542"/>
    <cellStyle name="Normální 2 3 3 2 2 2 2 3 5" xfId="10390"/>
    <cellStyle name="Normální 2 3 3 2 2 2 2 3 5 2" xfId="27796"/>
    <cellStyle name="Normální 2 3 3 2 2 2 2 3 6" xfId="15034"/>
    <cellStyle name="Normální 2 3 3 2 2 2 2 3 6 2" xfId="32440"/>
    <cellStyle name="Normální 2 3 3 2 2 2 2 3 7" xfId="24304"/>
    <cellStyle name="Normální 2 3 3 2 2 2 2 3 8" xfId="36682"/>
    <cellStyle name="Normální 2 3 3 2 2 2 2 3 9" xfId="19678"/>
    <cellStyle name="Normální 2 3 3 2 2 2 2 4" xfId="1504"/>
    <cellStyle name="Normální 2 3 3 2 2 2 2 4 2" xfId="4978"/>
    <cellStyle name="Normální 2 3 3 2 2 2 2 4 2 2" xfId="40942"/>
    <cellStyle name="Normální 2 3 3 2 2 2 2 4 2 3" xfId="30502"/>
    <cellStyle name="Normální 2 3 3 2 2 2 2 4 2 4" xfId="13096"/>
    <cellStyle name="Normální 2 3 3 2 2 2 2 4 3" xfId="17740"/>
    <cellStyle name="Normální 2 3 3 2 2 2 2 4 3 2" xfId="35146"/>
    <cellStyle name="Normální 2 3 3 2 2 2 2 4 4" xfId="25858"/>
    <cellStyle name="Normální 2 3 3 2 2 2 2 4 5" xfId="37468"/>
    <cellStyle name="Normální 2 3 3 2 2 2 2 4 6" xfId="22384"/>
    <cellStyle name="Normální 2 3 3 2 2 2 2 4 7" xfId="8452"/>
    <cellStyle name="Normální 2 3 3 2 2 2 2 5" xfId="3712"/>
    <cellStyle name="Normální 2 3 3 2 2 2 2 5 2" xfId="11830"/>
    <cellStyle name="Normální 2 3 3 2 2 2 2 5 2 2" xfId="29236"/>
    <cellStyle name="Normální 2 3 3 2 2 2 2 5 3" xfId="16474"/>
    <cellStyle name="Normální 2 3 3 2 2 2 2 5 3 2" xfId="33880"/>
    <cellStyle name="Normální 2 3 3 2 2 2 2 5 4" xfId="24592"/>
    <cellStyle name="Normální 2 3 3 2 2 2 2 5 5" xfId="39676"/>
    <cellStyle name="Normální 2 3 3 2 2 2 2 5 6" xfId="21118"/>
    <cellStyle name="Normální 2 3 3 2 2 2 2 5 7" xfId="7186"/>
    <cellStyle name="Normální 2 3 3 2 2 2 2 6" xfId="2656"/>
    <cellStyle name="Normální 2 3 3 2 2 2 2 6 2" xfId="15418"/>
    <cellStyle name="Normální 2 3 3 2 2 2 2 6 2 2" xfId="32824"/>
    <cellStyle name="Normální 2 3 3 2 2 2 2 6 3" xfId="28180"/>
    <cellStyle name="Normální 2 3 3 2 2 2 2 6 4" xfId="38620"/>
    <cellStyle name="Normální 2 3 3 2 2 2 2 6 5" xfId="20062"/>
    <cellStyle name="Normální 2 3 3 2 2 2 2 6 6" xfId="10774"/>
    <cellStyle name="Normální 2 3 3 2 2 2 2 7" xfId="9622"/>
    <cellStyle name="Normální 2 3 3 2 2 2 2 7 2" xfId="27028"/>
    <cellStyle name="Normální 2 3 3 2 2 2 2 8" xfId="14266"/>
    <cellStyle name="Normální 2 3 3 2 2 2 2 8 2" xfId="31672"/>
    <cellStyle name="Normální 2 3 3 2 2 2 2 9" xfId="23536"/>
    <cellStyle name="Normální 2 3 3 2 2 2 3" xfId="382"/>
    <cellStyle name="Normální 2 3 3 2 2 2 3 10" xfId="36346"/>
    <cellStyle name="Normální 2 3 3 2 2 2 3 11" xfId="18814"/>
    <cellStyle name="Normální 2 3 3 2 2 2 3 12" xfId="6034"/>
    <cellStyle name="Normální 2 3 3 2 2 2 3 2" xfId="1150"/>
    <cellStyle name="Normální 2 3 3 2 2 2 3 2 10" xfId="6562"/>
    <cellStyle name="Normální 2 3 3 2 2 2 3 2 2" xfId="1936"/>
    <cellStyle name="Normální 2 3 3 2 2 2 3 2 2 2" xfId="5410"/>
    <cellStyle name="Normální 2 3 3 2 2 2 3 2 2 2 2" xfId="41374"/>
    <cellStyle name="Normální 2 3 3 2 2 2 3 2 2 2 3" xfId="30934"/>
    <cellStyle name="Normální 2 3 3 2 2 2 3 2 2 2 4" xfId="13528"/>
    <cellStyle name="Normální 2 3 3 2 2 2 3 2 2 3" xfId="18172"/>
    <cellStyle name="Normální 2 3 3 2 2 2 3 2 2 3 2" xfId="35578"/>
    <cellStyle name="Normální 2 3 3 2 2 2 3 2 2 4" xfId="26290"/>
    <cellStyle name="Normální 2 3 3 2 2 2 3 2 2 5" xfId="37900"/>
    <cellStyle name="Normální 2 3 3 2 2 2 3 2 2 6" xfId="22816"/>
    <cellStyle name="Normální 2 3 3 2 2 2 3 2 2 7" xfId="8884"/>
    <cellStyle name="Normální 2 3 3 2 2 2 3 2 3" xfId="4624"/>
    <cellStyle name="Normální 2 3 3 2 2 2 3 2 3 2" xfId="12742"/>
    <cellStyle name="Normální 2 3 3 2 2 2 3 2 3 2 2" xfId="30148"/>
    <cellStyle name="Normální 2 3 3 2 2 2 3 2 3 3" xfId="17386"/>
    <cellStyle name="Normální 2 3 3 2 2 2 3 2 3 3 2" xfId="34792"/>
    <cellStyle name="Normální 2 3 3 2 2 2 3 2 3 4" xfId="25504"/>
    <cellStyle name="Normální 2 3 3 2 2 2 3 2 3 5" xfId="40588"/>
    <cellStyle name="Normální 2 3 3 2 2 2 3 2 3 6" xfId="22030"/>
    <cellStyle name="Normální 2 3 3 2 2 2 3 2 3 7" xfId="8098"/>
    <cellStyle name="Normální 2 3 3 2 2 2 3 2 4" xfId="3088"/>
    <cellStyle name="Normální 2 3 3 2 2 2 3 2 4 2" xfId="15850"/>
    <cellStyle name="Normální 2 3 3 2 2 2 3 2 4 2 2" xfId="33256"/>
    <cellStyle name="Normální 2 3 3 2 2 2 3 2 4 3" xfId="28612"/>
    <cellStyle name="Normální 2 3 3 2 2 2 3 2 4 4" xfId="39052"/>
    <cellStyle name="Normální 2 3 3 2 2 2 3 2 4 5" xfId="20494"/>
    <cellStyle name="Normální 2 3 3 2 2 2 3 2 4 6" xfId="11206"/>
    <cellStyle name="Normální 2 3 3 2 2 2 3 2 5" xfId="10054"/>
    <cellStyle name="Normální 2 3 3 2 2 2 3 2 5 2" xfId="27460"/>
    <cellStyle name="Normální 2 3 3 2 2 2 3 2 6" xfId="14698"/>
    <cellStyle name="Normální 2 3 3 2 2 2 3 2 6 2" xfId="32104"/>
    <cellStyle name="Normální 2 3 3 2 2 2 3 2 7" xfId="23968"/>
    <cellStyle name="Normální 2 3 3 2 2 2 3 2 8" xfId="37114"/>
    <cellStyle name="Normální 2 3 3 2 2 2 3 2 9" xfId="19342"/>
    <cellStyle name="Normální 2 3 3 2 2 2 3 3" xfId="622"/>
    <cellStyle name="Normální 2 3 3 2 2 2 3 3 10" xfId="6802"/>
    <cellStyle name="Normální 2 3 3 2 2 2 3 3 2" xfId="2176"/>
    <cellStyle name="Normální 2 3 3 2 2 2 3 3 2 2" xfId="5650"/>
    <cellStyle name="Normální 2 3 3 2 2 2 3 3 2 2 2" xfId="41614"/>
    <cellStyle name="Normální 2 3 3 2 2 2 3 3 2 2 3" xfId="31174"/>
    <cellStyle name="Normální 2 3 3 2 2 2 3 3 2 2 4" xfId="13768"/>
    <cellStyle name="Normální 2 3 3 2 2 2 3 3 2 3" xfId="18412"/>
    <cellStyle name="Normální 2 3 3 2 2 2 3 3 2 3 2" xfId="35818"/>
    <cellStyle name="Normální 2 3 3 2 2 2 3 3 2 4" xfId="26530"/>
    <cellStyle name="Normální 2 3 3 2 2 2 3 3 2 5" xfId="38140"/>
    <cellStyle name="Normální 2 3 3 2 2 2 3 3 2 6" xfId="23056"/>
    <cellStyle name="Normální 2 3 3 2 2 2 3 3 2 7" xfId="9124"/>
    <cellStyle name="Normální 2 3 3 2 2 2 3 3 3" xfId="4096"/>
    <cellStyle name="Normální 2 3 3 2 2 2 3 3 3 2" xfId="12214"/>
    <cellStyle name="Normální 2 3 3 2 2 2 3 3 3 2 2" xfId="29620"/>
    <cellStyle name="Normální 2 3 3 2 2 2 3 3 3 3" xfId="16858"/>
    <cellStyle name="Normální 2 3 3 2 2 2 3 3 3 3 2" xfId="34264"/>
    <cellStyle name="Normální 2 3 3 2 2 2 3 3 3 4" xfId="24976"/>
    <cellStyle name="Normální 2 3 3 2 2 2 3 3 3 5" xfId="40060"/>
    <cellStyle name="Normální 2 3 3 2 2 2 3 3 3 6" xfId="21502"/>
    <cellStyle name="Normální 2 3 3 2 2 2 3 3 3 7" xfId="7570"/>
    <cellStyle name="Normální 2 3 3 2 2 2 3 3 4" xfId="3328"/>
    <cellStyle name="Normální 2 3 3 2 2 2 3 3 4 2" xfId="16090"/>
    <cellStyle name="Normální 2 3 3 2 2 2 3 3 4 2 2" xfId="33496"/>
    <cellStyle name="Normální 2 3 3 2 2 2 3 3 4 3" xfId="28852"/>
    <cellStyle name="Normální 2 3 3 2 2 2 3 3 4 4" xfId="39292"/>
    <cellStyle name="Normální 2 3 3 2 2 2 3 3 4 5" xfId="20734"/>
    <cellStyle name="Normální 2 3 3 2 2 2 3 3 4 6" xfId="11446"/>
    <cellStyle name="Normální 2 3 3 2 2 2 3 3 5" xfId="10294"/>
    <cellStyle name="Normální 2 3 3 2 2 2 3 3 5 2" xfId="27700"/>
    <cellStyle name="Normální 2 3 3 2 2 2 3 3 6" xfId="14938"/>
    <cellStyle name="Normální 2 3 3 2 2 2 3 3 6 2" xfId="32344"/>
    <cellStyle name="Normální 2 3 3 2 2 2 3 3 7" xfId="24208"/>
    <cellStyle name="Normální 2 3 3 2 2 2 3 3 8" xfId="36586"/>
    <cellStyle name="Normální 2 3 3 2 2 2 3 3 9" xfId="19582"/>
    <cellStyle name="Normální 2 3 3 2 2 2 3 4" xfId="1408"/>
    <cellStyle name="Normální 2 3 3 2 2 2 3 4 2" xfId="4882"/>
    <cellStyle name="Normální 2 3 3 2 2 2 3 4 2 2" xfId="40846"/>
    <cellStyle name="Normální 2 3 3 2 2 2 3 4 2 3" xfId="30406"/>
    <cellStyle name="Normální 2 3 3 2 2 2 3 4 2 4" xfId="13000"/>
    <cellStyle name="Normální 2 3 3 2 2 2 3 4 3" xfId="17644"/>
    <cellStyle name="Normální 2 3 3 2 2 2 3 4 3 2" xfId="35050"/>
    <cellStyle name="Normální 2 3 3 2 2 2 3 4 4" xfId="25762"/>
    <cellStyle name="Normální 2 3 3 2 2 2 3 4 5" xfId="37372"/>
    <cellStyle name="Normální 2 3 3 2 2 2 3 4 6" xfId="22288"/>
    <cellStyle name="Normální 2 3 3 2 2 2 3 4 7" xfId="8356"/>
    <cellStyle name="Normální 2 3 3 2 2 2 3 5" xfId="3856"/>
    <cellStyle name="Normální 2 3 3 2 2 2 3 5 2" xfId="11974"/>
    <cellStyle name="Normální 2 3 3 2 2 2 3 5 2 2" xfId="29380"/>
    <cellStyle name="Normální 2 3 3 2 2 2 3 5 3" xfId="16618"/>
    <cellStyle name="Normální 2 3 3 2 2 2 3 5 3 2" xfId="34024"/>
    <cellStyle name="Normální 2 3 3 2 2 2 3 5 4" xfId="24736"/>
    <cellStyle name="Normální 2 3 3 2 2 2 3 5 5" xfId="39820"/>
    <cellStyle name="Normální 2 3 3 2 2 2 3 5 6" xfId="21262"/>
    <cellStyle name="Normální 2 3 3 2 2 2 3 5 7" xfId="7330"/>
    <cellStyle name="Normální 2 3 3 2 2 2 3 6" xfId="2560"/>
    <cellStyle name="Normální 2 3 3 2 2 2 3 6 2" xfId="15322"/>
    <cellStyle name="Normální 2 3 3 2 2 2 3 6 2 2" xfId="32728"/>
    <cellStyle name="Normální 2 3 3 2 2 2 3 6 3" xfId="28084"/>
    <cellStyle name="Normální 2 3 3 2 2 2 3 6 4" xfId="38524"/>
    <cellStyle name="Normální 2 3 3 2 2 2 3 6 5" xfId="19966"/>
    <cellStyle name="Normální 2 3 3 2 2 2 3 6 6" xfId="10678"/>
    <cellStyle name="Normální 2 3 3 2 2 2 3 7" xfId="9526"/>
    <cellStyle name="Normální 2 3 3 2 2 2 3 7 2" xfId="26932"/>
    <cellStyle name="Normální 2 3 3 2 2 2 3 8" xfId="14170"/>
    <cellStyle name="Normální 2 3 3 2 2 2 3 8 2" xfId="31576"/>
    <cellStyle name="Normální 2 3 3 2 2 2 3 9" xfId="23440"/>
    <cellStyle name="Normální 2 3 3 2 2 2 4" xfId="910"/>
    <cellStyle name="Normální 2 3 3 2 2 2 4 10" xfId="6322"/>
    <cellStyle name="Normální 2 3 3 2 2 2 4 2" xfId="1696"/>
    <cellStyle name="Normální 2 3 3 2 2 2 4 2 2" xfId="5170"/>
    <cellStyle name="Normální 2 3 3 2 2 2 4 2 2 2" xfId="41134"/>
    <cellStyle name="Normální 2 3 3 2 2 2 4 2 2 3" xfId="30694"/>
    <cellStyle name="Normální 2 3 3 2 2 2 4 2 2 4" xfId="13288"/>
    <cellStyle name="Normální 2 3 3 2 2 2 4 2 3" xfId="17932"/>
    <cellStyle name="Normální 2 3 3 2 2 2 4 2 3 2" xfId="35338"/>
    <cellStyle name="Normální 2 3 3 2 2 2 4 2 4" xfId="26050"/>
    <cellStyle name="Normální 2 3 3 2 2 2 4 2 5" xfId="37660"/>
    <cellStyle name="Normální 2 3 3 2 2 2 4 2 6" xfId="22576"/>
    <cellStyle name="Normální 2 3 3 2 2 2 4 2 7" xfId="8644"/>
    <cellStyle name="Normální 2 3 3 2 2 2 4 3" xfId="4384"/>
    <cellStyle name="Normální 2 3 3 2 2 2 4 3 2" xfId="12502"/>
    <cellStyle name="Normální 2 3 3 2 2 2 4 3 2 2" xfId="29908"/>
    <cellStyle name="Normální 2 3 3 2 2 2 4 3 3" xfId="17146"/>
    <cellStyle name="Normální 2 3 3 2 2 2 4 3 3 2" xfId="34552"/>
    <cellStyle name="Normální 2 3 3 2 2 2 4 3 4" xfId="25264"/>
    <cellStyle name="Normální 2 3 3 2 2 2 4 3 5" xfId="40348"/>
    <cellStyle name="Normální 2 3 3 2 2 2 4 3 6" xfId="21790"/>
    <cellStyle name="Normální 2 3 3 2 2 2 4 3 7" xfId="7858"/>
    <cellStyle name="Normální 2 3 3 2 2 2 4 4" xfId="2848"/>
    <cellStyle name="Normální 2 3 3 2 2 2 4 4 2" xfId="15610"/>
    <cellStyle name="Normální 2 3 3 2 2 2 4 4 2 2" xfId="33016"/>
    <cellStyle name="Normální 2 3 3 2 2 2 4 4 3" xfId="28372"/>
    <cellStyle name="Normální 2 3 3 2 2 2 4 4 4" xfId="38812"/>
    <cellStyle name="Normální 2 3 3 2 2 2 4 4 5" xfId="20254"/>
    <cellStyle name="Normální 2 3 3 2 2 2 4 4 6" xfId="10966"/>
    <cellStyle name="Normální 2 3 3 2 2 2 4 5" xfId="9814"/>
    <cellStyle name="Normální 2 3 3 2 2 2 4 5 2" xfId="27220"/>
    <cellStyle name="Normální 2 3 3 2 2 2 4 6" xfId="14458"/>
    <cellStyle name="Normální 2 3 3 2 2 2 4 6 2" xfId="31864"/>
    <cellStyle name="Normální 2 3 3 2 2 2 4 7" xfId="23728"/>
    <cellStyle name="Normální 2 3 3 2 2 2 4 8" xfId="36874"/>
    <cellStyle name="Normální 2 3 3 2 2 2 4 9" xfId="19102"/>
    <cellStyle name="Normální 2 3 3 2 2 2 5" xfId="478"/>
    <cellStyle name="Normální 2 3 3 2 2 2 5 10" xfId="6658"/>
    <cellStyle name="Normální 2 3 3 2 2 2 5 2" xfId="2032"/>
    <cellStyle name="Normální 2 3 3 2 2 2 5 2 2" xfId="5506"/>
    <cellStyle name="Normální 2 3 3 2 2 2 5 2 2 2" xfId="41470"/>
    <cellStyle name="Normální 2 3 3 2 2 2 5 2 2 3" xfId="31030"/>
    <cellStyle name="Normální 2 3 3 2 2 2 5 2 2 4" xfId="13624"/>
    <cellStyle name="Normální 2 3 3 2 2 2 5 2 3" xfId="18268"/>
    <cellStyle name="Normální 2 3 3 2 2 2 5 2 3 2" xfId="35674"/>
    <cellStyle name="Normální 2 3 3 2 2 2 5 2 4" xfId="26386"/>
    <cellStyle name="Normální 2 3 3 2 2 2 5 2 5" xfId="37996"/>
    <cellStyle name="Normální 2 3 3 2 2 2 5 2 6" xfId="22912"/>
    <cellStyle name="Normální 2 3 3 2 2 2 5 2 7" xfId="8980"/>
    <cellStyle name="Normální 2 3 3 2 2 2 5 3" xfId="3952"/>
    <cellStyle name="Normální 2 3 3 2 2 2 5 3 2" xfId="12070"/>
    <cellStyle name="Normální 2 3 3 2 2 2 5 3 2 2" xfId="29476"/>
    <cellStyle name="Normální 2 3 3 2 2 2 5 3 3" xfId="16714"/>
    <cellStyle name="Normální 2 3 3 2 2 2 5 3 3 2" xfId="34120"/>
    <cellStyle name="Normální 2 3 3 2 2 2 5 3 4" xfId="24832"/>
    <cellStyle name="Normální 2 3 3 2 2 2 5 3 5" xfId="39916"/>
    <cellStyle name="Normální 2 3 3 2 2 2 5 3 6" xfId="21358"/>
    <cellStyle name="Normální 2 3 3 2 2 2 5 3 7" xfId="7426"/>
    <cellStyle name="Normální 2 3 3 2 2 2 5 4" xfId="3184"/>
    <cellStyle name="Normální 2 3 3 2 2 2 5 4 2" xfId="15946"/>
    <cellStyle name="Normální 2 3 3 2 2 2 5 4 2 2" xfId="33352"/>
    <cellStyle name="Normální 2 3 3 2 2 2 5 4 3" xfId="28708"/>
    <cellStyle name="Normální 2 3 3 2 2 2 5 4 4" xfId="39148"/>
    <cellStyle name="Normální 2 3 3 2 2 2 5 4 5" xfId="20590"/>
    <cellStyle name="Normální 2 3 3 2 2 2 5 4 6" xfId="11302"/>
    <cellStyle name="Normální 2 3 3 2 2 2 5 5" xfId="10150"/>
    <cellStyle name="Normální 2 3 3 2 2 2 5 5 2" xfId="27556"/>
    <cellStyle name="Normální 2 3 3 2 2 2 5 6" xfId="14794"/>
    <cellStyle name="Normální 2 3 3 2 2 2 5 6 2" xfId="32200"/>
    <cellStyle name="Normální 2 3 3 2 2 2 5 7" xfId="24064"/>
    <cellStyle name="Normální 2 3 3 2 2 2 5 8" xfId="36442"/>
    <cellStyle name="Normální 2 3 3 2 2 2 5 9" xfId="19438"/>
    <cellStyle name="Normální 2 3 3 2 2 2 6" xfId="1264"/>
    <cellStyle name="Normální 2 3 3 2 2 2 6 2" xfId="4738"/>
    <cellStyle name="Normální 2 3 3 2 2 2 6 2 2" xfId="40702"/>
    <cellStyle name="Normální 2 3 3 2 2 2 6 2 3" xfId="30262"/>
    <cellStyle name="Normální 2 3 3 2 2 2 6 2 4" xfId="12856"/>
    <cellStyle name="Normální 2 3 3 2 2 2 6 3" xfId="17500"/>
    <cellStyle name="Normální 2 3 3 2 2 2 6 3 2" xfId="34906"/>
    <cellStyle name="Normální 2 3 3 2 2 2 6 4" xfId="25618"/>
    <cellStyle name="Normální 2 3 3 2 2 2 6 5" xfId="37228"/>
    <cellStyle name="Normální 2 3 3 2 2 2 6 6" xfId="22144"/>
    <cellStyle name="Normální 2 3 3 2 2 2 6 7" xfId="8212"/>
    <cellStyle name="Normální 2 3 3 2 2 2 7" xfId="3616"/>
    <cellStyle name="Normální 2 3 3 2 2 2 7 2" xfId="11734"/>
    <cellStyle name="Normální 2 3 3 2 2 2 7 2 2" xfId="29140"/>
    <cellStyle name="Normální 2 3 3 2 2 2 7 3" xfId="16378"/>
    <cellStyle name="Normální 2 3 3 2 2 2 7 3 2" xfId="33784"/>
    <cellStyle name="Normální 2 3 3 2 2 2 7 4" xfId="24496"/>
    <cellStyle name="Normální 2 3 3 2 2 2 7 5" xfId="39580"/>
    <cellStyle name="Normální 2 3 3 2 2 2 7 6" xfId="21022"/>
    <cellStyle name="Normální 2 3 3 2 2 2 7 7" xfId="7090"/>
    <cellStyle name="Normální 2 3 3 2 2 2 8" xfId="2416"/>
    <cellStyle name="Normální 2 3 3 2 2 2 8 2" xfId="15178"/>
    <cellStyle name="Normální 2 3 3 2 2 2 8 2 2" xfId="32584"/>
    <cellStyle name="Normální 2 3 3 2 2 2 8 3" xfId="27940"/>
    <cellStyle name="Normální 2 3 3 2 2 2 8 4" xfId="38380"/>
    <cellStyle name="Normální 2 3 3 2 2 2 8 5" xfId="19822"/>
    <cellStyle name="Normální 2 3 3 2 2 2 8 6" xfId="10534"/>
    <cellStyle name="Normální 2 3 3 2 2 2 9" xfId="9382"/>
    <cellStyle name="Normální 2 3 3 2 2 2 9 2" xfId="26788"/>
    <cellStyle name="Normální 2 3 3 2 2 3" xfId="82"/>
    <cellStyle name="Normální 2 3 3 2 2 3 10" xfId="23380"/>
    <cellStyle name="Normální 2 3 3 2 2 3 11" xfId="36046"/>
    <cellStyle name="Normální 2 3 3 2 2 3 12" xfId="18754"/>
    <cellStyle name="Normální 2 3 3 2 2 3 13" xfId="5974"/>
    <cellStyle name="Normální 2 3 3 2 2 3 2" xfId="322"/>
    <cellStyle name="Normální 2 3 3 2 2 3 2 10" xfId="36286"/>
    <cellStyle name="Normální 2 3 3 2 2 3 2 11" xfId="18946"/>
    <cellStyle name="Normální 2 3 3 2 2 3 2 12" xfId="6166"/>
    <cellStyle name="Normální 2 3 3 2 2 3 2 2" xfId="1090"/>
    <cellStyle name="Normální 2 3 3 2 2 3 2 2 10" xfId="6502"/>
    <cellStyle name="Normální 2 3 3 2 2 3 2 2 2" xfId="1876"/>
    <cellStyle name="Normální 2 3 3 2 2 3 2 2 2 2" xfId="5350"/>
    <cellStyle name="Normální 2 3 3 2 2 3 2 2 2 2 2" xfId="41314"/>
    <cellStyle name="Normální 2 3 3 2 2 3 2 2 2 2 3" xfId="30874"/>
    <cellStyle name="Normální 2 3 3 2 2 3 2 2 2 2 4" xfId="13468"/>
    <cellStyle name="Normální 2 3 3 2 2 3 2 2 2 3" xfId="18112"/>
    <cellStyle name="Normální 2 3 3 2 2 3 2 2 2 3 2" xfId="35518"/>
    <cellStyle name="Normální 2 3 3 2 2 3 2 2 2 4" xfId="26230"/>
    <cellStyle name="Normální 2 3 3 2 2 3 2 2 2 5" xfId="37840"/>
    <cellStyle name="Normální 2 3 3 2 2 3 2 2 2 6" xfId="22756"/>
    <cellStyle name="Normální 2 3 3 2 2 3 2 2 2 7" xfId="8824"/>
    <cellStyle name="Normální 2 3 3 2 2 3 2 2 3" xfId="4564"/>
    <cellStyle name="Normální 2 3 3 2 2 3 2 2 3 2" xfId="12682"/>
    <cellStyle name="Normální 2 3 3 2 2 3 2 2 3 2 2" xfId="30088"/>
    <cellStyle name="Normální 2 3 3 2 2 3 2 2 3 3" xfId="17326"/>
    <cellStyle name="Normální 2 3 3 2 2 3 2 2 3 3 2" xfId="34732"/>
    <cellStyle name="Normální 2 3 3 2 2 3 2 2 3 4" xfId="25444"/>
    <cellStyle name="Normální 2 3 3 2 2 3 2 2 3 5" xfId="40528"/>
    <cellStyle name="Normální 2 3 3 2 2 3 2 2 3 6" xfId="21970"/>
    <cellStyle name="Normální 2 3 3 2 2 3 2 2 3 7" xfId="8038"/>
    <cellStyle name="Normální 2 3 3 2 2 3 2 2 4" xfId="3028"/>
    <cellStyle name="Normální 2 3 3 2 2 3 2 2 4 2" xfId="15790"/>
    <cellStyle name="Normální 2 3 3 2 2 3 2 2 4 2 2" xfId="33196"/>
    <cellStyle name="Normální 2 3 3 2 2 3 2 2 4 3" xfId="28552"/>
    <cellStyle name="Normální 2 3 3 2 2 3 2 2 4 4" xfId="38992"/>
    <cellStyle name="Normální 2 3 3 2 2 3 2 2 4 5" xfId="20434"/>
    <cellStyle name="Normální 2 3 3 2 2 3 2 2 4 6" xfId="11146"/>
    <cellStyle name="Normální 2 3 3 2 2 3 2 2 5" xfId="9994"/>
    <cellStyle name="Normální 2 3 3 2 2 3 2 2 5 2" xfId="27400"/>
    <cellStyle name="Normální 2 3 3 2 2 3 2 2 6" xfId="14638"/>
    <cellStyle name="Normální 2 3 3 2 2 3 2 2 6 2" xfId="32044"/>
    <cellStyle name="Normální 2 3 3 2 2 3 2 2 7" xfId="23908"/>
    <cellStyle name="Normální 2 3 3 2 2 3 2 2 8" xfId="37054"/>
    <cellStyle name="Normální 2 3 3 2 2 3 2 2 9" xfId="19282"/>
    <cellStyle name="Normální 2 3 3 2 2 3 2 3" xfId="754"/>
    <cellStyle name="Normální 2 3 3 2 2 3 2 3 10" xfId="6934"/>
    <cellStyle name="Normální 2 3 3 2 2 3 2 3 2" xfId="2308"/>
    <cellStyle name="Normální 2 3 3 2 2 3 2 3 2 2" xfId="5782"/>
    <cellStyle name="Normální 2 3 3 2 2 3 2 3 2 2 2" xfId="41746"/>
    <cellStyle name="Normální 2 3 3 2 2 3 2 3 2 2 3" xfId="31306"/>
    <cellStyle name="Normální 2 3 3 2 2 3 2 3 2 2 4" xfId="13900"/>
    <cellStyle name="Normální 2 3 3 2 2 3 2 3 2 3" xfId="18544"/>
    <cellStyle name="Normální 2 3 3 2 2 3 2 3 2 3 2" xfId="35950"/>
    <cellStyle name="Normální 2 3 3 2 2 3 2 3 2 4" xfId="26662"/>
    <cellStyle name="Normální 2 3 3 2 2 3 2 3 2 5" xfId="38272"/>
    <cellStyle name="Normální 2 3 3 2 2 3 2 3 2 6" xfId="23188"/>
    <cellStyle name="Normální 2 3 3 2 2 3 2 3 2 7" xfId="9256"/>
    <cellStyle name="Normální 2 3 3 2 2 3 2 3 3" xfId="4228"/>
    <cellStyle name="Normální 2 3 3 2 2 3 2 3 3 2" xfId="12346"/>
    <cellStyle name="Normální 2 3 3 2 2 3 2 3 3 2 2" xfId="29752"/>
    <cellStyle name="Normální 2 3 3 2 2 3 2 3 3 3" xfId="16990"/>
    <cellStyle name="Normální 2 3 3 2 2 3 2 3 3 3 2" xfId="34396"/>
    <cellStyle name="Normální 2 3 3 2 2 3 2 3 3 4" xfId="25108"/>
    <cellStyle name="Normální 2 3 3 2 2 3 2 3 3 5" xfId="40192"/>
    <cellStyle name="Normální 2 3 3 2 2 3 2 3 3 6" xfId="21634"/>
    <cellStyle name="Normální 2 3 3 2 2 3 2 3 3 7" xfId="7702"/>
    <cellStyle name="Normální 2 3 3 2 2 3 2 3 4" xfId="3460"/>
    <cellStyle name="Normální 2 3 3 2 2 3 2 3 4 2" xfId="16222"/>
    <cellStyle name="Normální 2 3 3 2 2 3 2 3 4 2 2" xfId="33628"/>
    <cellStyle name="Normální 2 3 3 2 2 3 2 3 4 3" xfId="28984"/>
    <cellStyle name="Normální 2 3 3 2 2 3 2 3 4 4" xfId="39424"/>
    <cellStyle name="Normální 2 3 3 2 2 3 2 3 4 5" xfId="20866"/>
    <cellStyle name="Normální 2 3 3 2 2 3 2 3 4 6" xfId="11578"/>
    <cellStyle name="Normální 2 3 3 2 2 3 2 3 5" xfId="10426"/>
    <cellStyle name="Normální 2 3 3 2 2 3 2 3 5 2" xfId="27832"/>
    <cellStyle name="Normální 2 3 3 2 2 3 2 3 6" xfId="15070"/>
    <cellStyle name="Normální 2 3 3 2 2 3 2 3 6 2" xfId="32476"/>
    <cellStyle name="Normální 2 3 3 2 2 3 2 3 7" xfId="24340"/>
    <cellStyle name="Normální 2 3 3 2 2 3 2 3 8" xfId="36718"/>
    <cellStyle name="Normální 2 3 3 2 2 3 2 3 9" xfId="19714"/>
    <cellStyle name="Normální 2 3 3 2 2 3 2 4" xfId="1540"/>
    <cellStyle name="Normální 2 3 3 2 2 3 2 4 2" xfId="5014"/>
    <cellStyle name="Normální 2 3 3 2 2 3 2 4 2 2" xfId="40978"/>
    <cellStyle name="Normální 2 3 3 2 2 3 2 4 2 3" xfId="30538"/>
    <cellStyle name="Normální 2 3 3 2 2 3 2 4 2 4" xfId="13132"/>
    <cellStyle name="Normální 2 3 3 2 2 3 2 4 3" xfId="17776"/>
    <cellStyle name="Normální 2 3 3 2 2 3 2 4 3 2" xfId="35182"/>
    <cellStyle name="Normální 2 3 3 2 2 3 2 4 4" xfId="25894"/>
    <cellStyle name="Normální 2 3 3 2 2 3 2 4 5" xfId="37504"/>
    <cellStyle name="Normální 2 3 3 2 2 3 2 4 6" xfId="22420"/>
    <cellStyle name="Normální 2 3 3 2 2 3 2 4 7" xfId="8488"/>
    <cellStyle name="Normální 2 3 3 2 2 3 2 5" xfId="3796"/>
    <cellStyle name="Normální 2 3 3 2 2 3 2 5 2" xfId="11914"/>
    <cellStyle name="Normální 2 3 3 2 2 3 2 5 2 2" xfId="29320"/>
    <cellStyle name="Normální 2 3 3 2 2 3 2 5 3" xfId="16558"/>
    <cellStyle name="Normální 2 3 3 2 2 3 2 5 3 2" xfId="33964"/>
    <cellStyle name="Normální 2 3 3 2 2 3 2 5 4" xfId="24676"/>
    <cellStyle name="Normální 2 3 3 2 2 3 2 5 5" xfId="39760"/>
    <cellStyle name="Normální 2 3 3 2 2 3 2 5 6" xfId="21202"/>
    <cellStyle name="Normální 2 3 3 2 2 3 2 5 7" xfId="7270"/>
    <cellStyle name="Normální 2 3 3 2 2 3 2 6" xfId="2692"/>
    <cellStyle name="Normální 2 3 3 2 2 3 2 6 2" xfId="15454"/>
    <cellStyle name="Normální 2 3 3 2 2 3 2 6 2 2" xfId="32860"/>
    <cellStyle name="Normální 2 3 3 2 2 3 2 6 3" xfId="28216"/>
    <cellStyle name="Normální 2 3 3 2 2 3 2 6 4" xfId="38656"/>
    <cellStyle name="Normální 2 3 3 2 2 3 2 6 5" xfId="20098"/>
    <cellStyle name="Normální 2 3 3 2 2 3 2 6 6" xfId="10810"/>
    <cellStyle name="Normální 2 3 3 2 2 3 2 7" xfId="9658"/>
    <cellStyle name="Normální 2 3 3 2 2 3 2 7 2" xfId="27064"/>
    <cellStyle name="Normální 2 3 3 2 2 3 2 8" xfId="14302"/>
    <cellStyle name="Normální 2 3 3 2 2 3 2 8 2" xfId="31708"/>
    <cellStyle name="Normální 2 3 3 2 2 3 2 9" xfId="23572"/>
    <cellStyle name="Normální 2 3 3 2 2 3 3" xfId="850"/>
    <cellStyle name="Normální 2 3 3 2 2 3 3 10" xfId="6262"/>
    <cellStyle name="Normální 2 3 3 2 2 3 3 2" xfId="1636"/>
    <cellStyle name="Normální 2 3 3 2 2 3 3 2 2" xfId="5110"/>
    <cellStyle name="Normální 2 3 3 2 2 3 3 2 2 2" xfId="41074"/>
    <cellStyle name="Normální 2 3 3 2 2 3 3 2 2 3" xfId="30634"/>
    <cellStyle name="Normální 2 3 3 2 2 3 3 2 2 4" xfId="13228"/>
    <cellStyle name="Normální 2 3 3 2 2 3 3 2 3" xfId="17872"/>
    <cellStyle name="Normální 2 3 3 2 2 3 3 2 3 2" xfId="35278"/>
    <cellStyle name="Normální 2 3 3 2 2 3 3 2 4" xfId="25990"/>
    <cellStyle name="Normální 2 3 3 2 2 3 3 2 5" xfId="37600"/>
    <cellStyle name="Normální 2 3 3 2 2 3 3 2 6" xfId="22516"/>
    <cellStyle name="Normální 2 3 3 2 2 3 3 2 7" xfId="8584"/>
    <cellStyle name="Normální 2 3 3 2 2 3 3 3" xfId="4324"/>
    <cellStyle name="Normální 2 3 3 2 2 3 3 3 2" xfId="12442"/>
    <cellStyle name="Normální 2 3 3 2 2 3 3 3 2 2" xfId="29848"/>
    <cellStyle name="Normální 2 3 3 2 2 3 3 3 3" xfId="17086"/>
    <cellStyle name="Normální 2 3 3 2 2 3 3 3 3 2" xfId="34492"/>
    <cellStyle name="Normální 2 3 3 2 2 3 3 3 4" xfId="25204"/>
    <cellStyle name="Normální 2 3 3 2 2 3 3 3 5" xfId="40288"/>
    <cellStyle name="Normální 2 3 3 2 2 3 3 3 6" xfId="21730"/>
    <cellStyle name="Normální 2 3 3 2 2 3 3 3 7" xfId="7798"/>
    <cellStyle name="Normální 2 3 3 2 2 3 3 4" xfId="2788"/>
    <cellStyle name="Normální 2 3 3 2 2 3 3 4 2" xfId="15550"/>
    <cellStyle name="Normální 2 3 3 2 2 3 3 4 2 2" xfId="32956"/>
    <cellStyle name="Normální 2 3 3 2 2 3 3 4 3" xfId="28312"/>
    <cellStyle name="Normální 2 3 3 2 2 3 3 4 4" xfId="38752"/>
    <cellStyle name="Normální 2 3 3 2 2 3 3 4 5" xfId="20194"/>
    <cellStyle name="Normální 2 3 3 2 2 3 3 4 6" xfId="10906"/>
    <cellStyle name="Normální 2 3 3 2 2 3 3 5" xfId="9754"/>
    <cellStyle name="Normální 2 3 3 2 2 3 3 5 2" xfId="27160"/>
    <cellStyle name="Normální 2 3 3 2 2 3 3 6" xfId="14398"/>
    <cellStyle name="Normální 2 3 3 2 2 3 3 6 2" xfId="31804"/>
    <cellStyle name="Normální 2 3 3 2 2 3 3 7" xfId="23668"/>
    <cellStyle name="Normální 2 3 3 2 2 3 3 8" xfId="36814"/>
    <cellStyle name="Normální 2 3 3 2 2 3 3 9" xfId="19042"/>
    <cellStyle name="Normální 2 3 3 2 2 3 4" xfId="562"/>
    <cellStyle name="Normální 2 3 3 2 2 3 4 10" xfId="6742"/>
    <cellStyle name="Normální 2 3 3 2 2 3 4 2" xfId="2116"/>
    <cellStyle name="Normální 2 3 3 2 2 3 4 2 2" xfId="5590"/>
    <cellStyle name="Normální 2 3 3 2 2 3 4 2 2 2" xfId="41554"/>
    <cellStyle name="Normální 2 3 3 2 2 3 4 2 2 3" xfId="31114"/>
    <cellStyle name="Normální 2 3 3 2 2 3 4 2 2 4" xfId="13708"/>
    <cellStyle name="Normální 2 3 3 2 2 3 4 2 3" xfId="18352"/>
    <cellStyle name="Normální 2 3 3 2 2 3 4 2 3 2" xfId="35758"/>
    <cellStyle name="Normální 2 3 3 2 2 3 4 2 4" xfId="26470"/>
    <cellStyle name="Normální 2 3 3 2 2 3 4 2 5" xfId="38080"/>
    <cellStyle name="Normální 2 3 3 2 2 3 4 2 6" xfId="22996"/>
    <cellStyle name="Normální 2 3 3 2 2 3 4 2 7" xfId="9064"/>
    <cellStyle name="Normální 2 3 3 2 2 3 4 3" xfId="4036"/>
    <cellStyle name="Normální 2 3 3 2 2 3 4 3 2" xfId="12154"/>
    <cellStyle name="Normální 2 3 3 2 2 3 4 3 2 2" xfId="29560"/>
    <cellStyle name="Normální 2 3 3 2 2 3 4 3 3" xfId="16798"/>
    <cellStyle name="Normální 2 3 3 2 2 3 4 3 3 2" xfId="34204"/>
    <cellStyle name="Normální 2 3 3 2 2 3 4 3 4" xfId="24916"/>
    <cellStyle name="Normální 2 3 3 2 2 3 4 3 5" xfId="40000"/>
    <cellStyle name="Normální 2 3 3 2 2 3 4 3 6" xfId="21442"/>
    <cellStyle name="Normální 2 3 3 2 2 3 4 3 7" xfId="7510"/>
    <cellStyle name="Normální 2 3 3 2 2 3 4 4" xfId="3268"/>
    <cellStyle name="Normální 2 3 3 2 2 3 4 4 2" xfId="16030"/>
    <cellStyle name="Normální 2 3 3 2 2 3 4 4 2 2" xfId="33436"/>
    <cellStyle name="Normální 2 3 3 2 2 3 4 4 3" xfId="28792"/>
    <cellStyle name="Normální 2 3 3 2 2 3 4 4 4" xfId="39232"/>
    <cellStyle name="Normální 2 3 3 2 2 3 4 4 5" xfId="20674"/>
    <cellStyle name="Normální 2 3 3 2 2 3 4 4 6" xfId="11386"/>
    <cellStyle name="Normální 2 3 3 2 2 3 4 5" xfId="10234"/>
    <cellStyle name="Normální 2 3 3 2 2 3 4 5 2" xfId="27640"/>
    <cellStyle name="Normální 2 3 3 2 2 3 4 6" xfId="14878"/>
    <cellStyle name="Normální 2 3 3 2 2 3 4 6 2" xfId="32284"/>
    <cellStyle name="Normální 2 3 3 2 2 3 4 7" xfId="24148"/>
    <cellStyle name="Normální 2 3 3 2 2 3 4 8" xfId="36526"/>
    <cellStyle name="Normální 2 3 3 2 2 3 4 9" xfId="19522"/>
    <cellStyle name="Normální 2 3 3 2 2 3 5" xfId="1348"/>
    <cellStyle name="Normální 2 3 3 2 2 3 5 2" xfId="4822"/>
    <cellStyle name="Normální 2 3 3 2 2 3 5 2 2" xfId="40786"/>
    <cellStyle name="Normální 2 3 3 2 2 3 5 2 3" xfId="30346"/>
    <cellStyle name="Normální 2 3 3 2 2 3 5 2 4" xfId="12940"/>
    <cellStyle name="Normální 2 3 3 2 2 3 5 3" xfId="17584"/>
    <cellStyle name="Normální 2 3 3 2 2 3 5 3 2" xfId="34990"/>
    <cellStyle name="Normální 2 3 3 2 2 3 5 4" xfId="25702"/>
    <cellStyle name="Normální 2 3 3 2 2 3 5 5" xfId="37312"/>
    <cellStyle name="Normální 2 3 3 2 2 3 5 6" xfId="22228"/>
    <cellStyle name="Normální 2 3 3 2 2 3 5 7" xfId="8296"/>
    <cellStyle name="Normální 2 3 3 2 2 3 6" xfId="3556"/>
    <cellStyle name="Normální 2 3 3 2 2 3 6 2" xfId="11674"/>
    <cellStyle name="Normální 2 3 3 2 2 3 6 2 2" xfId="29080"/>
    <cellStyle name="Normální 2 3 3 2 2 3 6 3" xfId="16318"/>
    <cellStyle name="Normální 2 3 3 2 2 3 6 3 2" xfId="33724"/>
    <cellStyle name="Normální 2 3 3 2 2 3 6 4" xfId="24436"/>
    <cellStyle name="Normální 2 3 3 2 2 3 6 5" xfId="39520"/>
    <cellStyle name="Normální 2 3 3 2 2 3 6 6" xfId="20962"/>
    <cellStyle name="Normální 2 3 3 2 2 3 6 7" xfId="7030"/>
    <cellStyle name="Normální 2 3 3 2 2 3 7" xfId="2500"/>
    <cellStyle name="Normální 2 3 3 2 2 3 7 2" xfId="15262"/>
    <cellStyle name="Normální 2 3 3 2 2 3 7 2 2" xfId="32668"/>
    <cellStyle name="Normální 2 3 3 2 2 3 7 3" xfId="28024"/>
    <cellStyle name="Normální 2 3 3 2 2 3 7 4" xfId="38464"/>
    <cellStyle name="Normální 2 3 3 2 2 3 7 5" xfId="19906"/>
    <cellStyle name="Normální 2 3 3 2 2 3 7 6" xfId="10618"/>
    <cellStyle name="Normální 2 3 3 2 2 3 8" xfId="9466"/>
    <cellStyle name="Normální 2 3 3 2 2 3 8 2" xfId="26872"/>
    <cellStyle name="Normální 2 3 3 2 2 3 9" xfId="14110"/>
    <cellStyle name="Normální 2 3 3 2 2 3 9 2" xfId="31516"/>
    <cellStyle name="Normální 2 3 3 2 2 4" xfId="178"/>
    <cellStyle name="Normální 2 3 3 2 2 4 10" xfId="36142"/>
    <cellStyle name="Normální 2 3 3 2 2 4 11" xfId="18850"/>
    <cellStyle name="Normální 2 3 3 2 2 4 12" xfId="6070"/>
    <cellStyle name="Normální 2 3 3 2 2 4 2" xfId="946"/>
    <cellStyle name="Normální 2 3 3 2 2 4 2 10" xfId="6358"/>
    <cellStyle name="Normální 2 3 3 2 2 4 2 2" xfId="1732"/>
    <cellStyle name="Normální 2 3 3 2 2 4 2 2 2" xfId="5206"/>
    <cellStyle name="Normální 2 3 3 2 2 4 2 2 2 2" xfId="41170"/>
    <cellStyle name="Normální 2 3 3 2 2 4 2 2 2 3" xfId="30730"/>
    <cellStyle name="Normální 2 3 3 2 2 4 2 2 2 4" xfId="13324"/>
    <cellStyle name="Normální 2 3 3 2 2 4 2 2 3" xfId="17968"/>
    <cellStyle name="Normální 2 3 3 2 2 4 2 2 3 2" xfId="35374"/>
    <cellStyle name="Normální 2 3 3 2 2 4 2 2 4" xfId="26086"/>
    <cellStyle name="Normální 2 3 3 2 2 4 2 2 5" xfId="37696"/>
    <cellStyle name="Normální 2 3 3 2 2 4 2 2 6" xfId="22612"/>
    <cellStyle name="Normální 2 3 3 2 2 4 2 2 7" xfId="8680"/>
    <cellStyle name="Normální 2 3 3 2 2 4 2 3" xfId="4420"/>
    <cellStyle name="Normální 2 3 3 2 2 4 2 3 2" xfId="12538"/>
    <cellStyle name="Normální 2 3 3 2 2 4 2 3 2 2" xfId="29944"/>
    <cellStyle name="Normální 2 3 3 2 2 4 2 3 3" xfId="17182"/>
    <cellStyle name="Normální 2 3 3 2 2 4 2 3 3 2" xfId="34588"/>
    <cellStyle name="Normální 2 3 3 2 2 4 2 3 4" xfId="25300"/>
    <cellStyle name="Normální 2 3 3 2 2 4 2 3 5" xfId="40384"/>
    <cellStyle name="Normální 2 3 3 2 2 4 2 3 6" xfId="21826"/>
    <cellStyle name="Normální 2 3 3 2 2 4 2 3 7" xfId="7894"/>
    <cellStyle name="Normální 2 3 3 2 2 4 2 4" xfId="2884"/>
    <cellStyle name="Normální 2 3 3 2 2 4 2 4 2" xfId="15646"/>
    <cellStyle name="Normální 2 3 3 2 2 4 2 4 2 2" xfId="33052"/>
    <cellStyle name="Normální 2 3 3 2 2 4 2 4 3" xfId="28408"/>
    <cellStyle name="Normální 2 3 3 2 2 4 2 4 4" xfId="38848"/>
    <cellStyle name="Normální 2 3 3 2 2 4 2 4 5" xfId="20290"/>
    <cellStyle name="Normální 2 3 3 2 2 4 2 4 6" xfId="11002"/>
    <cellStyle name="Normální 2 3 3 2 2 4 2 5" xfId="9850"/>
    <cellStyle name="Normální 2 3 3 2 2 4 2 5 2" xfId="27256"/>
    <cellStyle name="Normální 2 3 3 2 2 4 2 6" xfId="14494"/>
    <cellStyle name="Normální 2 3 3 2 2 4 2 6 2" xfId="31900"/>
    <cellStyle name="Normální 2 3 3 2 2 4 2 7" xfId="23764"/>
    <cellStyle name="Normální 2 3 3 2 2 4 2 8" xfId="36910"/>
    <cellStyle name="Normální 2 3 3 2 2 4 2 9" xfId="19138"/>
    <cellStyle name="Normální 2 3 3 2 2 4 3" xfId="658"/>
    <cellStyle name="Normální 2 3 3 2 2 4 3 10" xfId="6838"/>
    <cellStyle name="Normální 2 3 3 2 2 4 3 2" xfId="2212"/>
    <cellStyle name="Normální 2 3 3 2 2 4 3 2 2" xfId="5686"/>
    <cellStyle name="Normální 2 3 3 2 2 4 3 2 2 2" xfId="41650"/>
    <cellStyle name="Normální 2 3 3 2 2 4 3 2 2 3" xfId="31210"/>
    <cellStyle name="Normální 2 3 3 2 2 4 3 2 2 4" xfId="13804"/>
    <cellStyle name="Normální 2 3 3 2 2 4 3 2 3" xfId="18448"/>
    <cellStyle name="Normální 2 3 3 2 2 4 3 2 3 2" xfId="35854"/>
    <cellStyle name="Normální 2 3 3 2 2 4 3 2 4" xfId="26566"/>
    <cellStyle name="Normální 2 3 3 2 2 4 3 2 5" xfId="38176"/>
    <cellStyle name="Normální 2 3 3 2 2 4 3 2 6" xfId="23092"/>
    <cellStyle name="Normální 2 3 3 2 2 4 3 2 7" xfId="9160"/>
    <cellStyle name="Normální 2 3 3 2 2 4 3 3" xfId="4132"/>
    <cellStyle name="Normální 2 3 3 2 2 4 3 3 2" xfId="12250"/>
    <cellStyle name="Normální 2 3 3 2 2 4 3 3 2 2" xfId="29656"/>
    <cellStyle name="Normální 2 3 3 2 2 4 3 3 3" xfId="16894"/>
    <cellStyle name="Normální 2 3 3 2 2 4 3 3 3 2" xfId="34300"/>
    <cellStyle name="Normální 2 3 3 2 2 4 3 3 4" xfId="25012"/>
    <cellStyle name="Normální 2 3 3 2 2 4 3 3 5" xfId="40096"/>
    <cellStyle name="Normální 2 3 3 2 2 4 3 3 6" xfId="21538"/>
    <cellStyle name="Normální 2 3 3 2 2 4 3 3 7" xfId="7606"/>
    <cellStyle name="Normální 2 3 3 2 2 4 3 4" xfId="3364"/>
    <cellStyle name="Normální 2 3 3 2 2 4 3 4 2" xfId="16126"/>
    <cellStyle name="Normální 2 3 3 2 2 4 3 4 2 2" xfId="33532"/>
    <cellStyle name="Normální 2 3 3 2 2 4 3 4 3" xfId="28888"/>
    <cellStyle name="Normální 2 3 3 2 2 4 3 4 4" xfId="39328"/>
    <cellStyle name="Normální 2 3 3 2 2 4 3 4 5" xfId="20770"/>
    <cellStyle name="Normální 2 3 3 2 2 4 3 4 6" xfId="11482"/>
    <cellStyle name="Normální 2 3 3 2 2 4 3 5" xfId="10330"/>
    <cellStyle name="Normální 2 3 3 2 2 4 3 5 2" xfId="27736"/>
    <cellStyle name="Normální 2 3 3 2 2 4 3 6" xfId="14974"/>
    <cellStyle name="Normální 2 3 3 2 2 4 3 6 2" xfId="32380"/>
    <cellStyle name="Normální 2 3 3 2 2 4 3 7" xfId="24244"/>
    <cellStyle name="Normální 2 3 3 2 2 4 3 8" xfId="36622"/>
    <cellStyle name="Normální 2 3 3 2 2 4 3 9" xfId="19618"/>
    <cellStyle name="Normální 2 3 3 2 2 4 4" xfId="1444"/>
    <cellStyle name="Normální 2 3 3 2 2 4 4 2" xfId="4918"/>
    <cellStyle name="Normální 2 3 3 2 2 4 4 2 2" xfId="40882"/>
    <cellStyle name="Normální 2 3 3 2 2 4 4 2 3" xfId="30442"/>
    <cellStyle name="Normální 2 3 3 2 2 4 4 2 4" xfId="13036"/>
    <cellStyle name="Normální 2 3 3 2 2 4 4 3" xfId="17680"/>
    <cellStyle name="Normální 2 3 3 2 2 4 4 3 2" xfId="35086"/>
    <cellStyle name="Normální 2 3 3 2 2 4 4 4" xfId="25798"/>
    <cellStyle name="Normální 2 3 3 2 2 4 4 5" xfId="37408"/>
    <cellStyle name="Normální 2 3 3 2 2 4 4 6" xfId="22324"/>
    <cellStyle name="Normální 2 3 3 2 2 4 4 7" xfId="8392"/>
    <cellStyle name="Normální 2 3 3 2 2 4 5" xfId="3652"/>
    <cellStyle name="Normální 2 3 3 2 2 4 5 2" xfId="11770"/>
    <cellStyle name="Normální 2 3 3 2 2 4 5 2 2" xfId="29176"/>
    <cellStyle name="Normální 2 3 3 2 2 4 5 3" xfId="16414"/>
    <cellStyle name="Normální 2 3 3 2 2 4 5 3 2" xfId="33820"/>
    <cellStyle name="Normální 2 3 3 2 2 4 5 4" xfId="24532"/>
    <cellStyle name="Normální 2 3 3 2 2 4 5 5" xfId="39616"/>
    <cellStyle name="Normální 2 3 3 2 2 4 5 6" xfId="21058"/>
    <cellStyle name="Normální 2 3 3 2 2 4 5 7" xfId="7126"/>
    <cellStyle name="Normální 2 3 3 2 2 4 6" xfId="2596"/>
    <cellStyle name="Normální 2 3 3 2 2 4 6 2" xfId="15358"/>
    <cellStyle name="Normální 2 3 3 2 2 4 6 2 2" xfId="32764"/>
    <cellStyle name="Normální 2 3 3 2 2 4 6 3" xfId="28120"/>
    <cellStyle name="Normální 2 3 3 2 2 4 6 4" xfId="38560"/>
    <cellStyle name="Normální 2 3 3 2 2 4 6 5" xfId="20002"/>
    <cellStyle name="Normální 2 3 3 2 2 4 6 6" xfId="10714"/>
    <cellStyle name="Normální 2 3 3 2 2 4 7" xfId="9562"/>
    <cellStyle name="Normální 2 3 3 2 2 4 7 2" xfId="26968"/>
    <cellStyle name="Normální 2 3 3 2 2 4 8" xfId="14206"/>
    <cellStyle name="Normální 2 3 3 2 2 4 8 2" xfId="31612"/>
    <cellStyle name="Normální 2 3 3 2 2 4 9" xfId="23476"/>
    <cellStyle name="Normální 2 3 3 2 2 5" xfId="286"/>
    <cellStyle name="Normální 2 3 3 2 2 5 10" xfId="36250"/>
    <cellStyle name="Normální 2 3 3 2 2 5 11" xfId="18718"/>
    <cellStyle name="Normální 2 3 3 2 2 5 12" xfId="5938"/>
    <cellStyle name="Normální 2 3 3 2 2 5 2" xfId="1054"/>
    <cellStyle name="Normální 2 3 3 2 2 5 2 10" xfId="6466"/>
    <cellStyle name="Normální 2 3 3 2 2 5 2 2" xfId="1840"/>
    <cellStyle name="Normální 2 3 3 2 2 5 2 2 2" xfId="5314"/>
    <cellStyle name="Normální 2 3 3 2 2 5 2 2 2 2" xfId="41278"/>
    <cellStyle name="Normální 2 3 3 2 2 5 2 2 2 3" xfId="30838"/>
    <cellStyle name="Normální 2 3 3 2 2 5 2 2 2 4" xfId="13432"/>
    <cellStyle name="Normální 2 3 3 2 2 5 2 2 3" xfId="18076"/>
    <cellStyle name="Normální 2 3 3 2 2 5 2 2 3 2" xfId="35482"/>
    <cellStyle name="Normální 2 3 3 2 2 5 2 2 4" xfId="26194"/>
    <cellStyle name="Normální 2 3 3 2 2 5 2 2 5" xfId="37804"/>
    <cellStyle name="Normální 2 3 3 2 2 5 2 2 6" xfId="22720"/>
    <cellStyle name="Normální 2 3 3 2 2 5 2 2 7" xfId="8788"/>
    <cellStyle name="Normální 2 3 3 2 2 5 2 3" xfId="4528"/>
    <cellStyle name="Normální 2 3 3 2 2 5 2 3 2" xfId="12646"/>
    <cellStyle name="Normální 2 3 3 2 2 5 2 3 2 2" xfId="30052"/>
    <cellStyle name="Normální 2 3 3 2 2 5 2 3 3" xfId="17290"/>
    <cellStyle name="Normální 2 3 3 2 2 5 2 3 3 2" xfId="34696"/>
    <cellStyle name="Normální 2 3 3 2 2 5 2 3 4" xfId="25408"/>
    <cellStyle name="Normální 2 3 3 2 2 5 2 3 5" xfId="40492"/>
    <cellStyle name="Normální 2 3 3 2 2 5 2 3 6" xfId="21934"/>
    <cellStyle name="Normální 2 3 3 2 2 5 2 3 7" xfId="8002"/>
    <cellStyle name="Normální 2 3 3 2 2 5 2 4" xfId="2992"/>
    <cellStyle name="Normální 2 3 3 2 2 5 2 4 2" xfId="15754"/>
    <cellStyle name="Normální 2 3 3 2 2 5 2 4 2 2" xfId="33160"/>
    <cellStyle name="Normální 2 3 3 2 2 5 2 4 3" xfId="28516"/>
    <cellStyle name="Normální 2 3 3 2 2 5 2 4 4" xfId="38956"/>
    <cellStyle name="Normální 2 3 3 2 2 5 2 4 5" xfId="20398"/>
    <cellStyle name="Normální 2 3 3 2 2 5 2 4 6" xfId="11110"/>
    <cellStyle name="Normální 2 3 3 2 2 5 2 5" xfId="9958"/>
    <cellStyle name="Normální 2 3 3 2 2 5 2 5 2" xfId="27364"/>
    <cellStyle name="Normální 2 3 3 2 2 5 2 6" xfId="14602"/>
    <cellStyle name="Normální 2 3 3 2 2 5 2 6 2" xfId="32008"/>
    <cellStyle name="Normální 2 3 3 2 2 5 2 7" xfId="23872"/>
    <cellStyle name="Normální 2 3 3 2 2 5 2 8" xfId="37018"/>
    <cellStyle name="Normální 2 3 3 2 2 5 2 9" xfId="19246"/>
    <cellStyle name="Normální 2 3 3 2 2 5 3" xfId="526"/>
    <cellStyle name="Normální 2 3 3 2 2 5 3 10" xfId="6706"/>
    <cellStyle name="Normální 2 3 3 2 2 5 3 2" xfId="2080"/>
    <cellStyle name="Normální 2 3 3 2 2 5 3 2 2" xfId="5554"/>
    <cellStyle name="Normální 2 3 3 2 2 5 3 2 2 2" xfId="41518"/>
    <cellStyle name="Normální 2 3 3 2 2 5 3 2 2 3" xfId="31078"/>
    <cellStyle name="Normální 2 3 3 2 2 5 3 2 2 4" xfId="13672"/>
    <cellStyle name="Normální 2 3 3 2 2 5 3 2 3" xfId="18316"/>
    <cellStyle name="Normální 2 3 3 2 2 5 3 2 3 2" xfId="35722"/>
    <cellStyle name="Normální 2 3 3 2 2 5 3 2 4" xfId="26434"/>
    <cellStyle name="Normální 2 3 3 2 2 5 3 2 5" xfId="38044"/>
    <cellStyle name="Normální 2 3 3 2 2 5 3 2 6" xfId="22960"/>
    <cellStyle name="Normální 2 3 3 2 2 5 3 2 7" xfId="9028"/>
    <cellStyle name="Normální 2 3 3 2 2 5 3 3" xfId="4000"/>
    <cellStyle name="Normální 2 3 3 2 2 5 3 3 2" xfId="12118"/>
    <cellStyle name="Normální 2 3 3 2 2 5 3 3 2 2" xfId="29524"/>
    <cellStyle name="Normální 2 3 3 2 2 5 3 3 3" xfId="16762"/>
    <cellStyle name="Normální 2 3 3 2 2 5 3 3 3 2" xfId="34168"/>
    <cellStyle name="Normální 2 3 3 2 2 5 3 3 4" xfId="24880"/>
    <cellStyle name="Normální 2 3 3 2 2 5 3 3 5" xfId="39964"/>
    <cellStyle name="Normální 2 3 3 2 2 5 3 3 6" xfId="21406"/>
    <cellStyle name="Normální 2 3 3 2 2 5 3 3 7" xfId="7474"/>
    <cellStyle name="Normální 2 3 3 2 2 5 3 4" xfId="3232"/>
    <cellStyle name="Normální 2 3 3 2 2 5 3 4 2" xfId="15994"/>
    <cellStyle name="Normální 2 3 3 2 2 5 3 4 2 2" xfId="33400"/>
    <cellStyle name="Normální 2 3 3 2 2 5 3 4 3" xfId="28756"/>
    <cellStyle name="Normální 2 3 3 2 2 5 3 4 4" xfId="39196"/>
    <cellStyle name="Normální 2 3 3 2 2 5 3 4 5" xfId="20638"/>
    <cellStyle name="Normální 2 3 3 2 2 5 3 4 6" xfId="11350"/>
    <cellStyle name="Normální 2 3 3 2 2 5 3 5" xfId="10198"/>
    <cellStyle name="Normální 2 3 3 2 2 5 3 5 2" xfId="27604"/>
    <cellStyle name="Normální 2 3 3 2 2 5 3 6" xfId="14842"/>
    <cellStyle name="Normální 2 3 3 2 2 5 3 6 2" xfId="32248"/>
    <cellStyle name="Normální 2 3 3 2 2 5 3 7" xfId="24112"/>
    <cellStyle name="Normální 2 3 3 2 2 5 3 8" xfId="36490"/>
    <cellStyle name="Normální 2 3 3 2 2 5 3 9" xfId="19486"/>
    <cellStyle name="Normální 2 3 3 2 2 5 4" xfId="1312"/>
    <cellStyle name="Normální 2 3 3 2 2 5 4 2" xfId="4786"/>
    <cellStyle name="Normální 2 3 3 2 2 5 4 2 2" xfId="40750"/>
    <cellStyle name="Normální 2 3 3 2 2 5 4 2 3" xfId="30310"/>
    <cellStyle name="Normální 2 3 3 2 2 5 4 2 4" xfId="12904"/>
    <cellStyle name="Normální 2 3 3 2 2 5 4 3" xfId="17548"/>
    <cellStyle name="Normální 2 3 3 2 2 5 4 3 2" xfId="34954"/>
    <cellStyle name="Normální 2 3 3 2 2 5 4 4" xfId="25666"/>
    <cellStyle name="Normální 2 3 3 2 2 5 4 5" xfId="37276"/>
    <cellStyle name="Normální 2 3 3 2 2 5 4 6" xfId="22192"/>
    <cellStyle name="Normální 2 3 3 2 2 5 4 7" xfId="8260"/>
    <cellStyle name="Normální 2 3 3 2 2 5 5" xfId="3760"/>
    <cellStyle name="Normální 2 3 3 2 2 5 5 2" xfId="11878"/>
    <cellStyle name="Normální 2 3 3 2 2 5 5 2 2" xfId="29284"/>
    <cellStyle name="Normální 2 3 3 2 2 5 5 3" xfId="16522"/>
    <cellStyle name="Normální 2 3 3 2 2 5 5 3 2" xfId="33928"/>
    <cellStyle name="Normální 2 3 3 2 2 5 5 4" xfId="24640"/>
    <cellStyle name="Normální 2 3 3 2 2 5 5 5" xfId="39724"/>
    <cellStyle name="Normální 2 3 3 2 2 5 5 6" xfId="21166"/>
    <cellStyle name="Normální 2 3 3 2 2 5 5 7" xfId="7234"/>
    <cellStyle name="Normální 2 3 3 2 2 5 6" xfId="2464"/>
    <cellStyle name="Normální 2 3 3 2 2 5 6 2" xfId="15226"/>
    <cellStyle name="Normální 2 3 3 2 2 5 6 2 2" xfId="32632"/>
    <cellStyle name="Normální 2 3 3 2 2 5 6 3" xfId="27988"/>
    <cellStyle name="Normální 2 3 3 2 2 5 6 4" xfId="38428"/>
    <cellStyle name="Normální 2 3 3 2 2 5 6 5" xfId="19870"/>
    <cellStyle name="Normální 2 3 3 2 2 5 6 6" xfId="10582"/>
    <cellStyle name="Normální 2 3 3 2 2 5 7" xfId="9430"/>
    <cellStyle name="Normální 2 3 3 2 2 5 7 2" xfId="26836"/>
    <cellStyle name="Normální 2 3 3 2 2 5 8" xfId="14074"/>
    <cellStyle name="Normální 2 3 3 2 2 5 8 2" xfId="31480"/>
    <cellStyle name="Normální 2 3 3 2 2 5 9" xfId="23344"/>
    <cellStyle name="Normální 2 3 3 2 2 6" xfId="814"/>
    <cellStyle name="Normální 2 3 3 2 2 6 10" xfId="6226"/>
    <cellStyle name="Normální 2 3 3 2 2 6 2" xfId="1600"/>
    <cellStyle name="Normální 2 3 3 2 2 6 2 2" xfId="5074"/>
    <cellStyle name="Normální 2 3 3 2 2 6 2 2 2" xfId="41038"/>
    <cellStyle name="Normální 2 3 3 2 2 6 2 2 3" xfId="30598"/>
    <cellStyle name="Normální 2 3 3 2 2 6 2 2 4" xfId="13192"/>
    <cellStyle name="Normální 2 3 3 2 2 6 2 3" xfId="17836"/>
    <cellStyle name="Normální 2 3 3 2 2 6 2 3 2" xfId="35242"/>
    <cellStyle name="Normální 2 3 3 2 2 6 2 4" xfId="25954"/>
    <cellStyle name="Normální 2 3 3 2 2 6 2 5" xfId="37564"/>
    <cellStyle name="Normální 2 3 3 2 2 6 2 6" xfId="22480"/>
    <cellStyle name="Normální 2 3 3 2 2 6 2 7" xfId="8548"/>
    <cellStyle name="Normální 2 3 3 2 2 6 3" xfId="4288"/>
    <cellStyle name="Normální 2 3 3 2 2 6 3 2" xfId="12406"/>
    <cellStyle name="Normální 2 3 3 2 2 6 3 2 2" xfId="29812"/>
    <cellStyle name="Normální 2 3 3 2 2 6 3 3" xfId="17050"/>
    <cellStyle name="Normální 2 3 3 2 2 6 3 3 2" xfId="34456"/>
    <cellStyle name="Normální 2 3 3 2 2 6 3 4" xfId="25168"/>
    <cellStyle name="Normální 2 3 3 2 2 6 3 5" xfId="40252"/>
    <cellStyle name="Normální 2 3 3 2 2 6 3 6" xfId="21694"/>
    <cellStyle name="Normální 2 3 3 2 2 6 3 7" xfId="7762"/>
    <cellStyle name="Normální 2 3 3 2 2 6 4" xfId="2752"/>
    <cellStyle name="Normální 2 3 3 2 2 6 4 2" xfId="15514"/>
    <cellStyle name="Normální 2 3 3 2 2 6 4 2 2" xfId="32920"/>
    <cellStyle name="Normální 2 3 3 2 2 6 4 3" xfId="28276"/>
    <cellStyle name="Normální 2 3 3 2 2 6 4 4" xfId="38716"/>
    <cellStyle name="Normální 2 3 3 2 2 6 4 5" xfId="20158"/>
    <cellStyle name="Normální 2 3 3 2 2 6 4 6" xfId="10870"/>
    <cellStyle name="Normální 2 3 3 2 2 6 5" xfId="9718"/>
    <cellStyle name="Normální 2 3 3 2 2 6 5 2" xfId="27124"/>
    <cellStyle name="Normální 2 3 3 2 2 6 6" xfId="14362"/>
    <cellStyle name="Normální 2 3 3 2 2 6 6 2" xfId="31768"/>
    <cellStyle name="Normální 2 3 3 2 2 6 7" xfId="23632"/>
    <cellStyle name="Normální 2 3 3 2 2 6 8" xfId="36778"/>
    <cellStyle name="Normální 2 3 3 2 2 6 9" xfId="19006"/>
    <cellStyle name="Normální 2 3 3 2 2 7" xfId="418"/>
    <cellStyle name="Normální 2 3 3 2 2 7 10" xfId="6598"/>
    <cellStyle name="Normální 2 3 3 2 2 7 2" xfId="1972"/>
    <cellStyle name="Normální 2 3 3 2 2 7 2 2" xfId="5446"/>
    <cellStyle name="Normální 2 3 3 2 2 7 2 2 2" xfId="41410"/>
    <cellStyle name="Normální 2 3 3 2 2 7 2 2 3" xfId="30970"/>
    <cellStyle name="Normální 2 3 3 2 2 7 2 2 4" xfId="13564"/>
    <cellStyle name="Normální 2 3 3 2 2 7 2 3" xfId="18208"/>
    <cellStyle name="Normální 2 3 3 2 2 7 2 3 2" xfId="35614"/>
    <cellStyle name="Normální 2 3 3 2 2 7 2 4" xfId="26326"/>
    <cellStyle name="Normální 2 3 3 2 2 7 2 5" xfId="37936"/>
    <cellStyle name="Normální 2 3 3 2 2 7 2 6" xfId="22852"/>
    <cellStyle name="Normální 2 3 3 2 2 7 2 7" xfId="8920"/>
    <cellStyle name="Normální 2 3 3 2 2 7 3" xfId="3892"/>
    <cellStyle name="Normální 2 3 3 2 2 7 3 2" xfId="12010"/>
    <cellStyle name="Normální 2 3 3 2 2 7 3 2 2" xfId="29416"/>
    <cellStyle name="Normální 2 3 3 2 2 7 3 3" xfId="16654"/>
    <cellStyle name="Normální 2 3 3 2 2 7 3 3 2" xfId="34060"/>
    <cellStyle name="Normální 2 3 3 2 2 7 3 4" xfId="24772"/>
    <cellStyle name="Normální 2 3 3 2 2 7 3 5" xfId="39856"/>
    <cellStyle name="Normální 2 3 3 2 2 7 3 6" xfId="21298"/>
    <cellStyle name="Normální 2 3 3 2 2 7 3 7" xfId="7366"/>
    <cellStyle name="Normální 2 3 3 2 2 7 4" xfId="3124"/>
    <cellStyle name="Normální 2 3 3 2 2 7 4 2" xfId="15886"/>
    <cellStyle name="Normální 2 3 3 2 2 7 4 2 2" xfId="33292"/>
    <cellStyle name="Normální 2 3 3 2 2 7 4 3" xfId="28648"/>
    <cellStyle name="Normální 2 3 3 2 2 7 4 4" xfId="39088"/>
    <cellStyle name="Normální 2 3 3 2 2 7 4 5" xfId="20530"/>
    <cellStyle name="Normální 2 3 3 2 2 7 4 6" xfId="11242"/>
    <cellStyle name="Normální 2 3 3 2 2 7 5" xfId="10090"/>
    <cellStyle name="Normální 2 3 3 2 2 7 5 2" xfId="27496"/>
    <cellStyle name="Normální 2 3 3 2 2 7 6" xfId="14734"/>
    <cellStyle name="Normální 2 3 3 2 2 7 6 2" xfId="32140"/>
    <cellStyle name="Normální 2 3 3 2 2 7 7" xfId="24004"/>
    <cellStyle name="Normální 2 3 3 2 2 7 8" xfId="36382"/>
    <cellStyle name="Normální 2 3 3 2 2 7 9" xfId="19378"/>
    <cellStyle name="Normální 2 3 3 2 2 8" xfId="1204"/>
    <cellStyle name="Normální 2 3 3 2 2 8 2" xfId="4678"/>
    <cellStyle name="Normální 2 3 3 2 2 8 2 2" xfId="40642"/>
    <cellStyle name="Normální 2 3 3 2 2 8 2 3" xfId="30202"/>
    <cellStyle name="Normální 2 3 3 2 2 8 2 4" xfId="12796"/>
    <cellStyle name="Normální 2 3 3 2 2 8 3" xfId="17440"/>
    <cellStyle name="Normální 2 3 3 2 2 8 3 2" xfId="34846"/>
    <cellStyle name="Normální 2 3 3 2 2 8 4" xfId="25558"/>
    <cellStyle name="Normální 2 3 3 2 2 8 5" xfId="37168"/>
    <cellStyle name="Normální 2 3 3 2 2 8 6" xfId="22084"/>
    <cellStyle name="Normální 2 3 3 2 2 8 7" xfId="8152"/>
    <cellStyle name="Normální 2 3 3 2 2 9" xfId="3520"/>
    <cellStyle name="Normální 2 3 3 2 2 9 2" xfId="11638"/>
    <cellStyle name="Normální 2 3 3 2 2 9 2 2" xfId="29044"/>
    <cellStyle name="Normální 2 3 3 2 2 9 3" xfId="16282"/>
    <cellStyle name="Normální 2 3 3 2 2 9 3 2" xfId="33688"/>
    <cellStyle name="Normální 2 3 3 2 2 9 4" xfId="24400"/>
    <cellStyle name="Normální 2 3 3 2 2 9 5" xfId="39484"/>
    <cellStyle name="Normální 2 3 3 2 2 9 6" xfId="20926"/>
    <cellStyle name="Normální 2 3 3 2 2 9 7" xfId="6994"/>
    <cellStyle name="Normální 2 3 3 2 3" xfId="34"/>
    <cellStyle name="Normální 2 3 3 2 3 10" xfId="2374"/>
    <cellStyle name="Normální 2 3 3 2 3 10 2" xfId="15136"/>
    <cellStyle name="Normální 2 3 3 2 3 10 2 2" xfId="32542"/>
    <cellStyle name="Normální 2 3 3 2 3 10 3" xfId="27898"/>
    <cellStyle name="Normální 2 3 3 2 3 10 4" xfId="38338"/>
    <cellStyle name="Normální 2 3 3 2 3 10 5" xfId="19780"/>
    <cellStyle name="Normální 2 3 3 2 3 10 6" xfId="10492"/>
    <cellStyle name="Normální 2 3 3 2 3 11" xfId="9340"/>
    <cellStyle name="Normální 2 3 3 2 3 11 2" xfId="26746"/>
    <cellStyle name="Normální 2 3 3 2 3 12" xfId="13984"/>
    <cellStyle name="Normální 2 3 3 2 3 12 2" xfId="31390"/>
    <cellStyle name="Normální 2 3 3 2 3 13" xfId="23254"/>
    <cellStyle name="Normální 2 3 3 2 3 14" xfId="35998"/>
    <cellStyle name="Normální 2 3 3 2 3 15" xfId="18628"/>
    <cellStyle name="Normální 2 3 3 2 3 16" xfId="5848"/>
    <cellStyle name="Normální 2 3 3 2 3 2" xfId="130"/>
    <cellStyle name="Normální 2 3 3 2 3 2 10" xfId="14014"/>
    <cellStyle name="Normální 2 3 3 2 3 2 10 2" xfId="31420"/>
    <cellStyle name="Normální 2 3 3 2 3 2 11" xfId="23284"/>
    <cellStyle name="Normální 2 3 3 2 3 2 12" xfId="36094"/>
    <cellStyle name="Normální 2 3 3 2 3 2 13" xfId="18658"/>
    <cellStyle name="Normální 2 3 3 2 3 2 14" xfId="5878"/>
    <cellStyle name="Normální 2 3 3 2 3 2 2" xfId="226"/>
    <cellStyle name="Normální 2 3 3 2 3 2 2 10" xfId="36190"/>
    <cellStyle name="Normální 2 3 3 2 3 2 2 11" xfId="18898"/>
    <cellStyle name="Normální 2 3 3 2 3 2 2 12" xfId="6118"/>
    <cellStyle name="Normální 2 3 3 2 3 2 2 2" xfId="994"/>
    <cellStyle name="Normální 2 3 3 2 3 2 2 2 10" xfId="6406"/>
    <cellStyle name="Normální 2 3 3 2 3 2 2 2 2" xfId="1780"/>
    <cellStyle name="Normální 2 3 3 2 3 2 2 2 2 2" xfId="5254"/>
    <cellStyle name="Normální 2 3 3 2 3 2 2 2 2 2 2" xfId="41218"/>
    <cellStyle name="Normální 2 3 3 2 3 2 2 2 2 2 3" xfId="30778"/>
    <cellStyle name="Normální 2 3 3 2 3 2 2 2 2 2 4" xfId="13372"/>
    <cellStyle name="Normální 2 3 3 2 3 2 2 2 2 3" xfId="18016"/>
    <cellStyle name="Normální 2 3 3 2 3 2 2 2 2 3 2" xfId="35422"/>
    <cellStyle name="Normální 2 3 3 2 3 2 2 2 2 4" xfId="26134"/>
    <cellStyle name="Normální 2 3 3 2 3 2 2 2 2 5" xfId="37744"/>
    <cellStyle name="Normální 2 3 3 2 3 2 2 2 2 6" xfId="22660"/>
    <cellStyle name="Normální 2 3 3 2 3 2 2 2 2 7" xfId="8728"/>
    <cellStyle name="Normální 2 3 3 2 3 2 2 2 3" xfId="4468"/>
    <cellStyle name="Normální 2 3 3 2 3 2 2 2 3 2" xfId="12586"/>
    <cellStyle name="Normální 2 3 3 2 3 2 2 2 3 2 2" xfId="29992"/>
    <cellStyle name="Normální 2 3 3 2 3 2 2 2 3 3" xfId="17230"/>
    <cellStyle name="Normální 2 3 3 2 3 2 2 2 3 3 2" xfId="34636"/>
    <cellStyle name="Normální 2 3 3 2 3 2 2 2 3 4" xfId="25348"/>
    <cellStyle name="Normální 2 3 3 2 3 2 2 2 3 5" xfId="40432"/>
    <cellStyle name="Normální 2 3 3 2 3 2 2 2 3 6" xfId="21874"/>
    <cellStyle name="Normální 2 3 3 2 3 2 2 2 3 7" xfId="7942"/>
    <cellStyle name="Normální 2 3 3 2 3 2 2 2 4" xfId="2932"/>
    <cellStyle name="Normální 2 3 3 2 3 2 2 2 4 2" xfId="15694"/>
    <cellStyle name="Normální 2 3 3 2 3 2 2 2 4 2 2" xfId="33100"/>
    <cellStyle name="Normální 2 3 3 2 3 2 2 2 4 3" xfId="28456"/>
    <cellStyle name="Normální 2 3 3 2 3 2 2 2 4 4" xfId="38896"/>
    <cellStyle name="Normální 2 3 3 2 3 2 2 2 4 5" xfId="20338"/>
    <cellStyle name="Normální 2 3 3 2 3 2 2 2 4 6" xfId="11050"/>
    <cellStyle name="Normální 2 3 3 2 3 2 2 2 5" xfId="9898"/>
    <cellStyle name="Normální 2 3 3 2 3 2 2 2 5 2" xfId="27304"/>
    <cellStyle name="Normální 2 3 3 2 3 2 2 2 6" xfId="14542"/>
    <cellStyle name="Normální 2 3 3 2 3 2 2 2 6 2" xfId="31948"/>
    <cellStyle name="Normální 2 3 3 2 3 2 2 2 7" xfId="23812"/>
    <cellStyle name="Normální 2 3 3 2 3 2 2 2 8" xfId="36958"/>
    <cellStyle name="Normální 2 3 3 2 3 2 2 2 9" xfId="19186"/>
    <cellStyle name="Normální 2 3 3 2 3 2 2 3" xfId="706"/>
    <cellStyle name="Normální 2 3 3 2 3 2 2 3 10" xfId="6886"/>
    <cellStyle name="Normální 2 3 3 2 3 2 2 3 2" xfId="2260"/>
    <cellStyle name="Normální 2 3 3 2 3 2 2 3 2 2" xfId="5734"/>
    <cellStyle name="Normální 2 3 3 2 3 2 2 3 2 2 2" xfId="41698"/>
    <cellStyle name="Normální 2 3 3 2 3 2 2 3 2 2 3" xfId="31258"/>
    <cellStyle name="Normální 2 3 3 2 3 2 2 3 2 2 4" xfId="13852"/>
    <cellStyle name="Normální 2 3 3 2 3 2 2 3 2 3" xfId="18496"/>
    <cellStyle name="Normální 2 3 3 2 3 2 2 3 2 3 2" xfId="35902"/>
    <cellStyle name="Normální 2 3 3 2 3 2 2 3 2 4" xfId="26614"/>
    <cellStyle name="Normální 2 3 3 2 3 2 2 3 2 5" xfId="38224"/>
    <cellStyle name="Normální 2 3 3 2 3 2 2 3 2 6" xfId="23140"/>
    <cellStyle name="Normální 2 3 3 2 3 2 2 3 2 7" xfId="9208"/>
    <cellStyle name="Normální 2 3 3 2 3 2 2 3 3" xfId="4180"/>
    <cellStyle name="Normální 2 3 3 2 3 2 2 3 3 2" xfId="12298"/>
    <cellStyle name="Normální 2 3 3 2 3 2 2 3 3 2 2" xfId="29704"/>
    <cellStyle name="Normální 2 3 3 2 3 2 2 3 3 3" xfId="16942"/>
    <cellStyle name="Normální 2 3 3 2 3 2 2 3 3 3 2" xfId="34348"/>
    <cellStyle name="Normální 2 3 3 2 3 2 2 3 3 4" xfId="25060"/>
    <cellStyle name="Normální 2 3 3 2 3 2 2 3 3 5" xfId="40144"/>
    <cellStyle name="Normální 2 3 3 2 3 2 2 3 3 6" xfId="21586"/>
    <cellStyle name="Normální 2 3 3 2 3 2 2 3 3 7" xfId="7654"/>
    <cellStyle name="Normální 2 3 3 2 3 2 2 3 4" xfId="3412"/>
    <cellStyle name="Normální 2 3 3 2 3 2 2 3 4 2" xfId="16174"/>
    <cellStyle name="Normální 2 3 3 2 3 2 2 3 4 2 2" xfId="33580"/>
    <cellStyle name="Normální 2 3 3 2 3 2 2 3 4 3" xfId="28936"/>
    <cellStyle name="Normální 2 3 3 2 3 2 2 3 4 4" xfId="39376"/>
    <cellStyle name="Normální 2 3 3 2 3 2 2 3 4 5" xfId="20818"/>
    <cellStyle name="Normální 2 3 3 2 3 2 2 3 4 6" xfId="11530"/>
    <cellStyle name="Normální 2 3 3 2 3 2 2 3 5" xfId="10378"/>
    <cellStyle name="Normální 2 3 3 2 3 2 2 3 5 2" xfId="27784"/>
    <cellStyle name="Normální 2 3 3 2 3 2 2 3 6" xfId="15022"/>
    <cellStyle name="Normální 2 3 3 2 3 2 2 3 6 2" xfId="32428"/>
    <cellStyle name="Normální 2 3 3 2 3 2 2 3 7" xfId="24292"/>
    <cellStyle name="Normální 2 3 3 2 3 2 2 3 8" xfId="36670"/>
    <cellStyle name="Normální 2 3 3 2 3 2 2 3 9" xfId="19666"/>
    <cellStyle name="Normální 2 3 3 2 3 2 2 4" xfId="1492"/>
    <cellStyle name="Normální 2 3 3 2 3 2 2 4 2" xfId="4966"/>
    <cellStyle name="Normální 2 3 3 2 3 2 2 4 2 2" xfId="40930"/>
    <cellStyle name="Normální 2 3 3 2 3 2 2 4 2 3" xfId="30490"/>
    <cellStyle name="Normální 2 3 3 2 3 2 2 4 2 4" xfId="13084"/>
    <cellStyle name="Normální 2 3 3 2 3 2 2 4 3" xfId="17728"/>
    <cellStyle name="Normální 2 3 3 2 3 2 2 4 3 2" xfId="35134"/>
    <cellStyle name="Normální 2 3 3 2 3 2 2 4 4" xfId="25846"/>
    <cellStyle name="Normální 2 3 3 2 3 2 2 4 5" xfId="37456"/>
    <cellStyle name="Normální 2 3 3 2 3 2 2 4 6" xfId="22372"/>
    <cellStyle name="Normální 2 3 3 2 3 2 2 4 7" xfId="8440"/>
    <cellStyle name="Normální 2 3 3 2 3 2 2 5" xfId="3700"/>
    <cellStyle name="Normální 2 3 3 2 3 2 2 5 2" xfId="11818"/>
    <cellStyle name="Normální 2 3 3 2 3 2 2 5 2 2" xfId="29224"/>
    <cellStyle name="Normální 2 3 3 2 3 2 2 5 3" xfId="16462"/>
    <cellStyle name="Normální 2 3 3 2 3 2 2 5 3 2" xfId="33868"/>
    <cellStyle name="Normální 2 3 3 2 3 2 2 5 4" xfId="24580"/>
    <cellStyle name="Normální 2 3 3 2 3 2 2 5 5" xfId="39664"/>
    <cellStyle name="Normální 2 3 3 2 3 2 2 5 6" xfId="21106"/>
    <cellStyle name="Normální 2 3 3 2 3 2 2 5 7" xfId="7174"/>
    <cellStyle name="Normální 2 3 3 2 3 2 2 6" xfId="2644"/>
    <cellStyle name="Normální 2 3 3 2 3 2 2 6 2" xfId="15406"/>
    <cellStyle name="Normální 2 3 3 2 3 2 2 6 2 2" xfId="32812"/>
    <cellStyle name="Normální 2 3 3 2 3 2 2 6 3" xfId="28168"/>
    <cellStyle name="Normální 2 3 3 2 3 2 2 6 4" xfId="38608"/>
    <cellStyle name="Normální 2 3 3 2 3 2 2 6 5" xfId="20050"/>
    <cellStyle name="Normální 2 3 3 2 3 2 2 6 6" xfId="10762"/>
    <cellStyle name="Normální 2 3 3 2 3 2 2 7" xfId="9610"/>
    <cellStyle name="Normální 2 3 3 2 3 2 2 7 2" xfId="27016"/>
    <cellStyle name="Normální 2 3 3 2 3 2 2 8" xfId="14254"/>
    <cellStyle name="Normální 2 3 3 2 3 2 2 8 2" xfId="31660"/>
    <cellStyle name="Normální 2 3 3 2 3 2 2 9" xfId="23524"/>
    <cellStyle name="Normální 2 3 3 2 3 2 3" xfId="370"/>
    <cellStyle name="Normální 2 3 3 2 3 2 3 10" xfId="36334"/>
    <cellStyle name="Normální 2 3 3 2 3 2 3 11" xfId="18802"/>
    <cellStyle name="Normální 2 3 3 2 3 2 3 12" xfId="6022"/>
    <cellStyle name="Normální 2 3 3 2 3 2 3 2" xfId="1138"/>
    <cellStyle name="Normální 2 3 3 2 3 2 3 2 10" xfId="6550"/>
    <cellStyle name="Normální 2 3 3 2 3 2 3 2 2" xfId="1924"/>
    <cellStyle name="Normální 2 3 3 2 3 2 3 2 2 2" xfId="5398"/>
    <cellStyle name="Normální 2 3 3 2 3 2 3 2 2 2 2" xfId="41362"/>
    <cellStyle name="Normální 2 3 3 2 3 2 3 2 2 2 3" xfId="30922"/>
    <cellStyle name="Normální 2 3 3 2 3 2 3 2 2 2 4" xfId="13516"/>
    <cellStyle name="Normální 2 3 3 2 3 2 3 2 2 3" xfId="18160"/>
    <cellStyle name="Normální 2 3 3 2 3 2 3 2 2 3 2" xfId="35566"/>
    <cellStyle name="Normální 2 3 3 2 3 2 3 2 2 4" xfId="26278"/>
    <cellStyle name="Normální 2 3 3 2 3 2 3 2 2 5" xfId="37888"/>
    <cellStyle name="Normální 2 3 3 2 3 2 3 2 2 6" xfId="22804"/>
    <cellStyle name="Normální 2 3 3 2 3 2 3 2 2 7" xfId="8872"/>
    <cellStyle name="Normální 2 3 3 2 3 2 3 2 3" xfId="4612"/>
    <cellStyle name="Normální 2 3 3 2 3 2 3 2 3 2" xfId="12730"/>
    <cellStyle name="Normální 2 3 3 2 3 2 3 2 3 2 2" xfId="30136"/>
    <cellStyle name="Normální 2 3 3 2 3 2 3 2 3 3" xfId="17374"/>
    <cellStyle name="Normální 2 3 3 2 3 2 3 2 3 3 2" xfId="34780"/>
    <cellStyle name="Normální 2 3 3 2 3 2 3 2 3 4" xfId="25492"/>
    <cellStyle name="Normální 2 3 3 2 3 2 3 2 3 5" xfId="40576"/>
    <cellStyle name="Normální 2 3 3 2 3 2 3 2 3 6" xfId="22018"/>
    <cellStyle name="Normální 2 3 3 2 3 2 3 2 3 7" xfId="8086"/>
    <cellStyle name="Normální 2 3 3 2 3 2 3 2 4" xfId="3076"/>
    <cellStyle name="Normální 2 3 3 2 3 2 3 2 4 2" xfId="15838"/>
    <cellStyle name="Normální 2 3 3 2 3 2 3 2 4 2 2" xfId="33244"/>
    <cellStyle name="Normální 2 3 3 2 3 2 3 2 4 3" xfId="28600"/>
    <cellStyle name="Normální 2 3 3 2 3 2 3 2 4 4" xfId="39040"/>
    <cellStyle name="Normální 2 3 3 2 3 2 3 2 4 5" xfId="20482"/>
    <cellStyle name="Normální 2 3 3 2 3 2 3 2 4 6" xfId="11194"/>
    <cellStyle name="Normální 2 3 3 2 3 2 3 2 5" xfId="10042"/>
    <cellStyle name="Normální 2 3 3 2 3 2 3 2 5 2" xfId="27448"/>
    <cellStyle name="Normální 2 3 3 2 3 2 3 2 6" xfId="14686"/>
    <cellStyle name="Normální 2 3 3 2 3 2 3 2 6 2" xfId="32092"/>
    <cellStyle name="Normální 2 3 3 2 3 2 3 2 7" xfId="23956"/>
    <cellStyle name="Normální 2 3 3 2 3 2 3 2 8" xfId="37102"/>
    <cellStyle name="Normální 2 3 3 2 3 2 3 2 9" xfId="19330"/>
    <cellStyle name="Normální 2 3 3 2 3 2 3 3" xfId="610"/>
    <cellStyle name="Normální 2 3 3 2 3 2 3 3 10" xfId="6790"/>
    <cellStyle name="Normální 2 3 3 2 3 2 3 3 2" xfId="2164"/>
    <cellStyle name="Normální 2 3 3 2 3 2 3 3 2 2" xfId="5638"/>
    <cellStyle name="Normální 2 3 3 2 3 2 3 3 2 2 2" xfId="41602"/>
    <cellStyle name="Normální 2 3 3 2 3 2 3 3 2 2 3" xfId="31162"/>
    <cellStyle name="Normální 2 3 3 2 3 2 3 3 2 2 4" xfId="13756"/>
    <cellStyle name="Normální 2 3 3 2 3 2 3 3 2 3" xfId="18400"/>
    <cellStyle name="Normální 2 3 3 2 3 2 3 3 2 3 2" xfId="35806"/>
    <cellStyle name="Normální 2 3 3 2 3 2 3 3 2 4" xfId="26518"/>
    <cellStyle name="Normální 2 3 3 2 3 2 3 3 2 5" xfId="38128"/>
    <cellStyle name="Normální 2 3 3 2 3 2 3 3 2 6" xfId="23044"/>
    <cellStyle name="Normální 2 3 3 2 3 2 3 3 2 7" xfId="9112"/>
    <cellStyle name="Normální 2 3 3 2 3 2 3 3 3" xfId="4084"/>
    <cellStyle name="Normální 2 3 3 2 3 2 3 3 3 2" xfId="12202"/>
    <cellStyle name="Normální 2 3 3 2 3 2 3 3 3 2 2" xfId="29608"/>
    <cellStyle name="Normální 2 3 3 2 3 2 3 3 3 3" xfId="16846"/>
    <cellStyle name="Normální 2 3 3 2 3 2 3 3 3 3 2" xfId="34252"/>
    <cellStyle name="Normální 2 3 3 2 3 2 3 3 3 4" xfId="24964"/>
    <cellStyle name="Normální 2 3 3 2 3 2 3 3 3 5" xfId="40048"/>
    <cellStyle name="Normální 2 3 3 2 3 2 3 3 3 6" xfId="21490"/>
    <cellStyle name="Normální 2 3 3 2 3 2 3 3 3 7" xfId="7558"/>
    <cellStyle name="Normální 2 3 3 2 3 2 3 3 4" xfId="3316"/>
    <cellStyle name="Normální 2 3 3 2 3 2 3 3 4 2" xfId="16078"/>
    <cellStyle name="Normální 2 3 3 2 3 2 3 3 4 2 2" xfId="33484"/>
    <cellStyle name="Normální 2 3 3 2 3 2 3 3 4 3" xfId="28840"/>
    <cellStyle name="Normální 2 3 3 2 3 2 3 3 4 4" xfId="39280"/>
    <cellStyle name="Normální 2 3 3 2 3 2 3 3 4 5" xfId="20722"/>
    <cellStyle name="Normální 2 3 3 2 3 2 3 3 4 6" xfId="11434"/>
    <cellStyle name="Normální 2 3 3 2 3 2 3 3 5" xfId="10282"/>
    <cellStyle name="Normální 2 3 3 2 3 2 3 3 5 2" xfId="27688"/>
    <cellStyle name="Normální 2 3 3 2 3 2 3 3 6" xfId="14926"/>
    <cellStyle name="Normální 2 3 3 2 3 2 3 3 6 2" xfId="32332"/>
    <cellStyle name="Normální 2 3 3 2 3 2 3 3 7" xfId="24196"/>
    <cellStyle name="Normální 2 3 3 2 3 2 3 3 8" xfId="36574"/>
    <cellStyle name="Normální 2 3 3 2 3 2 3 3 9" xfId="19570"/>
    <cellStyle name="Normální 2 3 3 2 3 2 3 4" xfId="1396"/>
    <cellStyle name="Normální 2 3 3 2 3 2 3 4 2" xfId="4870"/>
    <cellStyle name="Normální 2 3 3 2 3 2 3 4 2 2" xfId="40834"/>
    <cellStyle name="Normální 2 3 3 2 3 2 3 4 2 3" xfId="30394"/>
    <cellStyle name="Normální 2 3 3 2 3 2 3 4 2 4" xfId="12988"/>
    <cellStyle name="Normální 2 3 3 2 3 2 3 4 3" xfId="17632"/>
    <cellStyle name="Normální 2 3 3 2 3 2 3 4 3 2" xfId="35038"/>
    <cellStyle name="Normální 2 3 3 2 3 2 3 4 4" xfId="25750"/>
    <cellStyle name="Normální 2 3 3 2 3 2 3 4 5" xfId="37360"/>
    <cellStyle name="Normální 2 3 3 2 3 2 3 4 6" xfId="22276"/>
    <cellStyle name="Normální 2 3 3 2 3 2 3 4 7" xfId="8344"/>
    <cellStyle name="Normální 2 3 3 2 3 2 3 5" xfId="3844"/>
    <cellStyle name="Normální 2 3 3 2 3 2 3 5 2" xfId="11962"/>
    <cellStyle name="Normální 2 3 3 2 3 2 3 5 2 2" xfId="29368"/>
    <cellStyle name="Normální 2 3 3 2 3 2 3 5 3" xfId="16606"/>
    <cellStyle name="Normální 2 3 3 2 3 2 3 5 3 2" xfId="34012"/>
    <cellStyle name="Normální 2 3 3 2 3 2 3 5 4" xfId="24724"/>
    <cellStyle name="Normální 2 3 3 2 3 2 3 5 5" xfId="39808"/>
    <cellStyle name="Normální 2 3 3 2 3 2 3 5 6" xfId="21250"/>
    <cellStyle name="Normální 2 3 3 2 3 2 3 5 7" xfId="7318"/>
    <cellStyle name="Normální 2 3 3 2 3 2 3 6" xfId="2548"/>
    <cellStyle name="Normální 2 3 3 2 3 2 3 6 2" xfId="15310"/>
    <cellStyle name="Normální 2 3 3 2 3 2 3 6 2 2" xfId="32716"/>
    <cellStyle name="Normální 2 3 3 2 3 2 3 6 3" xfId="28072"/>
    <cellStyle name="Normální 2 3 3 2 3 2 3 6 4" xfId="38512"/>
    <cellStyle name="Normální 2 3 3 2 3 2 3 6 5" xfId="19954"/>
    <cellStyle name="Normální 2 3 3 2 3 2 3 6 6" xfId="10666"/>
    <cellStyle name="Normální 2 3 3 2 3 2 3 7" xfId="9514"/>
    <cellStyle name="Normální 2 3 3 2 3 2 3 7 2" xfId="26920"/>
    <cellStyle name="Normální 2 3 3 2 3 2 3 8" xfId="14158"/>
    <cellStyle name="Normální 2 3 3 2 3 2 3 8 2" xfId="31564"/>
    <cellStyle name="Normální 2 3 3 2 3 2 3 9" xfId="23428"/>
    <cellStyle name="Normální 2 3 3 2 3 2 4" xfId="898"/>
    <cellStyle name="Normální 2 3 3 2 3 2 4 10" xfId="6310"/>
    <cellStyle name="Normální 2 3 3 2 3 2 4 2" xfId="1684"/>
    <cellStyle name="Normální 2 3 3 2 3 2 4 2 2" xfId="5158"/>
    <cellStyle name="Normální 2 3 3 2 3 2 4 2 2 2" xfId="41122"/>
    <cellStyle name="Normální 2 3 3 2 3 2 4 2 2 3" xfId="30682"/>
    <cellStyle name="Normální 2 3 3 2 3 2 4 2 2 4" xfId="13276"/>
    <cellStyle name="Normální 2 3 3 2 3 2 4 2 3" xfId="17920"/>
    <cellStyle name="Normální 2 3 3 2 3 2 4 2 3 2" xfId="35326"/>
    <cellStyle name="Normální 2 3 3 2 3 2 4 2 4" xfId="26038"/>
    <cellStyle name="Normální 2 3 3 2 3 2 4 2 5" xfId="37648"/>
    <cellStyle name="Normální 2 3 3 2 3 2 4 2 6" xfId="22564"/>
    <cellStyle name="Normální 2 3 3 2 3 2 4 2 7" xfId="8632"/>
    <cellStyle name="Normální 2 3 3 2 3 2 4 3" xfId="4372"/>
    <cellStyle name="Normální 2 3 3 2 3 2 4 3 2" xfId="12490"/>
    <cellStyle name="Normální 2 3 3 2 3 2 4 3 2 2" xfId="29896"/>
    <cellStyle name="Normální 2 3 3 2 3 2 4 3 3" xfId="17134"/>
    <cellStyle name="Normální 2 3 3 2 3 2 4 3 3 2" xfId="34540"/>
    <cellStyle name="Normální 2 3 3 2 3 2 4 3 4" xfId="25252"/>
    <cellStyle name="Normální 2 3 3 2 3 2 4 3 5" xfId="40336"/>
    <cellStyle name="Normální 2 3 3 2 3 2 4 3 6" xfId="21778"/>
    <cellStyle name="Normální 2 3 3 2 3 2 4 3 7" xfId="7846"/>
    <cellStyle name="Normální 2 3 3 2 3 2 4 4" xfId="2836"/>
    <cellStyle name="Normální 2 3 3 2 3 2 4 4 2" xfId="15598"/>
    <cellStyle name="Normální 2 3 3 2 3 2 4 4 2 2" xfId="33004"/>
    <cellStyle name="Normální 2 3 3 2 3 2 4 4 3" xfId="28360"/>
    <cellStyle name="Normální 2 3 3 2 3 2 4 4 4" xfId="38800"/>
    <cellStyle name="Normální 2 3 3 2 3 2 4 4 5" xfId="20242"/>
    <cellStyle name="Normální 2 3 3 2 3 2 4 4 6" xfId="10954"/>
    <cellStyle name="Normální 2 3 3 2 3 2 4 5" xfId="9802"/>
    <cellStyle name="Normální 2 3 3 2 3 2 4 5 2" xfId="27208"/>
    <cellStyle name="Normální 2 3 3 2 3 2 4 6" xfId="14446"/>
    <cellStyle name="Normální 2 3 3 2 3 2 4 6 2" xfId="31852"/>
    <cellStyle name="Normální 2 3 3 2 3 2 4 7" xfId="23716"/>
    <cellStyle name="Normální 2 3 3 2 3 2 4 8" xfId="36862"/>
    <cellStyle name="Normální 2 3 3 2 3 2 4 9" xfId="19090"/>
    <cellStyle name="Normální 2 3 3 2 3 2 5" xfId="466"/>
    <cellStyle name="Normální 2 3 3 2 3 2 5 10" xfId="6646"/>
    <cellStyle name="Normální 2 3 3 2 3 2 5 2" xfId="2020"/>
    <cellStyle name="Normální 2 3 3 2 3 2 5 2 2" xfId="5494"/>
    <cellStyle name="Normální 2 3 3 2 3 2 5 2 2 2" xfId="41458"/>
    <cellStyle name="Normální 2 3 3 2 3 2 5 2 2 3" xfId="31018"/>
    <cellStyle name="Normální 2 3 3 2 3 2 5 2 2 4" xfId="13612"/>
    <cellStyle name="Normální 2 3 3 2 3 2 5 2 3" xfId="18256"/>
    <cellStyle name="Normální 2 3 3 2 3 2 5 2 3 2" xfId="35662"/>
    <cellStyle name="Normální 2 3 3 2 3 2 5 2 4" xfId="26374"/>
    <cellStyle name="Normální 2 3 3 2 3 2 5 2 5" xfId="37984"/>
    <cellStyle name="Normální 2 3 3 2 3 2 5 2 6" xfId="22900"/>
    <cellStyle name="Normální 2 3 3 2 3 2 5 2 7" xfId="8968"/>
    <cellStyle name="Normální 2 3 3 2 3 2 5 3" xfId="3940"/>
    <cellStyle name="Normální 2 3 3 2 3 2 5 3 2" xfId="12058"/>
    <cellStyle name="Normální 2 3 3 2 3 2 5 3 2 2" xfId="29464"/>
    <cellStyle name="Normální 2 3 3 2 3 2 5 3 3" xfId="16702"/>
    <cellStyle name="Normální 2 3 3 2 3 2 5 3 3 2" xfId="34108"/>
    <cellStyle name="Normální 2 3 3 2 3 2 5 3 4" xfId="24820"/>
    <cellStyle name="Normální 2 3 3 2 3 2 5 3 5" xfId="39904"/>
    <cellStyle name="Normální 2 3 3 2 3 2 5 3 6" xfId="21346"/>
    <cellStyle name="Normální 2 3 3 2 3 2 5 3 7" xfId="7414"/>
    <cellStyle name="Normální 2 3 3 2 3 2 5 4" xfId="3172"/>
    <cellStyle name="Normální 2 3 3 2 3 2 5 4 2" xfId="15934"/>
    <cellStyle name="Normální 2 3 3 2 3 2 5 4 2 2" xfId="33340"/>
    <cellStyle name="Normální 2 3 3 2 3 2 5 4 3" xfId="28696"/>
    <cellStyle name="Normální 2 3 3 2 3 2 5 4 4" xfId="39136"/>
    <cellStyle name="Normální 2 3 3 2 3 2 5 4 5" xfId="20578"/>
    <cellStyle name="Normální 2 3 3 2 3 2 5 4 6" xfId="11290"/>
    <cellStyle name="Normální 2 3 3 2 3 2 5 5" xfId="10138"/>
    <cellStyle name="Normální 2 3 3 2 3 2 5 5 2" xfId="27544"/>
    <cellStyle name="Normální 2 3 3 2 3 2 5 6" xfId="14782"/>
    <cellStyle name="Normální 2 3 3 2 3 2 5 6 2" xfId="32188"/>
    <cellStyle name="Normální 2 3 3 2 3 2 5 7" xfId="24052"/>
    <cellStyle name="Normální 2 3 3 2 3 2 5 8" xfId="36430"/>
    <cellStyle name="Normální 2 3 3 2 3 2 5 9" xfId="19426"/>
    <cellStyle name="Normální 2 3 3 2 3 2 6" xfId="1252"/>
    <cellStyle name="Normální 2 3 3 2 3 2 6 2" xfId="4726"/>
    <cellStyle name="Normální 2 3 3 2 3 2 6 2 2" xfId="40690"/>
    <cellStyle name="Normální 2 3 3 2 3 2 6 2 3" xfId="30250"/>
    <cellStyle name="Normální 2 3 3 2 3 2 6 2 4" xfId="12844"/>
    <cellStyle name="Normální 2 3 3 2 3 2 6 3" xfId="17488"/>
    <cellStyle name="Normální 2 3 3 2 3 2 6 3 2" xfId="34894"/>
    <cellStyle name="Normální 2 3 3 2 3 2 6 4" xfId="25606"/>
    <cellStyle name="Normální 2 3 3 2 3 2 6 5" xfId="37216"/>
    <cellStyle name="Normální 2 3 3 2 3 2 6 6" xfId="22132"/>
    <cellStyle name="Normální 2 3 3 2 3 2 6 7" xfId="8200"/>
    <cellStyle name="Normální 2 3 3 2 3 2 7" xfId="3604"/>
    <cellStyle name="Normální 2 3 3 2 3 2 7 2" xfId="11722"/>
    <cellStyle name="Normální 2 3 3 2 3 2 7 2 2" xfId="29128"/>
    <cellStyle name="Normální 2 3 3 2 3 2 7 3" xfId="16366"/>
    <cellStyle name="Normální 2 3 3 2 3 2 7 3 2" xfId="33772"/>
    <cellStyle name="Normální 2 3 3 2 3 2 7 4" xfId="24484"/>
    <cellStyle name="Normální 2 3 3 2 3 2 7 5" xfId="39568"/>
    <cellStyle name="Normální 2 3 3 2 3 2 7 6" xfId="21010"/>
    <cellStyle name="Normální 2 3 3 2 3 2 7 7" xfId="7078"/>
    <cellStyle name="Normální 2 3 3 2 3 2 8" xfId="2404"/>
    <cellStyle name="Normální 2 3 3 2 3 2 8 2" xfId="15166"/>
    <cellStyle name="Normální 2 3 3 2 3 2 8 2 2" xfId="32572"/>
    <cellStyle name="Normální 2 3 3 2 3 2 8 3" xfId="27928"/>
    <cellStyle name="Normální 2 3 3 2 3 2 8 4" xfId="38368"/>
    <cellStyle name="Normální 2 3 3 2 3 2 8 5" xfId="19810"/>
    <cellStyle name="Normální 2 3 3 2 3 2 8 6" xfId="10522"/>
    <cellStyle name="Normální 2 3 3 2 3 2 9" xfId="9370"/>
    <cellStyle name="Normální 2 3 3 2 3 2 9 2" xfId="26776"/>
    <cellStyle name="Normální 2 3 3 2 3 3" xfId="100"/>
    <cellStyle name="Normální 2 3 3 2 3 3 10" xfId="23398"/>
    <cellStyle name="Normální 2 3 3 2 3 3 11" xfId="36064"/>
    <cellStyle name="Normální 2 3 3 2 3 3 12" xfId="18772"/>
    <cellStyle name="Normální 2 3 3 2 3 3 13" xfId="5992"/>
    <cellStyle name="Normální 2 3 3 2 3 3 2" xfId="340"/>
    <cellStyle name="Normální 2 3 3 2 3 3 2 10" xfId="36304"/>
    <cellStyle name="Normální 2 3 3 2 3 3 2 11" xfId="18964"/>
    <cellStyle name="Normální 2 3 3 2 3 3 2 12" xfId="6184"/>
    <cellStyle name="Normální 2 3 3 2 3 3 2 2" xfId="1108"/>
    <cellStyle name="Normální 2 3 3 2 3 3 2 2 10" xfId="6520"/>
    <cellStyle name="Normální 2 3 3 2 3 3 2 2 2" xfId="1894"/>
    <cellStyle name="Normální 2 3 3 2 3 3 2 2 2 2" xfId="5368"/>
    <cellStyle name="Normální 2 3 3 2 3 3 2 2 2 2 2" xfId="41332"/>
    <cellStyle name="Normální 2 3 3 2 3 3 2 2 2 2 3" xfId="30892"/>
    <cellStyle name="Normální 2 3 3 2 3 3 2 2 2 2 4" xfId="13486"/>
    <cellStyle name="Normální 2 3 3 2 3 3 2 2 2 3" xfId="18130"/>
    <cellStyle name="Normální 2 3 3 2 3 3 2 2 2 3 2" xfId="35536"/>
    <cellStyle name="Normální 2 3 3 2 3 3 2 2 2 4" xfId="26248"/>
    <cellStyle name="Normální 2 3 3 2 3 3 2 2 2 5" xfId="37858"/>
    <cellStyle name="Normální 2 3 3 2 3 3 2 2 2 6" xfId="22774"/>
    <cellStyle name="Normální 2 3 3 2 3 3 2 2 2 7" xfId="8842"/>
    <cellStyle name="Normální 2 3 3 2 3 3 2 2 3" xfId="4582"/>
    <cellStyle name="Normální 2 3 3 2 3 3 2 2 3 2" xfId="12700"/>
    <cellStyle name="Normální 2 3 3 2 3 3 2 2 3 2 2" xfId="30106"/>
    <cellStyle name="Normální 2 3 3 2 3 3 2 2 3 3" xfId="17344"/>
    <cellStyle name="Normální 2 3 3 2 3 3 2 2 3 3 2" xfId="34750"/>
    <cellStyle name="Normální 2 3 3 2 3 3 2 2 3 4" xfId="25462"/>
    <cellStyle name="Normální 2 3 3 2 3 3 2 2 3 5" xfId="40546"/>
    <cellStyle name="Normální 2 3 3 2 3 3 2 2 3 6" xfId="21988"/>
    <cellStyle name="Normální 2 3 3 2 3 3 2 2 3 7" xfId="8056"/>
    <cellStyle name="Normální 2 3 3 2 3 3 2 2 4" xfId="3046"/>
    <cellStyle name="Normální 2 3 3 2 3 3 2 2 4 2" xfId="15808"/>
    <cellStyle name="Normální 2 3 3 2 3 3 2 2 4 2 2" xfId="33214"/>
    <cellStyle name="Normální 2 3 3 2 3 3 2 2 4 3" xfId="28570"/>
    <cellStyle name="Normální 2 3 3 2 3 3 2 2 4 4" xfId="39010"/>
    <cellStyle name="Normální 2 3 3 2 3 3 2 2 4 5" xfId="20452"/>
    <cellStyle name="Normální 2 3 3 2 3 3 2 2 4 6" xfId="11164"/>
    <cellStyle name="Normální 2 3 3 2 3 3 2 2 5" xfId="10012"/>
    <cellStyle name="Normální 2 3 3 2 3 3 2 2 5 2" xfId="27418"/>
    <cellStyle name="Normální 2 3 3 2 3 3 2 2 6" xfId="14656"/>
    <cellStyle name="Normální 2 3 3 2 3 3 2 2 6 2" xfId="32062"/>
    <cellStyle name="Normální 2 3 3 2 3 3 2 2 7" xfId="23926"/>
    <cellStyle name="Normální 2 3 3 2 3 3 2 2 8" xfId="37072"/>
    <cellStyle name="Normální 2 3 3 2 3 3 2 2 9" xfId="19300"/>
    <cellStyle name="Normální 2 3 3 2 3 3 2 3" xfId="772"/>
    <cellStyle name="Normální 2 3 3 2 3 3 2 3 10" xfId="6952"/>
    <cellStyle name="Normální 2 3 3 2 3 3 2 3 2" xfId="2326"/>
    <cellStyle name="Normální 2 3 3 2 3 3 2 3 2 2" xfId="5800"/>
    <cellStyle name="Normální 2 3 3 2 3 3 2 3 2 2 2" xfId="41764"/>
    <cellStyle name="Normální 2 3 3 2 3 3 2 3 2 2 3" xfId="31324"/>
    <cellStyle name="Normální 2 3 3 2 3 3 2 3 2 2 4" xfId="13918"/>
    <cellStyle name="Normální 2 3 3 2 3 3 2 3 2 3" xfId="18562"/>
    <cellStyle name="Normální 2 3 3 2 3 3 2 3 2 3 2" xfId="35968"/>
    <cellStyle name="Normální 2 3 3 2 3 3 2 3 2 4" xfId="26680"/>
    <cellStyle name="Normální 2 3 3 2 3 3 2 3 2 5" xfId="38290"/>
    <cellStyle name="Normální 2 3 3 2 3 3 2 3 2 6" xfId="23206"/>
    <cellStyle name="Normální 2 3 3 2 3 3 2 3 2 7" xfId="9274"/>
    <cellStyle name="Normální 2 3 3 2 3 3 2 3 3" xfId="4246"/>
    <cellStyle name="Normální 2 3 3 2 3 3 2 3 3 2" xfId="12364"/>
    <cellStyle name="Normální 2 3 3 2 3 3 2 3 3 2 2" xfId="29770"/>
    <cellStyle name="Normální 2 3 3 2 3 3 2 3 3 3" xfId="17008"/>
    <cellStyle name="Normální 2 3 3 2 3 3 2 3 3 3 2" xfId="34414"/>
    <cellStyle name="Normální 2 3 3 2 3 3 2 3 3 4" xfId="25126"/>
    <cellStyle name="Normální 2 3 3 2 3 3 2 3 3 5" xfId="40210"/>
    <cellStyle name="Normální 2 3 3 2 3 3 2 3 3 6" xfId="21652"/>
    <cellStyle name="Normální 2 3 3 2 3 3 2 3 3 7" xfId="7720"/>
    <cellStyle name="Normální 2 3 3 2 3 3 2 3 4" xfId="3478"/>
    <cellStyle name="Normální 2 3 3 2 3 3 2 3 4 2" xfId="16240"/>
    <cellStyle name="Normální 2 3 3 2 3 3 2 3 4 2 2" xfId="33646"/>
    <cellStyle name="Normální 2 3 3 2 3 3 2 3 4 3" xfId="29002"/>
    <cellStyle name="Normální 2 3 3 2 3 3 2 3 4 4" xfId="39442"/>
    <cellStyle name="Normální 2 3 3 2 3 3 2 3 4 5" xfId="20884"/>
    <cellStyle name="Normální 2 3 3 2 3 3 2 3 4 6" xfId="11596"/>
    <cellStyle name="Normální 2 3 3 2 3 3 2 3 5" xfId="10444"/>
    <cellStyle name="Normální 2 3 3 2 3 3 2 3 5 2" xfId="27850"/>
    <cellStyle name="Normální 2 3 3 2 3 3 2 3 6" xfId="15088"/>
    <cellStyle name="Normální 2 3 3 2 3 3 2 3 6 2" xfId="32494"/>
    <cellStyle name="Normální 2 3 3 2 3 3 2 3 7" xfId="24358"/>
    <cellStyle name="Normální 2 3 3 2 3 3 2 3 8" xfId="36736"/>
    <cellStyle name="Normální 2 3 3 2 3 3 2 3 9" xfId="19732"/>
    <cellStyle name="Normální 2 3 3 2 3 3 2 4" xfId="1558"/>
    <cellStyle name="Normální 2 3 3 2 3 3 2 4 2" xfId="5032"/>
    <cellStyle name="Normální 2 3 3 2 3 3 2 4 2 2" xfId="40996"/>
    <cellStyle name="Normální 2 3 3 2 3 3 2 4 2 3" xfId="30556"/>
    <cellStyle name="Normální 2 3 3 2 3 3 2 4 2 4" xfId="13150"/>
    <cellStyle name="Normální 2 3 3 2 3 3 2 4 3" xfId="17794"/>
    <cellStyle name="Normální 2 3 3 2 3 3 2 4 3 2" xfId="35200"/>
    <cellStyle name="Normální 2 3 3 2 3 3 2 4 4" xfId="25912"/>
    <cellStyle name="Normální 2 3 3 2 3 3 2 4 5" xfId="37522"/>
    <cellStyle name="Normální 2 3 3 2 3 3 2 4 6" xfId="22438"/>
    <cellStyle name="Normální 2 3 3 2 3 3 2 4 7" xfId="8506"/>
    <cellStyle name="Normální 2 3 3 2 3 3 2 5" xfId="3814"/>
    <cellStyle name="Normální 2 3 3 2 3 3 2 5 2" xfId="11932"/>
    <cellStyle name="Normální 2 3 3 2 3 3 2 5 2 2" xfId="29338"/>
    <cellStyle name="Normální 2 3 3 2 3 3 2 5 3" xfId="16576"/>
    <cellStyle name="Normální 2 3 3 2 3 3 2 5 3 2" xfId="33982"/>
    <cellStyle name="Normální 2 3 3 2 3 3 2 5 4" xfId="24694"/>
    <cellStyle name="Normální 2 3 3 2 3 3 2 5 5" xfId="39778"/>
    <cellStyle name="Normální 2 3 3 2 3 3 2 5 6" xfId="21220"/>
    <cellStyle name="Normální 2 3 3 2 3 3 2 5 7" xfId="7288"/>
    <cellStyle name="Normální 2 3 3 2 3 3 2 6" xfId="2710"/>
    <cellStyle name="Normální 2 3 3 2 3 3 2 6 2" xfId="15472"/>
    <cellStyle name="Normální 2 3 3 2 3 3 2 6 2 2" xfId="32878"/>
    <cellStyle name="Normální 2 3 3 2 3 3 2 6 3" xfId="28234"/>
    <cellStyle name="Normální 2 3 3 2 3 3 2 6 4" xfId="38674"/>
    <cellStyle name="Normální 2 3 3 2 3 3 2 6 5" xfId="20116"/>
    <cellStyle name="Normální 2 3 3 2 3 3 2 6 6" xfId="10828"/>
    <cellStyle name="Normální 2 3 3 2 3 3 2 7" xfId="9676"/>
    <cellStyle name="Normální 2 3 3 2 3 3 2 7 2" xfId="27082"/>
    <cellStyle name="Normální 2 3 3 2 3 3 2 8" xfId="14320"/>
    <cellStyle name="Normální 2 3 3 2 3 3 2 8 2" xfId="31726"/>
    <cellStyle name="Normální 2 3 3 2 3 3 2 9" xfId="23590"/>
    <cellStyle name="Normální 2 3 3 2 3 3 3" xfId="868"/>
    <cellStyle name="Normální 2 3 3 2 3 3 3 10" xfId="6280"/>
    <cellStyle name="Normální 2 3 3 2 3 3 3 2" xfId="1654"/>
    <cellStyle name="Normální 2 3 3 2 3 3 3 2 2" xfId="5128"/>
    <cellStyle name="Normální 2 3 3 2 3 3 3 2 2 2" xfId="41092"/>
    <cellStyle name="Normální 2 3 3 2 3 3 3 2 2 3" xfId="30652"/>
    <cellStyle name="Normální 2 3 3 2 3 3 3 2 2 4" xfId="13246"/>
    <cellStyle name="Normální 2 3 3 2 3 3 3 2 3" xfId="17890"/>
    <cellStyle name="Normální 2 3 3 2 3 3 3 2 3 2" xfId="35296"/>
    <cellStyle name="Normální 2 3 3 2 3 3 3 2 4" xfId="26008"/>
    <cellStyle name="Normální 2 3 3 2 3 3 3 2 5" xfId="37618"/>
    <cellStyle name="Normální 2 3 3 2 3 3 3 2 6" xfId="22534"/>
    <cellStyle name="Normální 2 3 3 2 3 3 3 2 7" xfId="8602"/>
    <cellStyle name="Normální 2 3 3 2 3 3 3 3" xfId="4342"/>
    <cellStyle name="Normální 2 3 3 2 3 3 3 3 2" xfId="12460"/>
    <cellStyle name="Normální 2 3 3 2 3 3 3 3 2 2" xfId="29866"/>
    <cellStyle name="Normální 2 3 3 2 3 3 3 3 3" xfId="17104"/>
    <cellStyle name="Normální 2 3 3 2 3 3 3 3 3 2" xfId="34510"/>
    <cellStyle name="Normální 2 3 3 2 3 3 3 3 4" xfId="25222"/>
    <cellStyle name="Normální 2 3 3 2 3 3 3 3 5" xfId="40306"/>
    <cellStyle name="Normální 2 3 3 2 3 3 3 3 6" xfId="21748"/>
    <cellStyle name="Normální 2 3 3 2 3 3 3 3 7" xfId="7816"/>
    <cellStyle name="Normální 2 3 3 2 3 3 3 4" xfId="2806"/>
    <cellStyle name="Normální 2 3 3 2 3 3 3 4 2" xfId="15568"/>
    <cellStyle name="Normální 2 3 3 2 3 3 3 4 2 2" xfId="32974"/>
    <cellStyle name="Normální 2 3 3 2 3 3 3 4 3" xfId="28330"/>
    <cellStyle name="Normální 2 3 3 2 3 3 3 4 4" xfId="38770"/>
    <cellStyle name="Normální 2 3 3 2 3 3 3 4 5" xfId="20212"/>
    <cellStyle name="Normální 2 3 3 2 3 3 3 4 6" xfId="10924"/>
    <cellStyle name="Normální 2 3 3 2 3 3 3 5" xfId="9772"/>
    <cellStyle name="Normální 2 3 3 2 3 3 3 5 2" xfId="27178"/>
    <cellStyle name="Normální 2 3 3 2 3 3 3 6" xfId="14416"/>
    <cellStyle name="Normální 2 3 3 2 3 3 3 6 2" xfId="31822"/>
    <cellStyle name="Normální 2 3 3 2 3 3 3 7" xfId="23686"/>
    <cellStyle name="Normální 2 3 3 2 3 3 3 8" xfId="36832"/>
    <cellStyle name="Normální 2 3 3 2 3 3 3 9" xfId="19060"/>
    <cellStyle name="Normální 2 3 3 2 3 3 4" xfId="580"/>
    <cellStyle name="Normální 2 3 3 2 3 3 4 10" xfId="6760"/>
    <cellStyle name="Normální 2 3 3 2 3 3 4 2" xfId="2134"/>
    <cellStyle name="Normální 2 3 3 2 3 3 4 2 2" xfId="5608"/>
    <cellStyle name="Normální 2 3 3 2 3 3 4 2 2 2" xfId="41572"/>
    <cellStyle name="Normální 2 3 3 2 3 3 4 2 2 3" xfId="31132"/>
    <cellStyle name="Normální 2 3 3 2 3 3 4 2 2 4" xfId="13726"/>
    <cellStyle name="Normální 2 3 3 2 3 3 4 2 3" xfId="18370"/>
    <cellStyle name="Normální 2 3 3 2 3 3 4 2 3 2" xfId="35776"/>
    <cellStyle name="Normální 2 3 3 2 3 3 4 2 4" xfId="26488"/>
    <cellStyle name="Normální 2 3 3 2 3 3 4 2 5" xfId="38098"/>
    <cellStyle name="Normální 2 3 3 2 3 3 4 2 6" xfId="23014"/>
    <cellStyle name="Normální 2 3 3 2 3 3 4 2 7" xfId="9082"/>
    <cellStyle name="Normální 2 3 3 2 3 3 4 3" xfId="4054"/>
    <cellStyle name="Normální 2 3 3 2 3 3 4 3 2" xfId="12172"/>
    <cellStyle name="Normální 2 3 3 2 3 3 4 3 2 2" xfId="29578"/>
    <cellStyle name="Normální 2 3 3 2 3 3 4 3 3" xfId="16816"/>
    <cellStyle name="Normální 2 3 3 2 3 3 4 3 3 2" xfId="34222"/>
    <cellStyle name="Normální 2 3 3 2 3 3 4 3 4" xfId="24934"/>
    <cellStyle name="Normální 2 3 3 2 3 3 4 3 5" xfId="40018"/>
    <cellStyle name="Normální 2 3 3 2 3 3 4 3 6" xfId="21460"/>
    <cellStyle name="Normální 2 3 3 2 3 3 4 3 7" xfId="7528"/>
    <cellStyle name="Normální 2 3 3 2 3 3 4 4" xfId="3286"/>
    <cellStyle name="Normální 2 3 3 2 3 3 4 4 2" xfId="16048"/>
    <cellStyle name="Normální 2 3 3 2 3 3 4 4 2 2" xfId="33454"/>
    <cellStyle name="Normální 2 3 3 2 3 3 4 4 3" xfId="28810"/>
    <cellStyle name="Normální 2 3 3 2 3 3 4 4 4" xfId="39250"/>
    <cellStyle name="Normální 2 3 3 2 3 3 4 4 5" xfId="20692"/>
    <cellStyle name="Normální 2 3 3 2 3 3 4 4 6" xfId="11404"/>
    <cellStyle name="Normální 2 3 3 2 3 3 4 5" xfId="10252"/>
    <cellStyle name="Normální 2 3 3 2 3 3 4 5 2" xfId="27658"/>
    <cellStyle name="Normální 2 3 3 2 3 3 4 6" xfId="14896"/>
    <cellStyle name="Normální 2 3 3 2 3 3 4 6 2" xfId="32302"/>
    <cellStyle name="Normální 2 3 3 2 3 3 4 7" xfId="24166"/>
    <cellStyle name="Normální 2 3 3 2 3 3 4 8" xfId="36544"/>
    <cellStyle name="Normální 2 3 3 2 3 3 4 9" xfId="19540"/>
    <cellStyle name="Normální 2 3 3 2 3 3 5" xfId="1366"/>
    <cellStyle name="Normální 2 3 3 2 3 3 5 2" xfId="4840"/>
    <cellStyle name="Normální 2 3 3 2 3 3 5 2 2" xfId="40804"/>
    <cellStyle name="Normální 2 3 3 2 3 3 5 2 3" xfId="30364"/>
    <cellStyle name="Normální 2 3 3 2 3 3 5 2 4" xfId="12958"/>
    <cellStyle name="Normální 2 3 3 2 3 3 5 3" xfId="17602"/>
    <cellStyle name="Normální 2 3 3 2 3 3 5 3 2" xfId="35008"/>
    <cellStyle name="Normální 2 3 3 2 3 3 5 4" xfId="25720"/>
    <cellStyle name="Normální 2 3 3 2 3 3 5 5" xfId="37330"/>
    <cellStyle name="Normální 2 3 3 2 3 3 5 6" xfId="22246"/>
    <cellStyle name="Normální 2 3 3 2 3 3 5 7" xfId="8314"/>
    <cellStyle name="Normální 2 3 3 2 3 3 6" xfId="3574"/>
    <cellStyle name="Normální 2 3 3 2 3 3 6 2" xfId="11692"/>
    <cellStyle name="Normální 2 3 3 2 3 3 6 2 2" xfId="29098"/>
    <cellStyle name="Normální 2 3 3 2 3 3 6 3" xfId="16336"/>
    <cellStyle name="Normální 2 3 3 2 3 3 6 3 2" xfId="33742"/>
    <cellStyle name="Normální 2 3 3 2 3 3 6 4" xfId="24454"/>
    <cellStyle name="Normální 2 3 3 2 3 3 6 5" xfId="39538"/>
    <cellStyle name="Normální 2 3 3 2 3 3 6 6" xfId="20980"/>
    <cellStyle name="Normální 2 3 3 2 3 3 6 7" xfId="7048"/>
    <cellStyle name="Normální 2 3 3 2 3 3 7" xfId="2518"/>
    <cellStyle name="Normální 2 3 3 2 3 3 7 2" xfId="15280"/>
    <cellStyle name="Normální 2 3 3 2 3 3 7 2 2" xfId="32686"/>
    <cellStyle name="Normální 2 3 3 2 3 3 7 3" xfId="28042"/>
    <cellStyle name="Normální 2 3 3 2 3 3 7 4" xfId="38482"/>
    <cellStyle name="Normální 2 3 3 2 3 3 7 5" xfId="19924"/>
    <cellStyle name="Normální 2 3 3 2 3 3 7 6" xfId="10636"/>
    <cellStyle name="Normální 2 3 3 2 3 3 8" xfId="9484"/>
    <cellStyle name="Normální 2 3 3 2 3 3 8 2" xfId="26890"/>
    <cellStyle name="Normální 2 3 3 2 3 3 9" xfId="14128"/>
    <cellStyle name="Normální 2 3 3 2 3 3 9 2" xfId="31534"/>
    <cellStyle name="Normální 2 3 3 2 3 4" xfId="196"/>
    <cellStyle name="Normální 2 3 3 2 3 4 10" xfId="36160"/>
    <cellStyle name="Normální 2 3 3 2 3 4 11" xfId="18868"/>
    <cellStyle name="Normální 2 3 3 2 3 4 12" xfId="6088"/>
    <cellStyle name="Normální 2 3 3 2 3 4 2" xfId="964"/>
    <cellStyle name="Normální 2 3 3 2 3 4 2 10" xfId="6376"/>
    <cellStyle name="Normální 2 3 3 2 3 4 2 2" xfId="1750"/>
    <cellStyle name="Normální 2 3 3 2 3 4 2 2 2" xfId="5224"/>
    <cellStyle name="Normální 2 3 3 2 3 4 2 2 2 2" xfId="41188"/>
    <cellStyle name="Normální 2 3 3 2 3 4 2 2 2 3" xfId="30748"/>
    <cellStyle name="Normální 2 3 3 2 3 4 2 2 2 4" xfId="13342"/>
    <cellStyle name="Normální 2 3 3 2 3 4 2 2 3" xfId="17986"/>
    <cellStyle name="Normální 2 3 3 2 3 4 2 2 3 2" xfId="35392"/>
    <cellStyle name="Normální 2 3 3 2 3 4 2 2 4" xfId="26104"/>
    <cellStyle name="Normální 2 3 3 2 3 4 2 2 5" xfId="37714"/>
    <cellStyle name="Normální 2 3 3 2 3 4 2 2 6" xfId="22630"/>
    <cellStyle name="Normální 2 3 3 2 3 4 2 2 7" xfId="8698"/>
    <cellStyle name="Normální 2 3 3 2 3 4 2 3" xfId="4438"/>
    <cellStyle name="Normální 2 3 3 2 3 4 2 3 2" xfId="12556"/>
    <cellStyle name="Normální 2 3 3 2 3 4 2 3 2 2" xfId="29962"/>
    <cellStyle name="Normální 2 3 3 2 3 4 2 3 3" xfId="17200"/>
    <cellStyle name="Normální 2 3 3 2 3 4 2 3 3 2" xfId="34606"/>
    <cellStyle name="Normální 2 3 3 2 3 4 2 3 4" xfId="25318"/>
    <cellStyle name="Normální 2 3 3 2 3 4 2 3 5" xfId="40402"/>
    <cellStyle name="Normální 2 3 3 2 3 4 2 3 6" xfId="21844"/>
    <cellStyle name="Normální 2 3 3 2 3 4 2 3 7" xfId="7912"/>
    <cellStyle name="Normální 2 3 3 2 3 4 2 4" xfId="2902"/>
    <cellStyle name="Normální 2 3 3 2 3 4 2 4 2" xfId="15664"/>
    <cellStyle name="Normální 2 3 3 2 3 4 2 4 2 2" xfId="33070"/>
    <cellStyle name="Normální 2 3 3 2 3 4 2 4 3" xfId="28426"/>
    <cellStyle name="Normální 2 3 3 2 3 4 2 4 4" xfId="38866"/>
    <cellStyle name="Normální 2 3 3 2 3 4 2 4 5" xfId="20308"/>
    <cellStyle name="Normální 2 3 3 2 3 4 2 4 6" xfId="11020"/>
    <cellStyle name="Normální 2 3 3 2 3 4 2 5" xfId="9868"/>
    <cellStyle name="Normální 2 3 3 2 3 4 2 5 2" xfId="27274"/>
    <cellStyle name="Normální 2 3 3 2 3 4 2 6" xfId="14512"/>
    <cellStyle name="Normální 2 3 3 2 3 4 2 6 2" xfId="31918"/>
    <cellStyle name="Normální 2 3 3 2 3 4 2 7" xfId="23782"/>
    <cellStyle name="Normální 2 3 3 2 3 4 2 8" xfId="36928"/>
    <cellStyle name="Normální 2 3 3 2 3 4 2 9" xfId="19156"/>
    <cellStyle name="Normální 2 3 3 2 3 4 3" xfId="676"/>
    <cellStyle name="Normální 2 3 3 2 3 4 3 10" xfId="6856"/>
    <cellStyle name="Normální 2 3 3 2 3 4 3 2" xfId="2230"/>
    <cellStyle name="Normální 2 3 3 2 3 4 3 2 2" xfId="5704"/>
    <cellStyle name="Normální 2 3 3 2 3 4 3 2 2 2" xfId="41668"/>
    <cellStyle name="Normální 2 3 3 2 3 4 3 2 2 3" xfId="31228"/>
    <cellStyle name="Normální 2 3 3 2 3 4 3 2 2 4" xfId="13822"/>
    <cellStyle name="Normální 2 3 3 2 3 4 3 2 3" xfId="18466"/>
    <cellStyle name="Normální 2 3 3 2 3 4 3 2 3 2" xfId="35872"/>
    <cellStyle name="Normální 2 3 3 2 3 4 3 2 4" xfId="26584"/>
    <cellStyle name="Normální 2 3 3 2 3 4 3 2 5" xfId="38194"/>
    <cellStyle name="Normální 2 3 3 2 3 4 3 2 6" xfId="23110"/>
    <cellStyle name="Normální 2 3 3 2 3 4 3 2 7" xfId="9178"/>
    <cellStyle name="Normální 2 3 3 2 3 4 3 3" xfId="4150"/>
    <cellStyle name="Normální 2 3 3 2 3 4 3 3 2" xfId="12268"/>
    <cellStyle name="Normální 2 3 3 2 3 4 3 3 2 2" xfId="29674"/>
    <cellStyle name="Normální 2 3 3 2 3 4 3 3 3" xfId="16912"/>
    <cellStyle name="Normální 2 3 3 2 3 4 3 3 3 2" xfId="34318"/>
    <cellStyle name="Normální 2 3 3 2 3 4 3 3 4" xfId="25030"/>
    <cellStyle name="Normální 2 3 3 2 3 4 3 3 5" xfId="40114"/>
    <cellStyle name="Normální 2 3 3 2 3 4 3 3 6" xfId="21556"/>
    <cellStyle name="Normální 2 3 3 2 3 4 3 3 7" xfId="7624"/>
    <cellStyle name="Normální 2 3 3 2 3 4 3 4" xfId="3382"/>
    <cellStyle name="Normální 2 3 3 2 3 4 3 4 2" xfId="16144"/>
    <cellStyle name="Normální 2 3 3 2 3 4 3 4 2 2" xfId="33550"/>
    <cellStyle name="Normální 2 3 3 2 3 4 3 4 3" xfId="28906"/>
    <cellStyle name="Normální 2 3 3 2 3 4 3 4 4" xfId="39346"/>
    <cellStyle name="Normální 2 3 3 2 3 4 3 4 5" xfId="20788"/>
    <cellStyle name="Normální 2 3 3 2 3 4 3 4 6" xfId="11500"/>
    <cellStyle name="Normální 2 3 3 2 3 4 3 5" xfId="10348"/>
    <cellStyle name="Normální 2 3 3 2 3 4 3 5 2" xfId="27754"/>
    <cellStyle name="Normální 2 3 3 2 3 4 3 6" xfId="14992"/>
    <cellStyle name="Normální 2 3 3 2 3 4 3 6 2" xfId="32398"/>
    <cellStyle name="Normální 2 3 3 2 3 4 3 7" xfId="24262"/>
    <cellStyle name="Normální 2 3 3 2 3 4 3 8" xfId="36640"/>
    <cellStyle name="Normální 2 3 3 2 3 4 3 9" xfId="19636"/>
    <cellStyle name="Normální 2 3 3 2 3 4 4" xfId="1462"/>
    <cellStyle name="Normální 2 3 3 2 3 4 4 2" xfId="4936"/>
    <cellStyle name="Normální 2 3 3 2 3 4 4 2 2" xfId="40900"/>
    <cellStyle name="Normální 2 3 3 2 3 4 4 2 3" xfId="30460"/>
    <cellStyle name="Normální 2 3 3 2 3 4 4 2 4" xfId="13054"/>
    <cellStyle name="Normální 2 3 3 2 3 4 4 3" xfId="17698"/>
    <cellStyle name="Normální 2 3 3 2 3 4 4 3 2" xfId="35104"/>
    <cellStyle name="Normální 2 3 3 2 3 4 4 4" xfId="25816"/>
    <cellStyle name="Normální 2 3 3 2 3 4 4 5" xfId="37426"/>
    <cellStyle name="Normální 2 3 3 2 3 4 4 6" xfId="22342"/>
    <cellStyle name="Normální 2 3 3 2 3 4 4 7" xfId="8410"/>
    <cellStyle name="Normální 2 3 3 2 3 4 5" xfId="3670"/>
    <cellStyle name="Normální 2 3 3 2 3 4 5 2" xfId="11788"/>
    <cellStyle name="Normální 2 3 3 2 3 4 5 2 2" xfId="29194"/>
    <cellStyle name="Normální 2 3 3 2 3 4 5 3" xfId="16432"/>
    <cellStyle name="Normální 2 3 3 2 3 4 5 3 2" xfId="33838"/>
    <cellStyle name="Normální 2 3 3 2 3 4 5 4" xfId="24550"/>
    <cellStyle name="Normální 2 3 3 2 3 4 5 5" xfId="39634"/>
    <cellStyle name="Normální 2 3 3 2 3 4 5 6" xfId="21076"/>
    <cellStyle name="Normální 2 3 3 2 3 4 5 7" xfId="7144"/>
    <cellStyle name="Normální 2 3 3 2 3 4 6" xfId="2614"/>
    <cellStyle name="Normální 2 3 3 2 3 4 6 2" xfId="15376"/>
    <cellStyle name="Normální 2 3 3 2 3 4 6 2 2" xfId="32782"/>
    <cellStyle name="Normální 2 3 3 2 3 4 6 3" xfId="28138"/>
    <cellStyle name="Normální 2 3 3 2 3 4 6 4" xfId="38578"/>
    <cellStyle name="Normální 2 3 3 2 3 4 6 5" xfId="20020"/>
    <cellStyle name="Normální 2 3 3 2 3 4 6 6" xfId="10732"/>
    <cellStyle name="Normální 2 3 3 2 3 4 7" xfId="9580"/>
    <cellStyle name="Normální 2 3 3 2 3 4 7 2" xfId="26986"/>
    <cellStyle name="Normální 2 3 3 2 3 4 8" xfId="14224"/>
    <cellStyle name="Normální 2 3 3 2 3 4 8 2" xfId="31630"/>
    <cellStyle name="Normální 2 3 3 2 3 4 9" xfId="23494"/>
    <cellStyle name="Normální 2 3 3 2 3 5" xfId="274"/>
    <cellStyle name="Normální 2 3 3 2 3 5 10" xfId="36238"/>
    <cellStyle name="Normální 2 3 3 2 3 5 11" xfId="18706"/>
    <cellStyle name="Normální 2 3 3 2 3 5 12" xfId="5926"/>
    <cellStyle name="Normální 2 3 3 2 3 5 2" xfId="1042"/>
    <cellStyle name="Normální 2 3 3 2 3 5 2 10" xfId="6454"/>
    <cellStyle name="Normální 2 3 3 2 3 5 2 2" xfId="1828"/>
    <cellStyle name="Normální 2 3 3 2 3 5 2 2 2" xfId="5302"/>
    <cellStyle name="Normální 2 3 3 2 3 5 2 2 2 2" xfId="41266"/>
    <cellStyle name="Normální 2 3 3 2 3 5 2 2 2 3" xfId="30826"/>
    <cellStyle name="Normální 2 3 3 2 3 5 2 2 2 4" xfId="13420"/>
    <cellStyle name="Normální 2 3 3 2 3 5 2 2 3" xfId="18064"/>
    <cellStyle name="Normální 2 3 3 2 3 5 2 2 3 2" xfId="35470"/>
    <cellStyle name="Normální 2 3 3 2 3 5 2 2 4" xfId="26182"/>
    <cellStyle name="Normální 2 3 3 2 3 5 2 2 5" xfId="37792"/>
    <cellStyle name="Normální 2 3 3 2 3 5 2 2 6" xfId="22708"/>
    <cellStyle name="Normální 2 3 3 2 3 5 2 2 7" xfId="8776"/>
    <cellStyle name="Normální 2 3 3 2 3 5 2 3" xfId="4516"/>
    <cellStyle name="Normální 2 3 3 2 3 5 2 3 2" xfId="12634"/>
    <cellStyle name="Normální 2 3 3 2 3 5 2 3 2 2" xfId="30040"/>
    <cellStyle name="Normální 2 3 3 2 3 5 2 3 3" xfId="17278"/>
    <cellStyle name="Normální 2 3 3 2 3 5 2 3 3 2" xfId="34684"/>
    <cellStyle name="Normální 2 3 3 2 3 5 2 3 4" xfId="25396"/>
    <cellStyle name="Normální 2 3 3 2 3 5 2 3 5" xfId="40480"/>
    <cellStyle name="Normální 2 3 3 2 3 5 2 3 6" xfId="21922"/>
    <cellStyle name="Normální 2 3 3 2 3 5 2 3 7" xfId="7990"/>
    <cellStyle name="Normální 2 3 3 2 3 5 2 4" xfId="2980"/>
    <cellStyle name="Normální 2 3 3 2 3 5 2 4 2" xfId="15742"/>
    <cellStyle name="Normální 2 3 3 2 3 5 2 4 2 2" xfId="33148"/>
    <cellStyle name="Normální 2 3 3 2 3 5 2 4 3" xfId="28504"/>
    <cellStyle name="Normální 2 3 3 2 3 5 2 4 4" xfId="38944"/>
    <cellStyle name="Normální 2 3 3 2 3 5 2 4 5" xfId="20386"/>
    <cellStyle name="Normální 2 3 3 2 3 5 2 4 6" xfId="11098"/>
    <cellStyle name="Normální 2 3 3 2 3 5 2 5" xfId="9946"/>
    <cellStyle name="Normální 2 3 3 2 3 5 2 5 2" xfId="27352"/>
    <cellStyle name="Normální 2 3 3 2 3 5 2 6" xfId="14590"/>
    <cellStyle name="Normální 2 3 3 2 3 5 2 6 2" xfId="31996"/>
    <cellStyle name="Normální 2 3 3 2 3 5 2 7" xfId="23860"/>
    <cellStyle name="Normální 2 3 3 2 3 5 2 8" xfId="37006"/>
    <cellStyle name="Normální 2 3 3 2 3 5 2 9" xfId="19234"/>
    <cellStyle name="Normální 2 3 3 2 3 5 3" xfId="514"/>
    <cellStyle name="Normální 2 3 3 2 3 5 3 10" xfId="6694"/>
    <cellStyle name="Normální 2 3 3 2 3 5 3 2" xfId="2068"/>
    <cellStyle name="Normální 2 3 3 2 3 5 3 2 2" xfId="5542"/>
    <cellStyle name="Normální 2 3 3 2 3 5 3 2 2 2" xfId="41506"/>
    <cellStyle name="Normální 2 3 3 2 3 5 3 2 2 3" xfId="31066"/>
    <cellStyle name="Normální 2 3 3 2 3 5 3 2 2 4" xfId="13660"/>
    <cellStyle name="Normální 2 3 3 2 3 5 3 2 3" xfId="18304"/>
    <cellStyle name="Normální 2 3 3 2 3 5 3 2 3 2" xfId="35710"/>
    <cellStyle name="Normální 2 3 3 2 3 5 3 2 4" xfId="26422"/>
    <cellStyle name="Normální 2 3 3 2 3 5 3 2 5" xfId="38032"/>
    <cellStyle name="Normální 2 3 3 2 3 5 3 2 6" xfId="22948"/>
    <cellStyle name="Normální 2 3 3 2 3 5 3 2 7" xfId="9016"/>
    <cellStyle name="Normální 2 3 3 2 3 5 3 3" xfId="3988"/>
    <cellStyle name="Normální 2 3 3 2 3 5 3 3 2" xfId="12106"/>
    <cellStyle name="Normální 2 3 3 2 3 5 3 3 2 2" xfId="29512"/>
    <cellStyle name="Normální 2 3 3 2 3 5 3 3 3" xfId="16750"/>
    <cellStyle name="Normální 2 3 3 2 3 5 3 3 3 2" xfId="34156"/>
    <cellStyle name="Normální 2 3 3 2 3 5 3 3 4" xfId="24868"/>
    <cellStyle name="Normální 2 3 3 2 3 5 3 3 5" xfId="39952"/>
    <cellStyle name="Normální 2 3 3 2 3 5 3 3 6" xfId="21394"/>
    <cellStyle name="Normální 2 3 3 2 3 5 3 3 7" xfId="7462"/>
    <cellStyle name="Normální 2 3 3 2 3 5 3 4" xfId="3220"/>
    <cellStyle name="Normální 2 3 3 2 3 5 3 4 2" xfId="15982"/>
    <cellStyle name="Normální 2 3 3 2 3 5 3 4 2 2" xfId="33388"/>
    <cellStyle name="Normální 2 3 3 2 3 5 3 4 3" xfId="28744"/>
    <cellStyle name="Normální 2 3 3 2 3 5 3 4 4" xfId="39184"/>
    <cellStyle name="Normální 2 3 3 2 3 5 3 4 5" xfId="20626"/>
    <cellStyle name="Normální 2 3 3 2 3 5 3 4 6" xfId="11338"/>
    <cellStyle name="Normální 2 3 3 2 3 5 3 5" xfId="10186"/>
    <cellStyle name="Normální 2 3 3 2 3 5 3 5 2" xfId="27592"/>
    <cellStyle name="Normální 2 3 3 2 3 5 3 6" xfId="14830"/>
    <cellStyle name="Normální 2 3 3 2 3 5 3 6 2" xfId="32236"/>
    <cellStyle name="Normální 2 3 3 2 3 5 3 7" xfId="24100"/>
    <cellStyle name="Normální 2 3 3 2 3 5 3 8" xfId="36478"/>
    <cellStyle name="Normální 2 3 3 2 3 5 3 9" xfId="19474"/>
    <cellStyle name="Normální 2 3 3 2 3 5 4" xfId="1300"/>
    <cellStyle name="Normální 2 3 3 2 3 5 4 2" xfId="4774"/>
    <cellStyle name="Normální 2 3 3 2 3 5 4 2 2" xfId="40738"/>
    <cellStyle name="Normální 2 3 3 2 3 5 4 2 3" xfId="30298"/>
    <cellStyle name="Normální 2 3 3 2 3 5 4 2 4" xfId="12892"/>
    <cellStyle name="Normální 2 3 3 2 3 5 4 3" xfId="17536"/>
    <cellStyle name="Normální 2 3 3 2 3 5 4 3 2" xfId="34942"/>
    <cellStyle name="Normální 2 3 3 2 3 5 4 4" xfId="25654"/>
    <cellStyle name="Normální 2 3 3 2 3 5 4 5" xfId="37264"/>
    <cellStyle name="Normální 2 3 3 2 3 5 4 6" xfId="22180"/>
    <cellStyle name="Normální 2 3 3 2 3 5 4 7" xfId="8248"/>
    <cellStyle name="Normální 2 3 3 2 3 5 5" xfId="3748"/>
    <cellStyle name="Normální 2 3 3 2 3 5 5 2" xfId="11866"/>
    <cellStyle name="Normální 2 3 3 2 3 5 5 2 2" xfId="29272"/>
    <cellStyle name="Normální 2 3 3 2 3 5 5 3" xfId="16510"/>
    <cellStyle name="Normální 2 3 3 2 3 5 5 3 2" xfId="33916"/>
    <cellStyle name="Normální 2 3 3 2 3 5 5 4" xfId="24628"/>
    <cellStyle name="Normální 2 3 3 2 3 5 5 5" xfId="39712"/>
    <cellStyle name="Normální 2 3 3 2 3 5 5 6" xfId="21154"/>
    <cellStyle name="Normální 2 3 3 2 3 5 5 7" xfId="7222"/>
    <cellStyle name="Normální 2 3 3 2 3 5 6" xfId="2452"/>
    <cellStyle name="Normální 2 3 3 2 3 5 6 2" xfId="15214"/>
    <cellStyle name="Normální 2 3 3 2 3 5 6 2 2" xfId="32620"/>
    <cellStyle name="Normální 2 3 3 2 3 5 6 3" xfId="27976"/>
    <cellStyle name="Normální 2 3 3 2 3 5 6 4" xfId="38416"/>
    <cellStyle name="Normální 2 3 3 2 3 5 6 5" xfId="19858"/>
    <cellStyle name="Normální 2 3 3 2 3 5 6 6" xfId="10570"/>
    <cellStyle name="Normální 2 3 3 2 3 5 7" xfId="9418"/>
    <cellStyle name="Normální 2 3 3 2 3 5 7 2" xfId="26824"/>
    <cellStyle name="Normální 2 3 3 2 3 5 8" xfId="14062"/>
    <cellStyle name="Normální 2 3 3 2 3 5 8 2" xfId="31468"/>
    <cellStyle name="Normální 2 3 3 2 3 5 9" xfId="23332"/>
    <cellStyle name="Normální 2 3 3 2 3 6" xfId="802"/>
    <cellStyle name="Normální 2 3 3 2 3 6 10" xfId="6214"/>
    <cellStyle name="Normální 2 3 3 2 3 6 2" xfId="1588"/>
    <cellStyle name="Normální 2 3 3 2 3 6 2 2" xfId="5062"/>
    <cellStyle name="Normální 2 3 3 2 3 6 2 2 2" xfId="41026"/>
    <cellStyle name="Normální 2 3 3 2 3 6 2 2 3" xfId="30586"/>
    <cellStyle name="Normální 2 3 3 2 3 6 2 2 4" xfId="13180"/>
    <cellStyle name="Normální 2 3 3 2 3 6 2 3" xfId="17824"/>
    <cellStyle name="Normální 2 3 3 2 3 6 2 3 2" xfId="35230"/>
    <cellStyle name="Normální 2 3 3 2 3 6 2 4" xfId="25942"/>
    <cellStyle name="Normální 2 3 3 2 3 6 2 5" xfId="37552"/>
    <cellStyle name="Normální 2 3 3 2 3 6 2 6" xfId="22468"/>
    <cellStyle name="Normální 2 3 3 2 3 6 2 7" xfId="8536"/>
    <cellStyle name="Normální 2 3 3 2 3 6 3" xfId="4276"/>
    <cellStyle name="Normální 2 3 3 2 3 6 3 2" xfId="12394"/>
    <cellStyle name="Normální 2 3 3 2 3 6 3 2 2" xfId="29800"/>
    <cellStyle name="Normální 2 3 3 2 3 6 3 3" xfId="17038"/>
    <cellStyle name="Normální 2 3 3 2 3 6 3 3 2" xfId="34444"/>
    <cellStyle name="Normální 2 3 3 2 3 6 3 4" xfId="25156"/>
    <cellStyle name="Normální 2 3 3 2 3 6 3 5" xfId="40240"/>
    <cellStyle name="Normální 2 3 3 2 3 6 3 6" xfId="21682"/>
    <cellStyle name="Normální 2 3 3 2 3 6 3 7" xfId="7750"/>
    <cellStyle name="Normální 2 3 3 2 3 6 4" xfId="2740"/>
    <cellStyle name="Normální 2 3 3 2 3 6 4 2" xfId="15502"/>
    <cellStyle name="Normální 2 3 3 2 3 6 4 2 2" xfId="32908"/>
    <cellStyle name="Normální 2 3 3 2 3 6 4 3" xfId="28264"/>
    <cellStyle name="Normální 2 3 3 2 3 6 4 4" xfId="38704"/>
    <cellStyle name="Normální 2 3 3 2 3 6 4 5" xfId="20146"/>
    <cellStyle name="Normální 2 3 3 2 3 6 4 6" xfId="10858"/>
    <cellStyle name="Normální 2 3 3 2 3 6 5" xfId="9706"/>
    <cellStyle name="Normální 2 3 3 2 3 6 5 2" xfId="27112"/>
    <cellStyle name="Normální 2 3 3 2 3 6 6" xfId="14350"/>
    <cellStyle name="Normální 2 3 3 2 3 6 6 2" xfId="31756"/>
    <cellStyle name="Normální 2 3 3 2 3 6 7" xfId="23620"/>
    <cellStyle name="Normální 2 3 3 2 3 6 8" xfId="36766"/>
    <cellStyle name="Normální 2 3 3 2 3 6 9" xfId="18994"/>
    <cellStyle name="Normální 2 3 3 2 3 7" xfId="436"/>
    <cellStyle name="Normální 2 3 3 2 3 7 10" xfId="6616"/>
    <cellStyle name="Normální 2 3 3 2 3 7 2" xfId="1990"/>
    <cellStyle name="Normální 2 3 3 2 3 7 2 2" xfId="5464"/>
    <cellStyle name="Normální 2 3 3 2 3 7 2 2 2" xfId="41428"/>
    <cellStyle name="Normální 2 3 3 2 3 7 2 2 3" xfId="30988"/>
    <cellStyle name="Normální 2 3 3 2 3 7 2 2 4" xfId="13582"/>
    <cellStyle name="Normální 2 3 3 2 3 7 2 3" xfId="18226"/>
    <cellStyle name="Normální 2 3 3 2 3 7 2 3 2" xfId="35632"/>
    <cellStyle name="Normální 2 3 3 2 3 7 2 4" xfId="26344"/>
    <cellStyle name="Normální 2 3 3 2 3 7 2 5" xfId="37954"/>
    <cellStyle name="Normální 2 3 3 2 3 7 2 6" xfId="22870"/>
    <cellStyle name="Normální 2 3 3 2 3 7 2 7" xfId="8938"/>
    <cellStyle name="Normální 2 3 3 2 3 7 3" xfId="3910"/>
    <cellStyle name="Normální 2 3 3 2 3 7 3 2" xfId="12028"/>
    <cellStyle name="Normální 2 3 3 2 3 7 3 2 2" xfId="29434"/>
    <cellStyle name="Normální 2 3 3 2 3 7 3 3" xfId="16672"/>
    <cellStyle name="Normální 2 3 3 2 3 7 3 3 2" xfId="34078"/>
    <cellStyle name="Normální 2 3 3 2 3 7 3 4" xfId="24790"/>
    <cellStyle name="Normální 2 3 3 2 3 7 3 5" xfId="39874"/>
    <cellStyle name="Normální 2 3 3 2 3 7 3 6" xfId="21316"/>
    <cellStyle name="Normální 2 3 3 2 3 7 3 7" xfId="7384"/>
    <cellStyle name="Normální 2 3 3 2 3 7 4" xfId="3142"/>
    <cellStyle name="Normální 2 3 3 2 3 7 4 2" xfId="15904"/>
    <cellStyle name="Normální 2 3 3 2 3 7 4 2 2" xfId="33310"/>
    <cellStyle name="Normální 2 3 3 2 3 7 4 3" xfId="28666"/>
    <cellStyle name="Normální 2 3 3 2 3 7 4 4" xfId="39106"/>
    <cellStyle name="Normální 2 3 3 2 3 7 4 5" xfId="20548"/>
    <cellStyle name="Normální 2 3 3 2 3 7 4 6" xfId="11260"/>
    <cellStyle name="Normální 2 3 3 2 3 7 5" xfId="10108"/>
    <cellStyle name="Normální 2 3 3 2 3 7 5 2" xfId="27514"/>
    <cellStyle name="Normální 2 3 3 2 3 7 6" xfId="14752"/>
    <cellStyle name="Normální 2 3 3 2 3 7 6 2" xfId="32158"/>
    <cellStyle name="Normální 2 3 3 2 3 7 7" xfId="24022"/>
    <cellStyle name="Normální 2 3 3 2 3 7 8" xfId="36400"/>
    <cellStyle name="Normální 2 3 3 2 3 7 9" xfId="19396"/>
    <cellStyle name="Normální 2 3 3 2 3 8" xfId="1222"/>
    <cellStyle name="Normální 2 3 3 2 3 8 2" xfId="4696"/>
    <cellStyle name="Normální 2 3 3 2 3 8 2 2" xfId="40660"/>
    <cellStyle name="Normální 2 3 3 2 3 8 2 3" xfId="30220"/>
    <cellStyle name="Normální 2 3 3 2 3 8 2 4" xfId="12814"/>
    <cellStyle name="Normální 2 3 3 2 3 8 3" xfId="17458"/>
    <cellStyle name="Normální 2 3 3 2 3 8 3 2" xfId="34864"/>
    <cellStyle name="Normální 2 3 3 2 3 8 4" xfId="25576"/>
    <cellStyle name="Normální 2 3 3 2 3 8 5" xfId="37186"/>
    <cellStyle name="Normální 2 3 3 2 3 8 6" xfId="22102"/>
    <cellStyle name="Normální 2 3 3 2 3 8 7" xfId="8170"/>
    <cellStyle name="Normální 2 3 3 2 3 9" xfId="3508"/>
    <cellStyle name="Normální 2 3 3 2 3 9 2" xfId="11626"/>
    <cellStyle name="Normální 2 3 3 2 3 9 2 2" xfId="29032"/>
    <cellStyle name="Normální 2 3 3 2 3 9 3" xfId="16270"/>
    <cellStyle name="Normální 2 3 3 2 3 9 3 2" xfId="33676"/>
    <cellStyle name="Normální 2 3 3 2 3 9 4" xfId="24388"/>
    <cellStyle name="Normální 2 3 3 2 3 9 5" xfId="39472"/>
    <cellStyle name="Normální 2 3 3 2 3 9 6" xfId="20914"/>
    <cellStyle name="Normální 2 3 3 2 3 9 7" xfId="6982"/>
    <cellStyle name="Normální 2 3 3 2 4" xfId="112"/>
    <cellStyle name="Normální 2 3 3 2 4 10" xfId="13996"/>
    <cellStyle name="Normální 2 3 3 2 4 10 2" xfId="31402"/>
    <cellStyle name="Normální 2 3 3 2 4 11" xfId="23266"/>
    <cellStyle name="Normální 2 3 3 2 4 12" xfId="36076"/>
    <cellStyle name="Normální 2 3 3 2 4 13" xfId="18640"/>
    <cellStyle name="Normální 2 3 3 2 4 14" xfId="5860"/>
    <cellStyle name="Normální 2 3 3 2 4 2" xfId="208"/>
    <cellStyle name="Normální 2 3 3 2 4 2 10" xfId="36172"/>
    <cellStyle name="Normální 2 3 3 2 4 2 11" xfId="18880"/>
    <cellStyle name="Normální 2 3 3 2 4 2 12" xfId="6100"/>
    <cellStyle name="Normální 2 3 3 2 4 2 2" xfId="976"/>
    <cellStyle name="Normální 2 3 3 2 4 2 2 10" xfId="6388"/>
    <cellStyle name="Normální 2 3 3 2 4 2 2 2" xfId="1762"/>
    <cellStyle name="Normální 2 3 3 2 4 2 2 2 2" xfId="5236"/>
    <cellStyle name="Normální 2 3 3 2 4 2 2 2 2 2" xfId="41200"/>
    <cellStyle name="Normální 2 3 3 2 4 2 2 2 2 3" xfId="30760"/>
    <cellStyle name="Normální 2 3 3 2 4 2 2 2 2 4" xfId="13354"/>
    <cellStyle name="Normální 2 3 3 2 4 2 2 2 3" xfId="17998"/>
    <cellStyle name="Normální 2 3 3 2 4 2 2 2 3 2" xfId="35404"/>
    <cellStyle name="Normální 2 3 3 2 4 2 2 2 4" xfId="26116"/>
    <cellStyle name="Normální 2 3 3 2 4 2 2 2 5" xfId="37726"/>
    <cellStyle name="Normální 2 3 3 2 4 2 2 2 6" xfId="22642"/>
    <cellStyle name="Normální 2 3 3 2 4 2 2 2 7" xfId="8710"/>
    <cellStyle name="Normální 2 3 3 2 4 2 2 3" xfId="4450"/>
    <cellStyle name="Normální 2 3 3 2 4 2 2 3 2" xfId="12568"/>
    <cellStyle name="Normální 2 3 3 2 4 2 2 3 2 2" xfId="29974"/>
    <cellStyle name="Normální 2 3 3 2 4 2 2 3 3" xfId="17212"/>
    <cellStyle name="Normální 2 3 3 2 4 2 2 3 3 2" xfId="34618"/>
    <cellStyle name="Normální 2 3 3 2 4 2 2 3 4" xfId="25330"/>
    <cellStyle name="Normální 2 3 3 2 4 2 2 3 5" xfId="40414"/>
    <cellStyle name="Normální 2 3 3 2 4 2 2 3 6" xfId="21856"/>
    <cellStyle name="Normální 2 3 3 2 4 2 2 3 7" xfId="7924"/>
    <cellStyle name="Normální 2 3 3 2 4 2 2 4" xfId="2914"/>
    <cellStyle name="Normální 2 3 3 2 4 2 2 4 2" xfId="15676"/>
    <cellStyle name="Normální 2 3 3 2 4 2 2 4 2 2" xfId="33082"/>
    <cellStyle name="Normální 2 3 3 2 4 2 2 4 3" xfId="28438"/>
    <cellStyle name="Normální 2 3 3 2 4 2 2 4 4" xfId="38878"/>
    <cellStyle name="Normální 2 3 3 2 4 2 2 4 5" xfId="20320"/>
    <cellStyle name="Normální 2 3 3 2 4 2 2 4 6" xfId="11032"/>
    <cellStyle name="Normální 2 3 3 2 4 2 2 5" xfId="9880"/>
    <cellStyle name="Normální 2 3 3 2 4 2 2 5 2" xfId="27286"/>
    <cellStyle name="Normální 2 3 3 2 4 2 2 6" xfId="14524"/>
    <cellStyle name="Normální 2 3 3 2 4 2 2 6 2" xfId="31930"/>
    <cellStyle name="Normální 2 3 3 2 4 2 2 7" xfId="23794"/>
    <cellStyle name="Normální 2 3 3 2 4 2 2 8" xfId="36940"/>
    <cellStyle name="Normální 2 3 3 2 4 2 2 9" xfId="19168"/>
    <cellStyle name="Normální 2 3 3 2 4 2 3" xfId="688"/>
    <cellStyle name="Normální 2 3 3 2 4 2 3 10" xfId="6868"/>
    <cellStyle name="Normální 2 3 3 2 4 2 3 2" xfId="2242"/>
    <cellStyle name="Normální 2 3 3 2 4 2 3 2 2" xfId="5716"/>
    <cellStyle name="Normální 2 3 3 2 4 2 3 2 2 2" xfId="41680"/>
    <cellStyle name="Normální 2 3 3 2 4 2 3 2 2 3" xfId="31240"/>
    <cellStyle name="Normální 2 3 3 2 4 2 3 2 2 4" xfId="13834"/>
    <cellStyle name="Normální 2 3 3 2 4 2 3 2 3" xfId="18478"/>
    <cellStyle name="Normální 2 3 3 2 4 2 3 2 3 2" xfId="35884"/>
    <cellStyle name="Normální 2 3 3 2 4 2 3 2 4" xfId="26596"/>
    <cellStyle name="Normální 2 3 3 2 4 2 3 2 5" xfId="38206"/>
    <cellStyle name="Normální 2 3 3 2 4 2 3 2 6" xfId="23122"/>
    <cellStyle name="Normální 2 3 3 2 4 2 3 2 7" xfId="9190"/>
    <cellStyle name="Normální 2 3 3 2 4 2 3 3" xfId="4162"/>
    <cellStyle name="Normální 2 3 3 2 4 2 3 3 2" xfId="12280"/>
    <cellStyle name="Normální 2 3 3 2 4 2 3 3 2 2" xfId="29686"/>
    <cellStyle name="Normální 2 3 3 2 4 2 3 3 3" xfId="16924"/>
    <cellStyle name="Normální 2 3 3 2 4 2 3 3 3 2" xfId="34330"/>
    <cellStyle name="Normální 2 3 3 2 4 2 3 3 4" xfId="25042"/>
    <cellStyle name="Normální 2 3 3 2 4 2 3 3 5" xfId="40126"/>
    <cellStyle name="Normální 2 3 3 2 4 2 3 3 6" xfId="21568"/>
    <cellStyle name="Normální 2 3 3 2 4 2 3 3 7" xfId="7636"/>
    <cellStyle name="Normální 2 3 3 2 4 2 3 4" xfId="3394"/>
    <cellStyle name="Normální 2 3 3 2 4 2 3 4 2" xfId="16156"/>
    <cellStyle name="Normální 2 3 3 2 4 2 3 4 2 2" xfId="33562"/>
    <cellStyle name="Normální 2 3 3 2 4 2 3 4 3" xfId="28918"/>
    <cellStyle name="Normální 2 3 3 2 4 2 3 4 4" xfId="39358"/>
    <cellStyle name="Normální 2 3 3 2 4 2 3 4 5" xfId="20800"/>
    <cellStyle name="Normální 2 3 3 2 4 2 3 4 6" xfId="11512"/>
    <cellStyle name="Normální 2 3 3 2 4 2 3 5" xfId="10360"/>
    <cellStyle name="Normální 2 3 3 2 4 2 3 5 2" xfId="27766"/>
    <cellStyle name="Normální 2 3 3 2 4 2 3 6" xfId="15004"/>
    <cellStyle name="Normální 2 3 3 2 4 2 3 6 2" xfId="32410"/>
    <cellStyle name="Normální 2 3 3 2 4 2 3 7" xfId="24274"/>
    <cellStyle name="Normální 2 3 3 2 4 2 3 8" xfId="36652"/>
    <cellStyle name="Normální 2 3 3 2 4 2 3 9" xfId="19648"/>
    <cellStyle name="Normální 2 3 3 2 4 2 4" xfId="1474"/>
    <cellStyle name="Normální 2 3 3 2 4 2 4 2" xfId="4948"/>
    <cellStyle name="Normální 2 3 3 2 4 2 4 2 2" xfId="40912"/>
    <cellStyle name="Normální 2 3 3 2 4 2 4 2 3" xfId="30472"/>
    <cellStyle name="Normální 2 3 3 2 4 2 4 2 4" xfId="13066"/>
    <cellStyle name="Normální 2 3 3 2 4 2 4 3" xfId="17710"/>
    <cellStyle name="Normální 2 3 3 2 4 2 4 3 2" xfId="35116"/>
    <cellStyle name="Normální 2 3 3 2 4 2 4 4" xfId="25828"/>
    <cellStyle name="Normální 2 3 3 2 4 2 4 5" xfId="37438"/>
    <cellStyle name="Normální 2 3 3 2 4 2 4 6" xfId="22354"/>
    <cellStyle name="Normální 2 3 3 2 4 2 4 7" xfId="8422"/>
    <cellStyle name="Normální 2 3 3 2 4 2 5" xfId="3682"/>
    <cellStyle name="Normální 2 3 3 2 4 2 5 2" xfId="11800"/>
    <cellStyle name="Normální 2 3 3 2 4 2 5 2 2" xfId="29206"/>
    <cellStyle name="Normální 2 3 3 2 4 2 5 3" xfId="16444"/>
    <cellStyle name="Normální 2 3 3 2 4 2 5 3 2" xfId="33850"/>
    <cellStyle name="Normální 2 3 3 2 4 2 5 4" xfId="24562"/>
    <cellStyle name="Normální 2 3 3 2 4 2 5 5" xfId="39646"/>
    <cellStyle name="Normální 2 3 3 2 4 2 5 6" xfId="21088"/>
    <cellStyle name="Normální 2 3 3 2 4 2 5 7" xfId="7156"/>
    <cellStyle name="Normální 2 3 3 2 4 2 6" xfId="2626"/>
    <cellStyle name="Normální 2 3 3 2 4 2 6 2" xfId="15388"/>
    <cellStyle name="Normální 2 3 3 2 4 2 6 2 2" xfId="32794"/>
    <cellStyle name="Normální 2 3 3 2 4 2 6 3" xfId="28150"/>
    <cellStyle name="Normální 2 3 3 2 4 2 6 4" xfId="38590"/>
    <cellStyle name="Normální 2 3 3 2 4 2 6 5" xfId="20032"/>
    <cellStyle name="Normální 2 3 3 2 4 2 6 6" xfId="10744"/>
    <cellStyle name="Normální 2 3 3 2 4 2 7" xfId="9592"/>
    <cellStyle name="Normální 2 3 3 2 4 2 7 2" xfId="26998"/>
    <cellStyle name="Normální 2 3 3 2 4 2 8" xfId="14236"/>
    <cellStyle name="Normální 2 3 3 2 4 2 8 2" xfId="31642"/>
    <cellStyle name="Normální 2 3 3 2 4 2 9" xfId="23506"/>
    <cellStyle name="Normální 2 3 3 2 4 3" xfId="352"/>
    <cellStyle name="Normální 2 3 3 2 4 3 10" xfId="36316"/>
    <cellStyle name="Normální 2 3 3 2 4 3 11" xfId="18784"/>
    <cellStyle name="Normální 2 3 3 2 4 3 12" xfId="6004"/>
    <cellStyle name="Normální 2 3 3 2 4 3 2" xfId="1120"/>
    <cellStyle name="Normální 2 3 3 2 4 3 2 10" xfId="6532"/>
    <cellStyle name="Normální 2 3 3 2 4 3 2 2" xfId="1906"/>
    <cellStyle name="Normální 2 3 3 2 4 3 2 2 2" xfId="5380"/>
    <cellStyle name="Normální 2 3 3 2 4 3 2 2 2 2" xfId="41344"/>
    <cellStyle name="Normální 2 3 3 2 4 3 2 2 2 3" xfId="30904"/>
    <cellStyle name="Normální 2 3 3 2 4 3 2 2 2 4" xfId="13498"/>
    <cellStyle name="Normální 2 3 3 2 4 3 2 2 3" xfId="18142"/>
    <cellStyle name="Normální 2 3 3 2 4 3 2 2 3 2" xfId="35548"/>
    <cellStyle name="Normální 2 3 3 2 4 3 2 2 4" xfId="26260"/>
    <cellStyle name="Normální 2 3 3 2 4 3 2 2 5" xfId="37870"/>
    <cellStyle name="Normální 2 3 3 2 4 3 2 2 6" xfId="22786"/>
    <cellStyle name="Normální 2 3 3 2 4 3 2 2 7" xfId="8854"/>
    <cellStyle name="Normální 2 3 3 2 4 3 2 3" xfId="4594"/>
    <cellStyle name="Normální 2 3 3 2 4 3 2 3 2" xfId="12712"/>
    <cellStyle name="Normální 2 3 3 2 4 3 2 3 2 2" xfId="30118"/>
    <cellStyle name="Normální 2 3 3 2 4 3 2 3 3" xfId="17356"/>
    <cellStyle name="Normální 2 3 3 2 4 3 2 3 3 2" xfId="34762"/>
    <cellStyle name="Normální 2 3 3 2 4 3 2 3 4" xfId="25474"/>
    <cellStyle name="Normální 2 3 3 2 4 3 2 3 5" xfId="40558"/>
    <cellStyle name="Normální 2 3 3 2 4 3 2 3 6" xfId="22000"/>
    <cellStyle name="Normální 2 3 3 2 4 3 2 3 7" xfId="8068"/>
    <cellStyle name="Normální 2 3 3 2 4 3 2 4" xfId="3058"/>
    <cellStyle name="Normální 2 3 3 2 4 3 2 4 2" xfId="15820"/>
    <cellStyle name="Normální 2 3 3 2 4 3 2 4 2 2" xfId="33226"/>
    <cellStyle name="Normální 2 3 3 2 4 3 2 4 3" xfId="28582"/>
    <cellStyle name="Normální 2 3 3 2 4 3 2 4 4" xfId="39022"/>
    <cellStyle name="Normální 2 3 3 2 4 3 2 4 5" xfId="20464"/>
    <cellStyle name="Normální 2 3 3 2 4 3 2 4 6" xfId="11176"/>
    <cellStyle name="Normální 2 3 3 2 4 3 2 5" xfId="10024"/>
    <cellStyle name="Normální 2 3 3 2 4 3 2 5 2" xfId="27430"/>
    <cellStyle name="Normální 2 3 3 2 4 3 2 6" xfId="14668"/>
    <cellStyle name="Normální 2 3 3 2 4 3 2 6 2" xfId="32074"/>
    <cellStyle name="Normální 2 3 3 2 4 3 2 7" xfId="23938"/>
    <cellStyle name="Normální 2 3 3 2 4 3 2 8" xfId="37084"/>
    <cellStyle name="Normální 2 3 3 2 4 3 2 9" xfId="19312"/>
    <cellStyle name="Normální 2 3 3 2 4 3 3" xfId="592"/>
    <cellStyle name="Normální 2 3 3 2 4 3 3 10" xfId="6772"/>
    <cellStyle name="Normální 2 3 3 2 4 3 3 2" xfId="2146"/>
    <cellStyle name="Normální 2 3 3 2 4 3 3 2 2" xfId="5620"/>
    <cellStyle name="Normální 2 3 3 2 4 3 3 2 2 2" xfId="41584"/>
    <cellStyle name="Normální 2 3 3 2 4 3 3 2 2 3" xfId="31144"/>
    <cellStyle name="Normální 2 3 3 2 4 3 3 2 2 4" xfId="13738"/>
    <cellStyle name="Normální 2 3 3 2 4 3 3 2 3" xfId="18382"/>
    <cellStyle name="Normální 2 3 3 2 4 3 3 2 3 2" xfId="35788"/>
    <cellStyle name="Normální 2 3 3 2 4 3 3 2 4" xfId="26500"/>
    <cellStyle name="Normální 2 3 3 2 4 3 3 2 5" xfId="38110"/>
    <cellStyle name="Normální 2 3 3 2 4 3 3 2 6" xfId="23026"/>
    <cellStyle name="Normální 2 3 3 2 4 3 3 2 7" xfId="9094"/>
    <cellStyle name="Normální 2 3 3 2 4 3 3 3" xfId="4066"/>
    <cellStyle name="Normální 2 3 3 2 4 3 3 3 2" xfId="12184"/>
    <cellStyle name="Normální 2 3 3 2 4 3 3 3 2 2" xfId="29590"/>
    <cellStyle name="Normální 2 3 3 2 4 3 3 3 3" xfId="16828"/>
    <cellStyle name="Normální 2 3 3 2 4 3 3 3 3 2" xfId="34234"/>
    <cellStyle name="Normální 2 3 3 2 4 3 3 3 4" xfId="24946"/>
    <cellStyle name="Normální 2 3 3 2 4 3 3 3 5" xfId="40030"/>
    <cellStyle name="Normální 2 3 3 2 4 3 3 3 6" xfId="21472"/>
    <cellStyle name="Normální 2 3 3 2 4 3 3 3 7" xfId="7540"/>
    <cellStyle name="Normální 2 3 3 2 4 3 3 4" xfId="3298"/>
    <cellStyle name="Normální 2 3 3 2 4 3 3 4 2" xfId="16060"/>
    <cellStyle name="Normální 2 3 3 2 4 3 3 4 2 2" xfId="33466"/>
    <cellStyle name="Normální 2 3 3 2 4 3 3 4 3" xfId="28822"/>
    <cellStyle name="Normální 2 3 3 2 4 3 3 4 4" xfId="39262"/>
    <cellStyle name="Normální 2 3 3 2 4 3 3 4 5" xfId="20704"/>
    <cellStyle name="Normální 2 3 3 2 4 3 3 4 6" xfId="11416"/>
    <cellStyle name="Normální 2 3 3 2 4 3 3 5" xfId="10264"/>
    <cellStyle name="Normální 2 3 3 2 4 3 3 5 2" xfId="27670"/>
    <cellStyle name="Normální 2 3 3 2 4 3 3 6" xfId="14908"/>
    <cellStyle name="Normální 2 3 3 2 4 3 3 6 2" xfId="32314"/>
    <cellStyle name="Normální 2 3 3 2 4 3 3 7" xfId="24178"/>
    <cellStyle name="Normální 2 3 3 2 4 3 3 8" xfId="36556"/>
    <cellStyle name="Normální 2 3 3 2 4 3 3 9" xfId="19552"/>
    <cellStyle name="Normální 2 3 3 2 4 3 4" xfId="1378"/>
    <cellStyle name="Normální 2 3 3 2 4 3 4 2" xfId="4852"/>
    <cellStyle name="Normální 2 3 3 2 4 3 4 2 2" xfId="40816"/>
    <cellStyle name="Normální 2 3 3 2 4 3 4 2 3" xfId="30376"/>
    <cellStyle name="Normální 2 3 3 2 4 3 4 2 4" xfId="12970"/>
    <cellStyle name="Normální 2 3 3 2 4 3 4 3" xfId="17614"/>
    <cellStyle name="Normální 2 3 3 2 4 3 4 3 2" xfId="35020"/>
    <cellStyle name="Normální 2 3 3 2 4 3 4 4" xfId="25732"/>
    <cellStyle name="Normální 2 3 3 2 4 3 4 5" xfId="37342"/>
    <cellStyle name="Normální 2 3 3 2 4 3 4 6" xfId="22258"/>
    <cellStyle name="Normální 2 3 3 2 4 3 4 7" xfId="8326"/>
    <cellStyle name="Normální 2 3 3 2 4 3 5" xfId="3826"/>
    <cellStyle name="Normální 2 3 3 2 4 3 5 2" xfId="11944"/>
    <cellStyle name="Normální 2 3 3 2 4 3 5 2 2" xfId="29350"/>
    <cellStyle name="Normální 2 3 3 2 4 3 5 3" xfId="16588"/>
    <cellStyle name="Normální 2 3 3 2 4 3 5 3 2" xfId="33994"/>
    <cellStyle name="Normální 2 3 3 2 4 3 5 4" xfId="24706"/>
    <cellStyle name="Normální 2 3 3 2 4 3 5 5" xfId="39790"/>
    <cellStyle name="Normální 2 3 3 2 4 3 5 6" xfId="21232"/>
    <cellStyle name="Normální 2 3 3 2 4 3 5 7" xfId="7300"/>
    <cellStyle name="Normální 2 3 3 2 4 3 6" xfId="2530"/>
    <cellStyle name="Normální 2 3 3 2 4 3 6 2" xfId="15292"/>
    <cellStyle name="Normální 2 3 3 2 4 3 6 2 2" xfId="32698"/>
    <cellStyle name="Normální 2 3 3 2 4 3 6 3" xfId="28054"/>
    <cellStyle name="Normální 2 3 3 2 4 3 6 4" xfId="38494"/>
    <cellStyle name="Normální 2 3 3 2 4 3 6 5" xfId="19936"/>
    <cellStyle name="Normální 2 3 3 2 4 3 6 6" xfId="10648"/>
    <cellStyle name="Normální 2 3 3 2 4 3 7" xfId="9496"/>
    <cellStyle name="Normální 2 3 3 2 4 3 7 2" xfId="26902"/>
    <cellStyle name="Normální 2 3 3 2 4 3 8" xfId="14140"/>
    <cellStyle name="Normální 2 3 3 2 4 3 8 2" xfId="31546"/>
    <cellStyle name="Normální 2 3 3 2 4 3 9" xfId="23410"/>
    <cellStyle name="Normální 2 3 3 2 4 4" xfId="880"/>
    <cellStyle name="Normální 2 3 3 2 4 4 10" xfId="6292"/>
    <cellStyle name="Normální 2 3 3 2 4 4 2" xfId="1666"/>
    <cellStyle name="Normální 2 3 3 2 4 4 2 2" xfId="5140"/>
    <cellStyle name="Normální 2 3 3 2 4 4 2 2 2" xfId="41104"/>
    <cellStyle name="Normální 2 3 3 2 4 4 2 2 3" xfId="30664"/>
    <cellStyle name="Normální 2 3 3 2 4 4 2 2 4" xfId="13258"/>
    <cellStyle name="Normální 2 3 3 2 4 4 2 3" xfId="17902"/>
    <cellStyle name="Normální 2 3 3 2 4 4 2 3 2" xfId="35308"/>
    <cellStyle name="Normální 2 3 3 2 4 4 2 4" xfId="26020"/>
    <cellStyle name="Normální 2 3 3 2 4 4 2 5" xfId="37630"/>
    <cellStyle name="Normální 2 3 3 2 4 4 2 6" xfId="22546"/>
    <cellStyle name="Normální 2 3 3 2 4 4 2 7" xfId="8614"/>
    <cellStyle name="Normální 2 3 3 2 4 4 3" xfId="4354"/>
    <cellStyle name="Normální 2 3 3 2 4 4 3 2" xfId="12472"/>
    <cellStyle name="Normální 2 3 3 2 4 4 3 2 2" xfId="29878"/>
    <cellStyle name="Normální 2 3 3 2 4 4 3 3" xfId="17116"/>
    <cellStyle name="Normální 2 3 3 2 4 4 3 3 2" xfId="34522"/>
    <cellStyle name="Normální 2 3 3 2 4 4 3 4" xfId="25234"/>
    <cellStyle name="Normální 2 3 3 2 4 4 3 5" xfId="40318"/>
    <cellStyle name="Normální 2 3 3 2 4 4 3 6" xfId="21760"/>
    <cellStyle name="Normální 2 3 3 2 4 4 3 7" xfId="7828"/>
    <cellStyle name="Normální 2 3 3 2 4 4 4" xfId="2818"/>
    <cellStyle name="Normální 2 3 3 2 4 4 4 2" xfId="15580"/>
    <cellStyle name="Normální 2 3 3 2 4 4 4 2 2" xfId="32986"/>
    <cellStyle name="Normální 2 3 3 2 4 4 4 3" xfId="28342"/>
    <cellStyle name="Normální 2 3 3 2 4 4 4 4" xfId="38782"/>
    <cellStyle name="Normální 2 3 3 2 4 4 4 5" xfId="20224"/>
    <cellStyle name="Normální 2 3 3 2 4 4 4 6" xfId="10936"/>
    <cellStyle name="Normální 2 3 3 2 4 4 5" xfId="9784"/>
    <cellStyle name="Normální 2 3 3 2 4 4 5 2" xfId="27190"/>
    <cellStyle name="Normální 2 3 3 2 4 4 6" xfId="14428"/>
    <cellStyle name="Normální 2 3 3 2 4 4 6 2" xfId="31834"/>
    <cellStyle name="Normální 2 3 3 2 4 4 7" xfId="23698"/>
    <cellStyle name="Normální 2 3 3 2 4 4 8" xfId="36844"/>
    <cellStyle name="Normální 2 3 3 2 4 4 9" xfId="19072"/>
    <cellStyle name="Normální 2 3 3 2 4 5" xfId="448"/>
    <cellStyle name="Normální 2 3 3 2 4 5 10" xfId="6628"/>
    <cellStyle name="Normální 2 3 3 2 4 5 2" xfId="2002"/>
    <cellStyle name="Normální 2 3 3 2 4 5 2 2" xfId="5476"/>
    <cellStyle name="Normální 2 3 3 2 4 5 2 2 2" xfId="41440"/>
    <cellStyle name="Normální 2 3 3 2 4 5 2 2 3" xfId="31000"/>
    <cellStyle name="Normální 2 3 3 2 4 5 2 2 4" xfId="13594"/>
    <cellStyle name="Normální 2 3 3 2 4 5 2 3" xfId="18238"/>
    <cellStyle name="Normální 2 3 3 2 4 5 2 3 2" xfId="35644"/>
    <cellStyle name="Normální 2 3 3 2 4 5 2 4" xfId="26356"/>
    <cellStyle name="Normální 2 3 3 2 4 5 2 5" xfId="37966"/>
    <cellStyle name="Normální 2 3 3 2 4 5 2 6" xfId="22882"/>
    <cellStyle name="Normální 2 3 3 2 4 5 2 7" xfId="8950"/>
    <cellStyle name="Normální 2 3 3 2 4 5 3" xfId="3922"/>
    <cellStyle name="Normální 2 3 3 2 4 5 3 2" xfId="12040"/>
    <cellStyle name="Normální 2 3 3 2 4 5 3 2 2" xfId="29446"/>
    <cellStyle name="Normální 2 3 3 2 4 5 3 3" xfId="16684"/>
    <cellStyle name="Normální 2 3 3 2 4 5 3 3 2" xfId="34090"/>
    <cellStyle name="Normální 2 3 3 2 4 5 3 4" xfId="24802"/>
    <cellStyle name="Normální 2 3 3 2 4 5 3 5" xfId="39886"/>
    <cellStyle name="Normální 2 3 3 2 4 5 3 6" xfId="21328"/>
    <cellStyle name="Normální 2 3 3 2 4 5 3 7" xfId="7396"/>
    <cellStyle name="Normální 2 3 3 2 4 5 4" xfId="3154"/>
    <cellStyle name="Normální 2 3 3 2 4 5 4 2" xfId="15916"/>
    <cellStyle name="Normální 2 3 3 2 4 5 4 2 2" xfId="33322"/>
    <cellStyle name="Normální 2 3 3 2 4 5 4 3" xfId="28678"/>
    <cellStyle name="Normální 2 3 3 2 4 5 4 4" xfId="39118"/>
    <cellStyle name="Normální 2 3 3 2 4 5 4 5" xfId="20560"/>
    <cellStyle name="Normální 2 3 3 2 4 5 4 6" xfId="11272"/>
    <cellStyle name="Normální 2 3 3 2 4 5 5" xfId="10120"/>
    <cellStyle name="Normální 2 3 3 2 4 5 5 2" xfId="27526"/>
    <cellStyle name="Normální 2 3 3 2 4 5 6" xfId="14764"/>
    <cellStyle name="Normální 2 3 3 2 4 5 6 2" xfId="32170"/>
    <cellStyle name="Normální 2 3 3 2 4 5 7" xfId="24034"/>
    <cellStyle name="Normální 2 3 3 2 4 5 8" xfId="36412"/>
    <cellStyle name="Normální 2 3 3 2 4 5 9" xfId="19408"/>
    <cellStyle name="Normální 2 3 3 2 4 6" xfId="1234"/>
    <cellStyle name="Normální 2 3 3 2 4 6 2" xfId="4708"/>
    <cellStyle name="Normální 2 3 3 2 4 6 2 2" xfId="40672"/>
    <cellStyle name="Normální 2 3 3 2 4 6 2 3" xfId="30232"/>
    <cellStyle name="Normální 2 3 3 2 4 6 2 4" xfId="12826"/>
    <cellStyle name="Normální 2 3 3 2 4 6 3" xfId="17470"/>
    <cellStyle name="Normální 2 3 3 2 4 6 3 2" xfId="34876"/>
    <cellStyle name="Normální 2 3 3 2 4 6 4" xfId="25588"/>
    <cellStyle name="Normální 2 3 3 2 4 6 5" xfId="37198"/>
    <cellStyle name="Normální 2 3 3 2 4 6 6" xfId="22114"/>
    <cellStyle name="Normální 2 3 3 2 4 6 7" xfId="8182"/>
    <cellStyle name="Normální 2 3 3 2 4 7" xfId="3586"/>
    <cellStyle name="Normální 2 3 3 2 4 7 2" xfId="11704"/>
    <cellStyle name="Normální 2 3 3 2 4 7 2 2" xfId="29110"/>
    <cellStyle name="Normální 2 3 3 2 4 7 3" xfId="16348"/>
    <cellStyle name="Normální 2 3 3 2 4 7 3 2" xfId="33754"/>
    <cellStyle name="Normální 2 3 3 2 4 7 4" xfId="24466"/>
    <cellStyle name="Normální 2 3 3 2 4 7 5" xfId="39550"/>
    <cellStyle name="Normální 2 3 3 2 4 7 6" xfId="20992"/>
    <cellStyle name="Normální 2 3 3 2 4 7 7" xfId="7060"/>
    <cellStyle name="Normální 2 3 3 2 4 8" xfId="2386"/>
    <cellStyle name="Normální 2 3 3 2 4 8 2" xfId="15148"/>
    <cellStyle name="Normální 2 3 3 2 4 8 2 2" xfId="32554"/>
    <cellStyle name="Normální 2 3 3 2 4 8 3" xfId="27910"/>
    <cellStyle name="Normální 2 3 3 2 4 8 4" xfId="38350"/>
    <cellStyle name="Normální 2 3 3 2 4 8 5" xfId="19792"/>
    <cellStyle name="Normální 2 3 3 2 4 8 6" xfId="10504"/>
    <cellStyle name="Normální 2 3 3 2 4 9" xfId="9352"/>
    <cellStyle name="Normální 2 3 3 2 4 9 2" xfId="26758"/>
    <cellStyle name="Normální 2 3 3 2 5" xfId="70"/>
    <cellStyle name="Normální 2 3 3 2 5 10" xfId="23368"/>
    <cellStyle name="Normální 2 3 3 2 5 11" xfId="36034"/>
    <cellStyle name="Normální 2 3 3 2 5 12" xfId="18742"/>
    <cellStyle name="Normální 2 3 3 2 5 13" xfId="5962"/>
    <cellStyle name="Normální 2 3 3 2 5 2" xfId="310"/>
    <cellStyle name="Normální 2 3 3 2 5 2 10" xfId="36274"/>
    <cellStyle name="Normální 2 3 3 2 5 2 11" xfId="18934"/>
    <cellStyle name="Normální 2 3 3 2 5 2 12" xfId="6154"/>
    <cellStyle name="Normální 2 3 3 2 5 2 2" xfId="1078"/>
    <cellStyle name="Normální 2 3 3 2 5 2 2 10" xfId="6490"/>
    <cellStyle name="Normální 2 3 3 2 5 2 2 2" xfId="1864"/>
    <cellStyle name="Normální 2 3 3 2 5 2 2 2 2" xfId="5338"/>
    <cellStyle name="Normální 2 3 3 2 5 2 2 2 2 2" xfId="41302"/>
    <cellStyle name="Normální 2 3 3 2 5 2 2 2 2 3" xfId="30862"/>
    <cellStyle name="Normální 2 3 3 2 5 2 2 2 2 4" xfId="13456"/>
    <cellStyle name="Normální 2 3 3 2 5 2 2 2 3" xfId="18100"/>
    <cellStyle name="Normální 2 3 3 2 5 2 2 2 3 2" xfId="35506"/>
    <cellStyle name="Normální 2 3 3 2 5 2 2 2 4" xfId="26218"/>
    <cellStyle name="Normální 2 3 3 2 5 2 2 2 5" xfId="37828"/>
    <cellStyle name="Normální 2 3 3 2 5 2 2 2 6" xfId="22744"/>
    <cellStyle name="Normální 2 3 3 2 5 2 2 2 7" xfId="8812"/>
    <cellStyle name="Normální 2 3 3 2 5 2 2 3" xfId="4552"/>
    <cellStyle name="Normální 2 3 3 2 5 2 2 3 2" xfId="12670"/>
    <cellStyle name="Normální 2 3 3 2 5 2 2 3 2 2" xfId="30076"/>
    <cellStyle name="Normální 2 3 3 2 5 2 2 3 3" xfId="17314"/>
    <cellStyle name="Normální 2 3 3 2 5 2 2 3 3 2" xfId="34720"/>
    <cellStyle name="Normální 2 3 3 2 5 2 2 3 4" xfId="25432"/>
    <cellStyle name="Normální 2 3 3 2 5 2 2 3 5" xfId="40516"/>
    <cellStyle name="Normální 2 3 3 2 5 2 2 3 6" xfId="21958"/>
    <cellStyle name="Normální 2 3 3 2 5 2 2 3 7" xfId="8026"/>
    <cellStyle name="Normální 2 3 3 2 5 2 2 4" xfId="3016"/>
    <cellStyle name="Normální 2 3 3 2 5 2 2 4 2" xfId="15778"/>
    <cellStyle name="Normální 2 3 3 2 5 2 2 4 2 2" xfId="33184"/>
    <cellStyle name="Normální 2 3 3 2 5 2 2 4 3" xfId="28540"/>
    <cellStyle name="Normální 2 3 3 2 5 2 2 4 4" xfId="38980"/>
    <cellStyle name="Normální 2 3 3 2 5 2 2 4 5" xfId="20422"/>
    <cellStyle name="Normální 2 3 3 2 5 2 2 4 6" xfId="11134"/>
    <cellStyle name="Normální 2 3 3 2 5 2 2 5" xfId="9982"/>
    <cellStyle name="Normální 2 3 3 2 5 2 2 5 2" xfId="27388"/>
    <cellStyle name="Normální 2 3 3 2 5 2 2 6" xfId="14626"/>
    <cellStyle name="Normální 2 3 3 2 5 2 2 6 2" xfId="32032"/>
    <cellStyle name="Normální 2 3 3 2 5 2 2 7" xfId="23896"/>
    <cellStyle name="Normální 2 3 3 2 5 2 2 8" xfId="37042"/>
    <cellStyle name="Normální 2 3 3 2 5 2 2 9" xfId="19270"/>
    <cellStyle name="Normální 2 3 3 2 5 2 3" xfId="742"/>
    <cellStyle name="Normální 2 3 3 2 5 2 3 10" xfId="6922"/>
    <cellStyle name="Normální 2 3 3 2 5 2 3 2" xfId="2296"/>
    <cellStyle name="Normální 2 3 3 2 5 2 3 2 2" xfId="5770"/>
    <cellStyle name="Normální 2 3 3 2 5 2 3 2 2 2" xfId="41734"/>
    <cellStyle name="Normální 2 3 3 2 5 2 3 2 2 3" xfId="31294"/>
    <cellStyle name="Normální 2 3 3 2 5 2 3 2 2 4" xfId="13888"/>
    <cellStyle name="Normální 2 3 3 2 5 2 3 2 3" xfId="18532"/>
    <cellStyle name="Normální 2 3 3 2 5 2 3 2 3 2" xfId="35938"/>
    <cellStyle name="Normální 2 3 3 2 5 2 3 2 4" xfId="26650"/>
    <cellStyle name="Normální 2 3 3 2 5 2 3 2 5" xfId="38260"/>
    <cellStyle name="Normální 2 3 3 2 5 2 3 2 6" xfId="23176"/>
    <cellStyle name="Normální 2 3 3 2 5 2 3 2 7" xfId="9244"/>
    <cellStyle name="Normální 2 3 3 2 5 2 3 3" xfId="4216"/>
    <cellStyle name="Normální 2 3 3 2 5 2 3 3 2" xfId="12334"/>
    <cellStyle name="Normální 2 3 3 2 5 2 3 3 2 2" xfId="29740"/>
    <cellStyle name="Normální 2 3 3 2 5 2 3 3 3" xfId="16978"/>
    <cellStyle name="Normální 2 3 3 2 5 2 3 3 3 2" xfId="34384"/>
    <cellStyle name="Normální 2 3 3 2 5 2 3 3 4" xfId="25096"/>
    <cellStyle name="Normální 2 3 3 2 5 2 3 3 5" xfId="40180"/>
    <cellStyle name="Normální 2 3 3 2 5 2 3 3 6" xfId="21622"/>
    <cellStyle name="Normální 2 3 3 2 5 2 3 3 7" xfId="7690"/>
    <cellStyle name="Normální 2 3 3 2 5 2 3 4" xfId="3448"/>
    <cellStyle name="Normální 2 3 3 2 5 2 3 4 2" xfId="16210"/>
    <cellStyle name="Normální 2 3 3 2 5 2 3 4 2 2" xfId="33616"/>
    <cellStyle name="Normální 2 3 3 2 5 2 3 4 3" xfId="28972"/>
    <cellStyle name="Normální 2 3 3 2 5 2 3 4 4" xfId="39412"/>
    <cellStyle name="Normální 2 3 3 2 5 2 3 4 5" xfId="20854"/>
    <cellStyle name="Normální 2 3 3 2 5 2 3 4 6" xfId="11566"/>
    <cellStyle name="Normální 2 3 3 2 5 2 3 5" xfId="10414"/>
    <cellStyle name="Normální 2 3 3 2 5 2 3 5 2" xfId="27820"/>
    <cellStyle name="Normální 2 3 3 2 5 2 3 6" xfId="15058"/>
    <cellStyle name="Normální 2 3 3 2 5 2 3 6 2" xfId="32464"/>
    <cellStyle name="Normální 2 3 3 2 5 2 3 7" xfId="24328"/>
    <cellStyle name="Normální 2 3 3 2 5 2 3 8" xfId="36706"/>
    <cellStyle name="Normální 2 3 3 2 5 2 3 9" xfId="19702"/>
    <cellStyle name="Normální 2 3 3 2 5 2 4" xfId="1528"/>
    <cellStyle name="Normální 2 3 3 2 5 2 4 2" xfId="5002"/>
    <cellStyle name="Normální 2 3 3 2 5 2 4 2 2" xfId="40966"/>
    <cellStyle name="Normální 2 3 3 2 5 2 4 2 3" xfId="30526"/>
    <cellStyle name="Normální 2 3 3 2 5 2 4 2 4" xfId="13120"/>
    <cellStyle name="Normální 2 3 3 2 5 2 4 3" xfId="17764"/>
    <cellStyle name="Normální 2 3 3 2 5 2 4 3 2" xfId="35170"/>
    <cellStyle name="Normální 2 3 3 2 5 2 4 4" xfId="25882"/>
    <cellStyle name="Normální 2 3 3 2 5 2 4 5" xfId="37492"/>
    <cellStyle name="Normální 2 3 3 2 5 2 4 6" xfId="22408"/>
    <cellStyle name="Normální 2 3 3 2 5 2 4 7" xfId="8476"/>
    <cellStyle name="Normální 2 3 3 2 5 2 5" xfId="3784"/>
    <cellStyle name="Normální 2 3 3 2 5 2 5 2" xfId="11902"/>
    <cellStyle name="Normální 2 3 3 2 5 2 5 2 2" xfId="29308"/>
    <cellStyle name="Normální 2 3 3 2 5 2 5 3" xfId="16546"/>
    <cellStyle name="Normální 2 3 3 2 5 2 5 3 2" xfId="33952"/>
    <cellStyle name="Normální 2 3 3 2 5 2 5 4" xfId="24664"/>
    <cellStyle name="Normální 2 3 3 2 5 2 5 5" xfId="39748"/>
    <cellStyle name="Normální 2 3 3 2 5 2 5 6" xfId="21190"/>
    <cellStyle name="Normální 2 3 3 2 5 2 5 7" xfId="7258"/>
    <cellStyle name="Normální 2 3 3 2 5 2 6" xfId="2680"/>
    <cellStyle name="Normální 2 3 3 2 5 2 6 2" xfId="15442"/>
    <cellStyle name="Normální 2 3 3 2 5 2 6 2 2" xfId="32848"/>
    <cellStyle name="Normální 2 3 3 2 5 2 6 3" xfId="28204"/>
    <cellStyle name="Normální 2 3 3 2 5 2 6 4" xfId="38644"/>
    <cellStyle name="Normální 2 3 3 2 5 2 6 5" xfId="20086"/>
    <cellStyle name="Normální 2 3 3 2 5 2 6 6" xfId="10798"/>
    <cellStyle name="Normální 2 3 3 2 5 2 7" xfId="9646"/>
    <cellStyle name="Normální 2 3 3 2 5 2 7 2" xfId="27052"/>
    <cellStyle name="Normální 2 3 3 2 5 2 8" xfId="14290"/>
    <cellStyle name="Normální 2 3 3 2 5 2 8 2" xfId="31696"/>
    <cellStyle name="Normální 2 3 3 2 5 2 9" xfId="23560"/>
    <cellStyle name="Normální 2 3 3 2 5 3" xfId="838"/>
    <cellStyle name="Normální 2 3 3 2 5 3 10" xfId="6250"/>
    <cellStyle name="Normální 2 3 3 2 5 3 2" xfId="1624"/>
    <cellStyle name="Normální 2 3 3 2 5 3 2 2" xfId="5098"/>
    <cellStyle name="Normální 2 3 3 2 5 3 2 2 2" xfId="41062"/>
    <cellStyle name="Normální 2 3 3 2 5 3 2 2 3" xfId="30622"/>
    <cellStyle name="Normální 2 3 3 2 5 3 2 2 4" xfId="13216"/>
    <cellStyle name="Normální 2 3 3 2 5 3 2 3" xfId="17860"/>
    <cellStyle name="Normální 2 3 3 2 5 3 2 3 2" xfId="35266"/>
    <cellStyle name="Normální 2 3 3 2 5 3 2 4" xfId="25978"/>
    <cellStyle name="Normální 2 3 3 2 5 3 2 5" xfId="37588"/>
    <cellStyle name="Normální 2 3 3 2 5 3 2 6" xfId="22504"/>
    <cellStyle name="Normální 2 3 3 2 5 3 2 7" xfId="8572"/>
    <cellStyle name="Normální 2 3 3 2 5 3 3" xfId="4312"/>
    <cellStyle name="Normální 2 3 3 2 5 3 3 2" xfId="12430"/>
    <cellStyle name="Normální 2 3 3 2 5 3 3 2 2" xfId="29836"/>
    <cellStyle name="Normální 2 3 3 2 5 3 3 3" xfId="17074"/>
    <cellStyle name="Normální 2 3 3 2 5 3 3 3 2" xfId="34480"/>
    <cellStyle name="Normální 2 3 3 2 5 3 3 4" xfId="25192"/>
    <cellStyle name="Normální 2 3 3 2 5 3 3 5" xfId="40276"/>
    <cellStyle name="Normální 2 3 3 2 5 3 3 6" xfId="21718"/>
    <cellStyle name="Normální 2 3 3 2 5 3 3 7" xfId="7786"/>
    <cellStyle name="Normální 2 3 3 2 5 3 4" xfId="2776"/>
    <cellStyle name="Normální 2 3 3 2 5 3 4 2" xfId="15538"/>
    <cellStyle name="Normální 2 3 3 2 5 3 4 2 2" xfId="32944"/>
    <cellStyle name="Normální 2 3 3 2 5 3 4 3" xfId="28300"/>
    <cellStyle name="Normální 2 3 3 2 5 3 4 4" xfId="38740"/>
    <cellStyle name="Normální 2 3 3 2 5 3 4 5" xfId="20182"/>
    <cellStyle name="Normální 2 3 3 2 5 3 4 6" xfId="10894"/>
    <cellStyle name="Normální 2 3 3 2 5 3 5" xfId="9742"/>
    <cellStyle name="Normální 2 3 3 2 5 3 5 2" xfId="27148"/>
    <cellStyle name="Normální 2 3 3 2 5 3 6" xfId="14386"/>
    <cellStyle name="Normální 2 3 3 2 5 3 6 2" xfId="31792"/>
    <cellStyle name="Normální 2 3 3 2 5 3 7" xfId="23656"/>
    <cellStyle name="Normální 2 3 3 2 5 3 8" xfId="36802"/>
    <cellStyle name="Normální 2 3 3 2 5 3 9" xfId="19030"/>
    <cellStyle name="Normální 2 3 3 2 5 4" xfId="550"/>
    <cellStyle name="Normální 2 3 3 2 5 4 10" xfId="6730"/>
    <cellStyle name="Normální 2 3 3 2 5 4 2" xfId="2104"/>
    <cellStyle name="Normální 2 3 3 2 5 4 2 2" xfId="5578"/>
    <cellStyle name="Normální 2 3 3 2 5 4 2 2 2" xfId="41542"/>
    <cellStyle name="Normální 2 3 3 2 5 4 2 2 3" xfId="31102"/>
    <cellStyle name="Normální 2 3 3 2 5 4 2 2 4" xfId="13696"/>
    <cellStyle name="Normální 2 3 3 2 5 4 2 3" xfId="18340"/>
    <cellStyle name="Normální 2 3 3 2 5 4 2 3 2" xfId="35746"/>
    <cellStyle name="Normální 2 3 3 2 5 4 2 4" xfId="26458"/>
    <cellStyle name="Normální 2 3 3 2 5 4 2 5" xfId="38068"/>
    <cellStyle name="Normální 2 3 3 2 5 4 2 6" xfId="22984"/>
    <cellStyle name="Normální 2 3 3 2 5 4 2 7" xfId="9052"/>
    <cellStyle name="Normální 2 3 3 2 5 4 3" xfId="4024"/>
    <cellStyle name="Normální 2 3 3 2 5 4 3 2" xfId="12142"/>
    <cellStyle name="Normální 2 3 3 2 5 4 3 2 2" xfId="29548"/>
    <cellStyle name="Normální 2 3 3 2 5 4 3 3" xfId="16786"/>
    <cellStyle name="Normální 2 3 3 2 5 4 3 3 2" xfId="34192"/>
    <cellStyle name="Normální 2 3 3 2 5 4 3 4" xfId="24904"/>
    <cellStyle name="Normální 2 3 3 2 5 4 3 5" xfId="39988"/>
    <cellStyle name="Normální 2 3 3 2 5 4 3 6" xfId="21430"/>
    <cellStyle name="Normální 2 3 3 2 5 4 3 7" xfId="7498"/>
    <cellStyle name="Normální 2 3 3 2 5 4 4" xfId="3256"/>
    <cellStyle name="Normální 2 3 3 2 5 4 4 2" xfId="16018"/>
    <cellStyle name="Normální 2 3 3 2 5 4 4 2 2" xfId="33424"/>
    <cellStyle name="Normální 2 3 3 2 5 4 4 3" xfId="28780"/>
    <cellStyle name="Normální 2 3 3 2 5 4 4 4" xfId="39220"/>
    <cellStyle name="Normální 2 3 3 2 5 4 4 5" xfId="20662"/>
    <cellStyle name="Normální 2 3 3 2 5 4 4 6" xfId="11374"/>
    <cellStyle name="Normální 2 3 3 2 5 4 5" xfId="10222"/>
    <cellStyle name="Normální 2 3 3 2 5 4 5 2" xfId="27628"/>
    <cellStyle name="Normální 2 3 3 2 5 4 6" xfId="14866"/>
    <cellStyle name="Normální 2 3 3 2 5 4 6 2" xfId="32272"/>
    <cellStyle name="Normální 2 3 3 2 5 4 7" xfId="24136"/>
    <cellStyle name="Normální 2 3 3 2 5 4 8" xfId="36514"/>
    <cellStyle name="Normální 2 3 3 2 5 4 9" xfId="19510"/>
    <cellStyle name="Normální 2 3 3 2 5 5" xfId="1336"/>
    <cellStyle name="Normální 2 3 3 2 5 5 2" xfId="4810"/>
    <cellStyle name="Normální 2 3 3 2 5 5 2 2" xfId="40774"/>
    <cellStyle name="Normální 2 3 3 2 5 5 2 3" xfId="30334"/>
    <cellStyle name="Normální 2 3 3 2 5 5 2 4" xfId="12928"/>
    <cellStyle name="Normální 2 3 3 2 5 5 3" xfId="17572"/>
    <cellStyle name="Normální 2 3 3 2 5 5 3 2" xfId="34978"/>
    <cellStyle name="Normální 2 3 3 2 5 5 4" xfId="25690"/>
    <cellStyle name="Normální 2 3 3 2 5 5 5" xfId="37300"/>
    <cellStyle name="Normální 2 3 3 2 5 5 6" xfId="22216"/>
    <cellStyle name="Normální 2 3 3 2 5 5 7" xfId="8284"/>
    <cellStyle name="Normální 2 3 3 2 5 6" xfId="3544"/>
    <cellStyle name="Normální 2 3 3 2 5 6 2" xfId="11662"/>
    <cellStyle name="Normální 2 3 3 2 5 6 2 2" xfId="29068"/>
    <cellStyle name="Normální 2 3 3 2 5 6 3" xfId="16306"/>
    <cellStyle name="Normální 2 3 3 2 5 6 3 2" xfId="33712"/>
    <cellStyle name="Normální 2 3 3 2 5 6 4" xfId="24424"/>
    <cellStyle name="Normální 2 3 3 2 5 6 5" xfId="39508"/>
    <cellStyle name="Normální 2 3 3 2 5 6 6" xfId="20950"/>
    <cellStyle name="Normální 2 3 3 2 5 6 7" xfId="7018"/>
    <cellStyle name="Normální 2 3 3 2 5 7" xfId="2488"/>
    <cellStyle name="Normální 2 3 3 2 5 7 2" xfId="15250"/>
    <cellStyle name="Normální 2 3 3 2 5 7 2 2" xfId="32656"/>
    <cellStyle name="Normální 2 3 3 2 5 7 3" xfId="28012"/>
    <cellStyle name="Normální 2 3 3 2 5 7 4" xfId="38452"/>
    <cellStyle name="Normální 2 3 3 2 5 7 5" xfId="19894"/>
    <cellStyle name="Normální 2 3 3 2 5 7 6" xfId="10606"/>
    <cellStyle name="Normální 2 3 3 2 5 8" xfId="9454"/>
    <cellStyle name="Normální 2 3 3 2 5 8 2" xfId="26860"/>
    <cellStyle name="Normální 2 3 3 2 5 9" xfId="14098"/>
    <cellStyle name="Normální 2 3 3 2 5 9 2" xfId="31504"/>
    <cellStyle name="Normální 2 3 3 2 6" xfId="166"/>
    <cellStyle name="Normální 2 3 3 2 6 10" xfId="36130"/>
    <cellStyle name="Normální 2 3 3 2 6 11" xfId="18838"/>
    <cellStyle name="Normální 2 3 3 2 6 12" xfId="6058"/>
    <cellStyle name="Normální 2 3 3 2 6 2" xfId="934"/>
    <cellStyle name="Normální 2 3 3 2 6 2 10" xfId="6346"/>
    <cellStyle name="Normální 2 3 3 2 6 2 2" xfId="1720"/>
    <cellStyle name="Normální 2 3 3 2 6 2 2 2" xfId="5194"/>
    <cellStyle name="Normální 2 3 3 2 6 2 2 2 2" xfId="41158"/>
    <cellStyle name="Normální 2 3 3 2 6 2 2 2 3" xfId="30718"/>
    <cellStyle name="Normální 2 3 3 2 6 2 2 2 4" xfId="13312"/>
    <cellStyle name="Normální 2 3 3 2 6 2 2 3" xfId="17956"/>
    <cellStyle name="Normální 2 3 3 2 6 2 2 3 2" xfId="35362"/>
    <cellStyle name="Normální 2 3 3 2 6 2 2 4" xfId="26074"/>
    <cellStyle name="Normální 2 3 3 2 6 2 2 5" xfId="37684"/>
    <cellStyle name="Normální 2 3 3 2 6 2 2 6" xfId="22600"/>
    <cellStyle name="Normální 2 3 3 2 6 2 2 7" xfId="8668"/>
    <cellStyle name="Normální 2 3 3 2 6 2 3" xfId="4408"/>
    <cellStyle name="Normální 2 3 3 2 6 2 3 2" xfId="12526"/>
    <cellStyle name="Normální 2 3 3 2 6 2 3 2 2" xfId="29932"/>
    <cellStyle name="Normální 2 3 3 2 6 2 3 3" xfId="17170"/>
    <cellStyle name="Normální 2 3 3 2 6 2 3 3 2" xfId="34576"/>
    <cellStyle name="Normální 2 3 3 2 6 2 3 4" xfId="25288"/>
    <cellStyle name="Normální 2 3 3 2 6 2 3 5" xfId="40372"/>
    <cellStyle name="Normální 2 3 3 2 6 2 3 6" xfId="21814"/>
    <cellStyle name="Normální 2 3 3 2 6 2 3 7" xfId="7882"/>
    <cellStyle name="Normální 2 3 3 2 6 2 4" xfId="2872"/>
    <cellStyle name="Normální 2 3 3 2 6 2 4 2" xfId="15634"/>
    <cellStyle name="Normální 2 3 3 2 6 2 4 2 2" xfId="33040"/>
    <cellStyle name="Normální 2 3 3 2 6 2 4 3" xfId="28396"/>
    <cellStyle name="Normální 2 3 3 2 6 2 4 4" xfId="38836"/>
    <cellStyle name="Normální 2 3 3 2 6 2 4 5" xfId="20278"/>
    <cellStyle name="Normální 2 3 3 2 6 2 4 6" xfId="10990"/>
    <cellStyle name="Normální 2 3 3 2 6 2 5" xfId="9838"/>
    <cellStyle name="Normální 2 3 3 2 6 2 5 2" xfId="27244"/>
    <cellStyle name="Normální 2 3 3 2 6 2 6" xfId="14482"/>
    <cellStyle name="Normální 2 3 3 2 6 2 6 2" xfId="31888"/>
    <cellStyle name="Normální 2 3 3 2 6 2 7" xfId="23752"/>
    <cellStyle name="Normální 2 3 3 2 6 2 8" xfId="36898"/>
    <cellStyle name="Normální 2 3 3 2 6 2 9" xfId="19126"/>
    <cellStyle name="Normální 2 3 3 2 6 3" xfId="646"/>
    <cellStyle name="Normální 2 3 3 2 6 3 10" xfId="6826"/>
    <cellStyle name="Normální 2 3 3 2 6 3 2" xfId="2200"/>
    <cellStyle name="Normální 2 3 3 2 6 3 2 2" xfId="5674"/>
    <cellStyle name="Normální 2 3 3 2 6 3 2 2 2" xfId="41638"/>
    <cellStyle name="Normální 2 3 3 2 6 3 2 2 3" xfId="31198"/>
    <cellStyle name="Normální 2 3 3 2 6 3 2 2 4" xfId="13792"/>
    <cellStyle name="Normální 2 3 3 2 6 3 2 3" xfId="18436"/>
    <cellStyle name="Normální 2 3 3 2 6 3 2 3 2" xfId="35842"/>
    <cellStyle name="Normální 2 3 3 2 6 3 2 4" xfId="26554"/>
    <cellStyle name="Normální 2 3 3 2 6 3 2 5" xfId="38164"/>
    <cellStyle name="Normální 2 3 3 2 6 3 2 6" xfId="23080"/>
    <cellStyle name="Normální 2 3 3 2 6 3 2 7" xfId="9148"/>
    <cellStyle name="Normální 2 3 3 2 6 3 3" xfId="4120"/>
    <cellStyle name="Normální 2 3 3 2 6 3 3 2" xfId="12238"/>
    <cellStyle name="Normální 2 3 3 2 6 3 3 2 2" xfId="29644"/>
    <cellStyle name="Normální 2 3 3 2 6 3 3 3" xfId="16882"/>
    <cellStyle name="Normální 2 3 3 2 6 3 3 3 2" xfId="34288"/>
    <cellStyle name="Normální 2 3 3 2 6 3 3 4" xfId="25000"/>
    <cellStyle name="Normální 2 3 3 2 6 3 3 5" xfId="40084"/>
    <cellStyle name="Normální 2 3 3 2 6 3 3 6" xfId="21526"/>
    <cellStyle name="Normální 2 3 3 2 6 3 3 7" xfId="7594"/>
    <cellStyle name="Normální 2 3 3 2 6 3 4" xfId="3352"/>
    <cellStyle name="Normální 2 3 3 2 6 3 4 2" xfId="16114"/>
    <cellStyle name="Normální 2 3 3 2 6 3 4 2 2" xfId="33520"/>
    <cellStyle name="Normální 2 3 3 2 6 3 4 3" xfId="28876"/>
    <cellStyle name="Normální 2 3 3 2 6 3 4 4" xfId="39316"/>
    <cellStyle name="Normální 2 3 3 2 6 3 4 5" xfId="20758"/>
    <cellStyle name="Normální 2 3 3 2 6 3 4 6" xfId="11470"/>
    <cellStyle name="Normální 2 3 3 2 6 3 5" xfId="10318"/>
    <cellStyle name="Normální 2 3 3 2 6 3 5 2" xfId="27724"/>
    <cellStyle name="Normální 2 3 3 2 6 3 6" xfId="14962"/>
    <cellStyle name="Normální 2 3 3 2 6 3 6 2" xfId="32368"/>
    <cellStyle name="Normální 2 3 3 2 6 3 7" xfId="24232"/>
    <cellStyle name="Normální 2 3 3 2 6 3 8" xfId="36610"/>
    <cellStyle name="Normální 2 3 3 2 6 3 9" xfId="19606"/>
    <cellStyle name="Normální 2 3 3 2 6 4" xfId="1432"/>
    <cellStyle name="Normální 2 3 3 2 6 4 2" xfId="4906"/>
    <cellStyle name="Normální 2 3 3 2 6 4 2 2" xfId="40870"/>
    <cellStyle name="Normální 2 3 3 2 6 4 2 3" xfId="30430"/>
    <cellStyle name="Normální 2 3 3 2 6 4 2 4" xfId="13024"/>
    <cellStyle name="Normální 2 3 3 2 6 4 3" xfId="17668"/>
    <cellStyle name="Normální 2 3 3 2 6 4 3 2" xfId="35074"/>
    <cellStyle name="Normální 2 3 3 2 6 4 4" xfId="25786"/>
    <cellStyle name="Normální 2 3 3 2 6 4 5" xfId="37396"/>
    <cellStyle name="Normální 2 3 3 2 6 4 6" xfId="22312"/>
    <cellStyle name="Normální 2 3 3 2 6 4 7" xfId="8380"/>
    <cellStyle name="Normální 2 3 3 2 6 5" xfId="3640"/>
    <cellStyle name="Normální 2 3 3 2 6 5 2" xfId="11758"/>
    <cellStyle name="Normální 2 3 3 2 6 5 2 2" xfId="29164"/>
    <cellStyle name="Normální 2 3 3 2 6 5 3" xfId="16402"/>
    <cellStyle name="Normální 2 3 3 2 6 5 3 2" xfId="33808"/>
    <cellStyle name="Normální 2 3 3 2 6 5 4" xfId="24520"/>
    <cellStyle name="Normální 2 3 3 2 6 5 5" xfId="39604"/>
    <cellStyle name="Normální 2 3 3 2 6 5 6" xfId="21046"/>
    <cellStyle name="Normální 2 3 3 2 6 5 7" xfId="7114"/>
    <cellStyle name="Normální 2 3 3 2 6 6" xfId="2584"/>
    <cellStyle name="Normální 2 3 3 2 6 6 2" xfId="15346"/>
    <cellStyle name="Normální 2 3 3 2 6 6 2 2" xfId="32752"/>
    <cellStyle name="Normální 2 3 3 2 6 6 3" xfId="28108"/>
    <cellStyle name="Normální 2 3 3 2 6 6 4" xfId="38548"/>
    <cellStyle name="Normální 2 3 3 2 6 6 5" xfId="19990"/>
    <cellStyle name="Normální 2 3 3 2 6 6 6" xfId="10702"/>
    <cellStyle name="Normální 2 3 3 2 6 7" xfId="9550"/>
    <cellStyle name="Normální 2 3 3 2 6 7 2" xfId="26956"/>
    <cellStyle name="Normální 2 3 3 2 6 8" xfId="14194"/>
    <cellStyle name="Normální 2 3 3 2 6 8 2" xfId="31600"/>
    <cellStyle name="Normální 2 3 3 2 6 9" xfId="23464"/>
    <cellStyle name="Normální 2 3 3 2 7" xfId="256"/>
    <cellStyle name="Normální 2 3 3 2 7 10" xfId="36220"/>
    <cellStyle name="Normální 2 3 3 2 7 11" xfId="18688"/>
    <cellStyle name="Normální 2 3 3 2 7 12" xfId="5908"/>
    <cellStyle name="Normální 2 3 3 2 7 2" xfId="1024"/>
    <cellStyle name="Normální 2 3 3 2 7 2 10" xfId="6436"/>
    <cellStyle name="Normální 2 3 3 2 7 2 2" xfId="1810"/>
    <cellStyle name="Normální 2 3 3 2 7 2 2 2" xfId="5284"/>
    <cellStyle name="Normální 2 3 3 2 7 2 2 2 2" xfId="41248"/>
    <cellStyle name="Normální 2 3 3 2 7 2 2 2 3" xfId="30808"/>
    <cellStyle name="Normální 2 3 3 2 7 2 2 2 4" xfId="13402"/>
    <cellStyle name="Normální 2 3 3 2 7 2 2 3" xfId="18046"/>
    <cellStyle name="Normální 2 3 3 2 7 2 2 3 2" xfId="35452"/>
    <cellStyle name="Normální 2 3 3 2 7 2 2 4" xfId="26164"/>
    <cellStyle name="Normální 2 3 3 2 7 2 2 5" xfId="37774"/>
    <cellStyle name="Normální 2 3 3 2 7 2 2 6" xfId="22690"/>
    <cellStyle name="Normální 2 3 3 2 7 2 2 7" xfId="8758"/>
    <cellStyle name="Normální 2 3 3 2 7 2 3" xfId="4498"/>
    <cellStyle name="Normální 2 3 3 2 7 2 3 2" xfId="12616"/>
    <cellStyle name="Normální 2 3 3 2 7 2 3 2 2" xfId="30022"/>
    <cellStyle name="Normální 2 3 3 2 7 2 3 3" xfId="17260"/>
    <cellStyle name="Normální 2 3 3 2 7 2 3 3 2" xfId="34666"/>
    <cellStyle name="Normální 2 3 3 2 7 2 3 4" xfId="25378"/>
    <cellStyle name="Normální 2 3 3 2 7 2 3 5" xfId="40462"/>
    <cellStyle name="Normální 2 3 3 2 7 2 3 6" xfId="21904"/>
    <cellStyle name="Normální 2 3 3 2 7 2 3 7" xfId="7972"/>
    <cellStyle name="Normální 2 3 3 2 7 2 4" xfId="2962"/>
    <cellStyle name="Normální 2 3 3 2 7 2 4 2" xfId="15724"/>
    <cellStyle name="Normální 2 3 3 2 7 2 4 2 2" xfId="33130"/>
    <cellStyle name="Normální 2 3 3 2 7 2 4 3" xfId="28486"/>
    <cellStyle name="Normální 2 3 3 2 7 2 4 4" xfId="38926"/>
    <cellStyle name="Normální 2 3 3 2 7 2 4 5" xfId="20368"/>
    <cellStyle name="Normální 2 3 3 2 7 2 4 6" xfId="11080"/>
    <cellStyle name="Normální 2 3 3 2 7 2 5" xfId="9928"/>
    <cellStyle name="Normální 2 3 3 2 7 2 5 2" xfId="27334"/>
    <cellStyle name="Normální 2 3 3 2 7 2 6" xfId="14572"/>
    <cellStyle name="Normální 2 3 3 2 7 2 6 2" xfId="31978"/>
    <cellStyle name="Normální 2 3 3 2 7 2 7" xfId="23842"/>
    <cellStyle name="Normální 2 3 3 2 7 2 8" xfId="36988"/>
    <cellStyle name="Normální 2 3 3 2 7 2 9" xfId="19216"/>
    <cellStyle name="Normální 2 3 3 2 7 3" xfId="496"/>
    <cellStyle name="Normální 2 3 3 2 7 3 10" xfId="6676"/>
    <cellStyle name="Normální 2 3 3 2 7 3 2" xfId="2050"/>
    <cellStyle name="Normální 2 3 3 2 7 3 2 2" xfId="5524"/>
    <cellStyle name="Normální 2 3 3 2 7 3 2 2 2" xfId="41488"/>
    <cellStyle name="Normální 2 3 3 2 7 3 2 2 3" xfId="31048"/>
    <cellStyle name="Normální 2 3 3 2 7 3 2 2 4" xfId="13642"/>
    <cellStyle name="Normální 2 3 3 2 7 3 2 3" xfId="18286"/>
    <cellStyle name="Normální 2 3 3 2 7 3 2 3 2" xfId="35692"/>
    <cellStyle name="Normální 2 3 3 2 7 3 2 4" xfId="26404"/>
    <cellStyle name="Normální 2 3 3 2 7 3 2 5" xfId="38014"/>
    <cellStyle name="Normální 2 3 3 2 7 3 2 6" xfId="22930"/>
    <cellStyle name="Normální 2 3 3 2 7 3 2 7" xfId="8998"/>
    <cellStyle name="Normální 2 3 3 2 7 3 3" xfId="3970"/>
    <cellStyle name="Normální 2 3 3 2 7 3 3 2" xfId="12088"/>
    <cellStyle name="Normální 2 3 3 2 7 3 3 2 2" xfId="29494"/>
    <cellStyle name="Normální 2 3 3 2 7 3 3 3" xfId="16732"/>
    <cellStyle name="Normální 2 3 3 2 7 3 3 3 2" xfId="34138"/>
    <cellStyle name="Normální 2 3 3 2 7 3 3 4" xfId="24850"/>
    <cellStyle name="Normální 2 3 3 2 7 3 3 5" xfId="39934"/>
    <cellStyle name="Normální 2 3 3 2 7 3 3 6" xfId="21376"/>
    <cellStyle name="Normální 2 3 3 2 7 3 3 7" xfId="7444"/>
    <cellStyle name="Normální 2 3 3 2 7 3 4" xfId="3202"/>
    <cellStyle name="Normální 2 3 3 2 7 3 4 2" xfId="15964"/>
    <cellStyle name="Normální 2 3 3 2 7 3 4 2 2" xfId="33370"/>
    <cellStyle name="Normální 2 3 3 2 7 3 4 3" xfId="28726"/>
    <cellStyle name="Normální 2 3 3 2 7 3 4 4" xfId="39166"/>
    <cellStyle name="Normální 2 3 3 2 7 3 4 5" xfId="20608"/>
    <cellStyle name="Normální 2 3 3 2 7 3 4 6" xfId="11320"/>
    <cellStyle name="Normální 2 3 3 2 7 3 5" xfId="10168"/>
    <cellStyle name="Normální 2 3 3 2 7 3 5 2" xfId="27574"/>
    <cellStyle name="Normální 2 3 3 2 7 3 6" xfId="14812"/>
    <cellStyle name="Normální 2 3 3 2 7 3 6 2" xfId="32218"/>
    <cellStyle name="Normální 2 3 3 2 7 3 7" xfId="24082"/>
    <cellStyle name="Normální 2 3 3 2 7 3 8" xfId="36460"/>
    <cellStyle name="Normální 2 3 3 2 7 3 9" xfId="19456"/>
    <cellStyle name="Normální 2 3 3 2 7 4" xfId="1282"/>
    <cellStyle name="Normální 2 3 3 2 7 4 2" xfId="4756"/>
    <cellStyle name="Normální 2 3 3 2 7 4 2 2" xfId="40720"/>
    <cellStyle name="Normální 2 3 3 2 7 4 2 3" xfId="30280"/>
    <cellStyle name="Normální 2 3 3 2 7 4 2 4" xfId="12874"/>
    <cellStyle name="Normální 2 3 3 2 7 4 3" xfId="17518"/>
    <cellStyle name="Normální 2 3 3 2 7 4 3 2" xfId="34924"/>
    <cellStyle name="Normální 2 3 3 2 7 4 4" xfId="25636"/>
    <cellStyle name="Normální 2 3 3 2 7 4 5" xfId="37246"/>
    <cellStyle name="Normální 2 3 3 2 7 4 6" xfId="22162"/>
    <cellStyle name="Normální 2 3 3 2 7 4 7" xfId="8230"/>
    <cellStyle name="Normální 2 3 3 2 7 5" xfId="3730"/>
    <cellStyle name="Normální 2 3 3 2 7 5 2" xfId="11848"/>
    <cellStyle name="Normální 2 3 3 2 7 5 2 2" xfId="29254"/>
    <cellStyle name="Normální 2 3 3 2 7 5 3" xfId="16492"/>
    <cellStyle name="Normální 2 3 3 2 7 5 3 2" xfId="33898"/>
    <cellStyle name="Normální 2 3 3 2 7 5 4" xfId="24610"/>
    <cellStyle name="Normální 2 3 3 2 7 5 5" xfId="39694"/>
    <cellStyle name="Normální 2 3 3 2 7 5 6" xfId="21136"/>
    <cellStyle name="Normální 2 3 3 2 7 5 7" xfId="7204"/>
    <cellStyle name="Normální 2 3 3 2 7 6" xfId="2434"/>
    <cellStyle name="Normální 2 3 3 2 7 6 2" xfId="15196"/>
    <cellStyle name="Normální 2 3 3 2 7 6 2 2" xfId="32602"/>
    <cellStyle name="Normální 2 3 3 2 7 6 3" xfId="27958"/>
    <cellStyle name="Normální 2 3 3 2 7 6 4" xfId="38398"/>
    <cellStyle name="Normální 2 3 3 2 7 6 5" xfId="19840"/>
    <cellStyle name="Normální 2 3 3 2 7 6 6" xfId="10552"/>
    <cellStyle name="Normální 2 3 3 2 7 7" xfId="9400"/>
    <cellStyle name="Normální 2 3 3 2 7 7 2" xfId="26806"/>
    <cellStyle name="Normální 2 3 3 2 7 8" xfId="14044"/>
    <cellStyle name="Normální 2 3 3 2 7 8 2" xfId="31450"/>
    <cellStyle name="Normální 2 3 3 2 7 9" xfId="23314"/>
    <cellStyle name="Normální 2 3 3 2 8" xfId="784"/>
    <cellStyle name="Normální 2 3 3 2 8 10" xfId="6196"/>
    <cellStyle name="Normální 2 3 3 2 8 2" xfId="1570"/>
    <cellStyle name="Normální 2 3 3 2 8 2 2" xfId="5044"/>
    <cellStyle name="Normální 2 3 3 2 8 2 2 2" xfId="41008"/>
    <cellStyle name="Normální 2 3 3 2 8 2 2 3" xfId="30568"/>
    <cellStyle name="Normální 2 3 3 2 8 2 2 4" xfId="13162"/>
    <cellStyle name="Normální 2 3 3 2 8 2 3" xfId="17806"/>
    <cellStyle name="Normální 2 3 3 2 8 2 3 2" xfId="35212"/>
    <cellStyle name="Normální 2 3 3 2 8 2 4" xfId="25924"/>
    <cellStyle name="Normální 2 3 3 2 8 2 5" xfId="37534"/>
    <cellStyle name="Normální 2 3 3 2 8 2 6" xfId="22450"/>
    <cellStyle name="Normální 2 3 3 2 8 2 7" xfId="8518"/>
    <cellStyle name="Normální 2 3 3 2 8 3" xfId="4258"/>
    <cellStyle name="Normální 2 3 3 2 8 3 2" xfId="12376"/>
    <cellStyle name="Normální 2 3 3 2 8 3 2 2" xfId="29782"/>
    <cellStyle name="Normální 2 3 3 2 8 3 3" xfId="17020"/>
    <cellStyle name="Normální 2 3 3 2 8 3 3 2" xfId="34426"/>
    <cellStyle name="Normální 2 3 3 2 8 3 4" xfId="25138"/>
    <cellStyle name="Normální 2 3 3 2 8 3 5" xfId="40222"/>
    <cellStyle name="Normální 2 3 3 2 8 3 6" xfId="21664"/>
    <cellStyle name="Normální 2 3 3 2 8 3 7" xfId="7732"/>
    <cellStyle name="Normální 2 3 3 2 8 4" xfId="2722"/>
    <cellStyle name="Normální 2 3 3 2 8 4 2" xfId="15484"/>
    <cellStyle name="Normální 2 3 3 2 8 4 2 2" xfId="32890"/>
    <cellStyle name="Normální 2 3 3 2 8 4 3" xfId="28246"/>
    <cellStyle name="Normální 2 3 3 2 8 4 4" xfId="38686"/>
    <cellStyle name="Normální 2 3 3 2 8 4 5" xfId="20128"/>
    <cellStyle name="Normální 2 3 3 2 8 4 6" xfId="10840"/>
    <cellStyle name="Normální 2 3 3 2 8 5" xfId="9688"/>
    <cellStyle name="Normální 2 3 3 2 8 5 2" xfId="27094"/>
    <cellStyle name="Normální 2 3 3 2 8 6" xfId="14332"/>
    <cellStyle name="Normální 2 3 3 2 8 6 2" xfId="31738"/>
    <cellStyle name="Normální 2 3 3 2 8 7" xfId="23602"/>
    <cellStyle name="Normální 2 3 3 2 8 8" xfId="36748"/>
    <cellStyle name="Normální 2 3 3 2 8 9" xfId="18976"/>
    <cellStyle name="Normální 2 3 3 2 9" xfId="406"/>
    <cellStyle name="Normální 2 3 3 2 9 10" xfId="6586"/>
    <cellStyle name="Normální 2 3 3 2 9 2" xfId="1960"/>
    <cellStyle name="Normální 2 3 3 2 9 2 2" xfId="5434"/>
    <cellStyle name="Normální 2 3 3 2 9 2 2 2" xfId="41398"/>
    <cellStyle name="Normální 2 3 3 2 9 2 2 3" xfId="30958"/>
    <cellStyle name="Normální 2 3 3 2 9 2 2 4" xfId="13552"/>
    <cellStyle name="Normální 2 3 3 2 9 2 3" xfId="18196"/>
    <cellStyle name="Normální 2 3 3 2 9 2 3 2" xfId="35602"/>
    <cellStyle name="Normální 2 3 3 2 9 2 4" xfId="26314"/>
    <cellStyle name="Normální 2 3 3 2 9 2 5" xfId="37924"/>
    <cellStyle name="Normální 2 3 3 2 9 2 6" xfId="22840"/>
    <cellStyle name="Normální 2 3 3 2 9 2 7" xfId="8908"/>
    <cellStyle name="Normální 2 3 3 2 9 3" xfId="3880"/>
    <cellStyle name="Normální 2 3 3 2 9 3 2" xfId="11998"/>
    <cellStyle name="Normální 2 3 3 2 9 3 2 2" xfId="29404"/>
    <cellStyle name="Normální 2 3 3 2 9 3 3" xfId="16642"/>
    <cellStyle name="Normální 2 3 3 2 9 3 3 2" xfId="34048"/>
    <cellStyle name="Normální 2 3 3 2 9 3 4" xfId="24760"/>
    <cellStyle name="Normální 2 3 3 2 9 3 5" xfId="39844"/>
    <cellStyle name="Normální 2 3 3 2 9 3 6" xfId="21286"/>
    <cellStyle name="Normální 2 3 3 2 9 3 7" xfId="7354"/>
    <cellStyle name="Normální 2 3 3 2 9 4" xfId="3112"/>
    <cellStyle name="Normální 2 3 3 2 9 4 2" xfId="15874"/>
    <cellStyle name="Normální 2 3 3 2 9 4 2 2" xfId="33280"/>
    <cellStyle name="Normální 2 3 3 2 9 4 3" xfId="28636"/>
    <cellStyle name="Normální 2 3 3 2 9 4 4" xfId="39076"/>
    <cellStyle name="Normální 2 3 3 2 9 4 5" xfId="20518"/>
    <cellStyle name="Normální 2 3 3 2 9 4 6" xfId="11230"/>
    <cellStyle name="Normální 2 3 3 2 9 5" xfId="10078"/>
    <cellStyle name="Normální 2 3 3 2 9 5 2" xfId="27484"/>
    <cellStyle name="Normální 2 3 3 2 9 6" xfId="14722"/>
    <cellStyle name="Normální 2 3 3 2 9 6 2" xfId="32128"/>
    <cellStyle name="Normální 2 3 3 2 9 7" xfId="23992"/>
    <cellStyle name="Normální 2 3 3 2 9 8" xfId="36370"/>
    <cellStyle name="Normální 2 3 3 2 9 9" xfId="19366"/>
    <cellStyle name="Normální 2 3 3 20" xfId="18568"/>
    <cellStyle name="Normální 2 3 3 21" xfId="5806"/>
    <cellStyle name="Normální 2 3 3 3" xfId="28"/>
    <cellStyle name="Normální 2 3 3 3 10" xfId="1168"/>
    <cellStyle name="Normální 2 3 3 3 10 2" xfId="4642"/>
    <cellStyle name="Normální 2 3 3 3 10 2 2" xfId="40606"/>
    <cellStyle name="Normální 2 3 3 3 10 2 3" xfId="30166"/>
    <cellStyle name="Normální 2 3 3 3 10 2 4" xfId="12760"/>
    <cellStyle name="Normální 2 3 3 3 10 3" xfId="17404"/>
    <cellStyle name="Normální 2 3 3 3 10 3 2" xfId="34810"/>
    <cellStyle name="Normální 2 3 3 3 10 4" xfId="25522"/>
    <cellStyle name="Normální 2 3 3 3 10 5" xfId="37132"/>
    <cellStyle name="Normální 2 3 3 3 10 6" xfId="22048"/>
    <cellStyle name="Normální 2 3 3 3 10 7" xfId="8116"/>
    <cellStyle name="Normální 2 3 3 3 11" xfId="3502"/>
    <cellStyle name="Normální 2 3 3 3 11 2" xfId="11620"/>
    <cellStyle name="Normální 2 3 3 3 11 2 2" xfId="29026"/>
    <cellStyle name="Normální 2 3 3 3 11 3" xfId="16264"/>
    <cellStyle name="Normální 2 3 3 3 11 3 2" xfId="33670"/>
    <cellStyle name="Normální 2 3 3 3 11 4" xfId="24382"/>
    <cellStyle name="Normální 2 3 3 3 11 5" xfId="39466"/>
    <cellStyle name="Normální 2 3 3 3 11 6" xfId="20908"/>
    <cellStyle name="Normální 2 3 3 3 11 7" xfId="6976"/>
    <cellStyle name="Normální 2 3 3 3 12" xfId="2338"/>
    <cellStyle name="Normální 2 3 3 3 12 2" xfId="15100"/>
    <cellStyle name="Normální 2 3 3 3 12 2 2" xfId="32506"/>
    <cellStyle name="Normální 2 3 3 3 12 3" xfId="27862"/>
    <cellStyle name="Normální 2 3 3 3 12 4" xfId="38302"/>
    <cellStyle name="Normální 2 3 3 3 12 5" xfId="19744"/>
    <cellStyle name="Normální 2 3 3 3 12 6" xfId="10456"/>
    <cellStyle name="Normální 2 3 3 3 13" xfId="9286"/>
    <cellStyle name="Normální 2 3 3 3 13 2" xfId="26692"/>
    <cellStyle name="Normální 2 3 3 3 14" xfId="13930"/>
    <cellStyle name="Normální 2 3 3 3 14 2" xfId="31336"/>
    <cellStyle name="Normální 2 3 3 3 15" xfId="23218"/>
    <cellStyle name="Normální 2 3 3 3 16" xfId="35992"/>
    <cellStyle name="Normální 2 3 3 3 17" xfId="18574"/>
    <cellStyle name="Normální 2 3 3 3 18" xfId="5812"/>
    <cellStyle name="Normální 2 3 3 3 2" xfId="52"/>
    <cellStyle name="Normální 2 3 3 3 2 10" xfId="2368"/>
    <cellStyle name="Normální 2 3 3 3 2 10 2" xfId="15130"/>
    <cellStyle name="Normální 2 3 3 3 2 10 2 2" xfId="32536"/>
    <cellStyle name="Normální 2 3 3 3 2 10 3" xfId="27892"/>
    <cellStyle name="Normální 2 3 3 3 2 10 4" xfId="38332"/>
    <cellStyle name="Normální 2 3 3 3 2 10 5" xfId="19774"/>
    <cellStyle name="Normální 2 3 3 3 2 10 6" xfId="10486"/>
    <cellStyle name="Normální 2 3 3 3 2 11" xfId="9334"/>
    <cellStyle name="Normální 2 3 3 3 2 11 2" xfId="26740"/>
    <cellStyle name="Normální 2 3 3 3 2 12" xfId="13978"/>
    <cellStyle name="Normální 2 3 3 3 2 12 2" xfId="31384"/>
    <cellStyle name="Normální 2 3 3 3 2 13" xfId="23248"/>
    <cellStyle name="Normální 2 3 3 3 2 14" xfId="36016"/>
    <cellStyle name="Normální 2 3 3 3 2 15" xfId="18622"/>
    <cellStyle name="Normální 2 3 3 3 2 16" xfId="5842"/>
    <cellStyle name="Normální 2 3 3 3 2 2" xfId="148"/>
    <cellStyle name="Normální 2 3 3 3 2 2 10" xfId="14032"/>
    <cellStyle name="Normální 2 3 3 3 2 2 10 2" xfId="31438"/>
    <cellStyle name="Normální 2 3 3 3 2 2 11" xfId="23302"/>
    <cellStyle name="Normální 2 3 3 3 2 2 12" xfId="36112"/>
    <cellStyle name="Normální 2 3 3 3 2 2 13" xfId="18676"/>
    <cellStyle name="Normální 2 3 3 3 2 2 14" xfId="5896"/>
    <cellStyle name="Normální 2 3 3 3 2 2 2" xfId="244"/>
    <cellStyle name="Normální 2 3 3 3 2 2 2 10" xfId="36208"/>
    <cellStyle name="Normální 2 3 3 3 2 2 2 11" xfId="18916"/>
    <cellStyle name="Normální 2 3 3 3 2 2 2 12" xfId="6136"/>
    <cellStyle name="Normální 2 3 3 3 2 2 2 2" xfId="1012"/>
    <cellStyle name="Normální 2 3 3 3 2 2 2 2 10" xfId="6424"/>
    <cellStyle name="Normální 2 3 3 3 2 2 2 2 2" xfId="1798"/>
    <cellStyle name="Normální 2 3 3 3 2 2 2 2 2 2" xfId="5272"/>
    <cellStyle name="Normální 2 3 3 3 2 2 2 2 2 2 2" xfId="41236"/>
    <cellStyle name="Normální 2 3 3 3 2 2 2 2 2 2 3" xfId="30796"/>
    <cellStyle name="Normální 2 3 3 3 2 2 2 2 2 2 4" xfId="13390"/>
    <cellStyle name="Normální 2 3 3 3 2 2 2 2 2 3" xfId="18034"/>
    <cellStyle name="Normální 2 3 3 3 2 2 2 2 2 3 2" xfId="35440"/>
    <cellStyle name="Normální 2 3 3 3 2 2 2 2 2 4" xfId="26152"/>
    <cellStyle name="Normální 2 3 3 3 2 2 2 2 2 5" xfId="37762"/>
    <cellStyle name="Normální 2 3 3 3 2 2 2 2 2 6" xfId="22678"/>
    <cellStyle name="Normální 2 3 3 3 2 2 2 2 2 7" xfId="8746"/>
    <cellStyle name="Normální 2 3 3 3 2 2 2 2 3" xfId="4486"/>
    <cellStyle name="Normální 2 3 3 3 2 2 2 2 3 2" xfId="12604"/>
    <cellStyle name="Normální 2 3 3 3 2 2 2 2 3 2 2" xfId="30010"/>
    <cellStyle name="Normální 2 3 3 3 2 2 2 2 3 3" xfId="17248"/>
    <cellStyle name="Normální 2 3 3 3 2 2 2 2 3 3 2" xfId="34654"/>
    <cellStyle name="Normální 2 3 3 3 2 2 2 2 3 4" xfId="25366"/>
    <cellStyle name="Normální 2 3 3 3 2 2 2 2 3 5" xfId="40450"/>
    <cellStyle name="Normální 2 3 3 3 2 2 2 2 3 6" xfId="21892"/>
    <cellStyle name="Normální 2 3 3 3 2 2 2 2 3 7" xfId="7960"/>
    <cellStyle name="Normální 2 3 3 3 2 2 2 2 4" xfId="2950"/>
    <cellStyle name="Normální 2 3 3 3 2 2 2 2 4 2" xfId="15712"/>
    <cellStyle name="Normální 2 3 3 3 2 2 2 2 4 2 2" xfId="33118"/>
    <cellStyle name="Normální 2 3 3 3 2 2 2 2 4 3" xfId="28474"/>
    <cellStyle name="Normální 2 3 3 3 2 2 2 2 4 4" xfId="38914"/>
    <cellStyle name="Normální 2 3 3 3 2 2 2 2 4 5" xfId="20356"/>
    <cellStyle name="Normální 2 3 3 3 2 2 2 2 4 6" xfId="11068"/>
    <cellStyle name="Normální 2 3 3 3 2 2 2 2 5" xfId="9916"/>
    <cellStyle name="Normální 2 3 3 3 2 2 2 2 5 2" xfId="27322"/>
    <cellStyle name="Normální 2 3 3 3 2 2 2 2 6" xfId="14560"/>
    <cellStyle name="Normální 2 3 3 3 2 2 2 2 6 2" xfId="31966"/>
    <cellStyle name="Normální 2 3 3 3 2 2 2 2 7" xfId="23830"/>
    <cellStyle name="Normální 2 3 3 3 2 2 2 2 8" xfId="36976"/>
    <cellStyle name="Normální 2 3 3 3 2 2 2 2 9" xfId="19204"/>
    <cellStyle name="Normální 2 3 3 3 2 2 2 3" xfId="724"/>
    <cellStyle name="Normální 2 3 3 3 2 2 2 3 10" xfId="6904"/>
    <cellStyle name="Normální 2 3 3 3 2 2 2 3 2" xfId="2278"/>
    <cellStyle name="Normální 2 3 3 3 2 2 2 3 2 2" xfId="5752"/>
    <cellStyle name="Normální 2 3 3 3 2 2 2 3 2 2 2" xfId="41716"/>
    <cellStyle name="Normální 2 3 3 3 2 2 2 3 2 2 3" xfId="31276"/>
    <cellStyle name="Normální 2 3 3 3 2 2 2 3 2 2 4" xfId="13870"/>
    <cellStyle name="Normální 2 3 3 3 2 2 2 3 2 3" xfId="18514"/>
    <cellStyle name="Normální 2 3 3 3 2 2 2 3 2 3 2" xfId="35920"/>
    <cellStyle name="Normální 2 3 3 3 2 2 2 3 2 4" xfId="26632"/>
    <cellStyle name="Normální 2 3 3 3 2 2 2 3 2 5" xfId="38242"/>
    <cellStyle name="Normální 2 3 3 3 2 2 2 3 2 6" xfId="23158"/>
    <cellStyle name="Normální 2 3 3 3 2 2 2 3 2 7" xfId="9226"/>
    <cellStyle name="Normální 2 3 3 3 2 2 2 3 3" xfId="4198"/>
    <cellStyle name="Normální 2 3 3 3 2 2 2 3 3 2" xfId="12316"/>
    <cellStyle name="Normální 2 3 3 3 2 2 2 3 3 2 2" xfId="29722"/>
    <cellStyle name="Normální 2 3 3 3 2 2 2 3 3 3" xfId="16960"/>
    <cellStyle name="Normální 2 3 3 3 2 2 2 3 3 3 2" xfId="34366"/>
    <cellStyle name="Normální 2 3 3 3 2 2 2 3 3 4" xfId="25078"/>
    <cellStyle name="Normální 2 3 3 3 2 2 2 3 3 5" xfId="40162"/>
    <cellStyle name="Normální 2 3 3 3 2 2 2 3 3 6" xfId="21604"/>
    <cellStyle name="Normální 2 3 3 3 2 2 2 3 3 7" xfId="7672"/>
    <cellStyle name="Normální 2 3 3 3 2 2 2 3 4" xfId="3430"/>
    <cellStyle name="Normální 2 3 3 3 2 2 2 3 4 2" xfId="16192"/>
    <cellStyle name="Normální 2 3 3 3 2 2 2 3 4 2 2" xfId="33598"/>
    <cellStyle name="Normální 2 3 3 3 2 2 2 3 4 3" xfId="28954"/>
    <cellStyle name="Normální 2 3 3 3 2 2 2 3 4 4" xfId="39394"/>
    <cellStyle name="Normální 2 3 3 3 2 2 2 3 4 5" xfId="20836"/>
    <cellStyle name="Normální 2 3 3 3 2 2 2 3 4 6" xfId="11548"/>
    <cellStyle name="Normální 2 3 3 3 2 2 2 3 5" xfId="10396"/>
    <cellStyle name="Normální 2 3 3 3 2 2 2 3 5 2" xfId="27802"/>
    <cellStyle name="Normální 2 3 3 3 2 2 2 3 6" xfId="15040"/>
    <cellStyle name="Normální 2 3 3 3 2 2 2 3 6 2" xfId="32446"/>
    <cellStyle name="Normální 2 3 3 3 2 2 2 3 7" xfId="24310"/>
    <cellStyle name="Normální 2 3 3 3 2 2 2 3 8" xfId="36688"/>
    <cellStyle name="Normální 2 3 3 3 2 2 2 3 9" xfId="19684"/>
    <cellStyle name="Normální 2 3 3 3 2 2 2 4" xfId="1510"/>
    <cellStyle name="Normální 2 3 3 3 2 2 2 4 2" xfId="4984"/>
    <cellStyle name="Normální 2 3 3 3 2 2 2 4 2 2" xfId="40948"/>
    <cellStyle name="Normální 2 3 3 3 2 2 2 4 2 3" xfId="30508"/>
    <cellStyle name="Normální 2 3 3 3 2 2 2 4 2 4" xfId="13102"/>
    <cellStyle name="Normální 2 3 3 3 2 2 2 4 3" xfId="17746"/>
    <cellStyle name="Normální 2 3 3 3 2 2 2 4 3 2" xfId="35152"/>
    <cellStyle name="Normální 2 3 3 3 2 2 2 4 4" xfId="25864"/>
    <cellStyle name="Normální 2 3 3 3 2 2 2 4 5" xfId="37474"/>
    <cellStyle name="Normální 2 3 3 3 2 2 2 4 6" xfId="22390"/>
    <cellStyle name="Normální 2 3 3 3 2 2 2 4 7" xfId="8458"/>
    <cellStyle name="Normální 2 3 3 3 2 2 2 5" xfId="3718"/>
    <cellStyle name="Normální 2 3 3 3 2 2 2 5 2" xfId="11836"/>
    <cellStyle name="Normální 2 3 3 3 2 2 2 5 2 2" xfId="29242"/>
    <cellStyle name="Normální 2 3 3 3 2 2 2 5 3" xfId="16480"/>
    <cellStyle name="Normální 2 3 3 3 2 2 2 5 3 2" xfId="33886"/>
    <cellStyle name="Normální 2 3 3 3 2 2 2 5 4" xfId="24598"/>
    <cellStyle name="Normální 2 3 3 3 2 2 2 5 5" xfId="39682"/>
    <cellStyle name="Normální 2 3 3 3 2 2 2 5 6" xfId="21124"/>
    <cellStyle name="Normální 2 3 3 3 2 2 2 5 7" xfId="7192"/>
    <cellStyle name="Normální 2 3 3 3 2 2 2 6" xfId="2662"/>
    <cellStyle name="Normální 2 3 3 3 2 2 2 6 2" xfId="15424"/>
    <cellStyle name="Normální 2 3 3 3 2 2 2 6 2 2" xfId="32830"/>
    <cellStyle name="Normální 2 3 3 3 2 2 2 6 3" xfId="28186"/>
    <cellStyle name="Normální 2 3 3 3 2 2 2 6 4" xfId="38626"/>
    <cellStyle name="Normální 2 3 3 3 2 2 2 6 5" xfId="20068"/>
    <cellStyle name="Normální 2 3 3 3 2 2 2 6 6" xfId="10780"/>
    <cellStyle name="Normální 2 3 3 3 2 2 2 7" xfId="9628"/>
    <cellStyle name="Normální 2 3 3 3 2 2 2 7 2" xfId="27034"/>
    <cellStyle name="Normální 2 3 3 3 2 2 2 8" xfId="14272"/>
    <cellStyle name="Normální 2 3 3 3 2 2 2 8 2" xfId="31678"/>
    <cellStyle name="Normální 2 3 3 3 2 2 2 9" xfId="23542"/>
    <cellStyle name="Normální 2 3 3 3 2 2 3" xfId="388"/>
    <cellStyle name="Normální 2 3 3 3 2 2 3 10" xfId="36352"/>
    <cellStyle name="Normální 2 3 3 3 2 2 3 11" xfId="18820"/>
    <cellStyle name="Normální 2 3 3 3 2 2 3 12" xfId="6040"/>
    <cellStyle name="Normální 2 3 3 3 2 2 3 2" xfId="1156"/>
    <cellStyle name="Normální 2 3 3 3 2 2 3 2 10" xfId="6568"/>
    <cellStyle name="Normální 2 3 3 3 2 2 3 2 2" xfId="1942"/>
    <cellStyle name="Normální 2 3 3 3 2 2 3 2 2 2" xfId="5416"/>
    <cellStyle name="Normální 2 3 3 3 2 2 3 2 2 2 2" xfId="41380"/>
    <cellStyle name="Normální 2 3 3 3 2 2 3 2 2 2 3" xfId="30940"/>
    <cellStyle name="Normální 2 3 3 3 2 2 3 2 2 2 4" xfId="13534"/>
    <cellStyle name="Normální 2 3 3 3 2 2 3 2 2 3" xfId="18178"/>
    <cellStyle name="Normální 2 3 3 3 2 2 3 2 2 3 2" xfId="35584"/>
    <cellStyle name="Normální 2 3 3 3 2 2 3 2 2 4" xfId="26296"/>
    <cellStyle name="Normální 2 3 3 3 2 2 3 2 2 5" xfId="37906"/>
    <cellStyle name="Normální 2 3 3 3 2 2 3 2 2 6" xfId="22822"/>
    <cellStyle name="Normální 2 3 3 3 2 2 3 2 2 7" xfId="8890"/>
    <cellStyle name="Normální 2 3 3 3 2 2 3 2 3" xfId="4630"/>
    <cellStyle name="Normální 2 3 3 3 2 2 3 2 3 2" xfId="12748"/>
    <cellStyle name="Normální 2 3 3 3 2 2 3 2 3 2 2" xfId="30154"/>
    <cellStyle name="Normální 2 3 3 3 2 2 3 2 3 3" xfId="17392"/>
    <cellStyle name="Normální 2 3 3 3 2 2 3 2 3 3 2" xfId="34798"/>
    <cellStyle name="Normální 2 3 3 3 2 2 3 2 3 4" xfId="25510"/>
    <cellStyle name="Normální 2 3 3 3 2 2 3 2 3 5" xfId="40594"/>
    <cellStyle name="Normální 2 3 3 3 2 2 3 2 3 6" xfId="22036"/>
    <cellStyle name="Normální 2 3 3 3 2 2 3 2 3 7" xfId="8104"/>
    <cellStyle name="Normální 2 3 3 3 2 2 3 2 4" xfId="3094"/>
    <cellStyle name="Normální 2 3 3 3 2 2 3 2 4 2" xfId="15856"/>
    <cellStyle name="Normální 2 3 3 3 2 2 3 2 4 2 2" xfId="33262"/>
    <cellStyle name="Normální 2 3 3 3 2 2 3 2 4 3" xfId="28618"/>
    <cellStyle name="Normální 2 3 3 3 2 2 3 2 4 4" xfId="39058"/>
    <cellStyle name="Normální 2 3 3 3 2 2 3 2 4 5" xfId="20500"/>
    <cellStyle name="Normální 2 3 3 3 2 2 3 2 4 6" xfId="11212"/>
    <cellStyle name="Normální 2 3 3 3 2 2 3 2 5" xfId="10060"/>
    <cellStyle name="Normální 2 3 3 3 2 2 3 2 5 2" xfId="27466"/>
    <cellStyle name="Normální 2 3 3 3 2 2 3 2 6" xfId="14704"/>
    <cellStyle name="Normální 2 3 3 3 2 2 3 2 6 2" xfId="32110"/>
    <cellStyle name="Normální 2 3 3 3 2 2 3 2 7" xfId="23974"/>
    <cellStyle name="Normální 2 3 3 3 2 2 3 2 8" xfId="37120"/>
    <cellStyle name="Normální 2 3 3 3 2 2 3 2 9" xfId="19348"/>
    <cellStyle name="Normální 2 3 3 3 2 2 3 3" xfId="628"/>
    <cellStyle name="Normální 2 3 3 3 2 2 3 3 10" xfId="6808"/>
    <cellStyle name="Normální 2 3 3 3 2 2 3 3 2" xfId="2182"/>
    <cellStyle name="Normální 2 3 3 3 2 2 3 3 2 2" xfId="5656"/>
    <cellStyle name="Normální 2 3 3 3 2 2 3 3 2 2 2" xfId="41620"/>
    <cellStyle name="Normální 2 3 3 3 2 2 3 3 2 2 3" xfId="31180"/>
    <cellStyle name="Normální 2 3 3 3 2 2 3 3 2 2 4" xfId="13774"/>
    <cellStyle name="Normální 2 3 3 3 2 2 3 3 2 3" xfId="18418"/>
    <cellStyle name="Normální 2 3 3 3 2 2 3 3 2 3 2" xfId="35824"/>
    <cellStyle name="Normální 2 3 3 3 2 2 3 3 2 4" xfId="26536"/>
    <cellStyle name="Normální 2 3 3 3 2 2 3 3 2 5" xfId="38146"/>
    <cellStyle name="Normální 2 3 3 3 2 2 3 3 2 6" xfId="23062"/>
    <cellStyle name="Normální 2 3 3 3 2 2 3 3 2 7" xfId="9130"/>
    <cellStyle name="Normální 2 3 3 3 2 2 3 3 3" xfId="4102"/>
    <cellStyle name="Normální 2 3 3 3 2 2 3 3 3 2" xfId="12220"/>
    <cellStyle name="Normální 2 3 3 3 2 2 3 3 3 2 2" xfId="29626"/>
    <cellStyle name="Normální 2 3 3 3 2 2 3 3 3 3" xfId="16864"/>
    <cellStyle name="Normální 2 3 3 3 2 2 3 3 3 3 2" xfId="34270"/>
    <cellStyle name="Normální 2 3 3 3 2 2 3 3 3 4" xfId="24982"/>
    <cellStyle name="Normální 2 3 3 3 2 2 3 3 3 5" xfId="40066"/>
    <cellStyle name="Normální 2 3 3 3 2 2 3 3 3 6" xfId="21508"/>
    <cellStyle name="Normální 2 3 3 3 2 2 3 3 3 7" xfId="7576"/>
    <cellStyle name="Normální 2 3 3 3 2 2 3 3 4" xfId="3334"/>
    <cellStyle name="Normální 2 3 3 3 2 2 3 3 4 2" xfId="16096"/>
    <cellStyle name="Normální 2 3 3 3 2 2 3 3 4 2 2" xfId="33502"/>
    <cellStyle name="Normální 2 3 3 3 2 2 3 3 4 3" xfId="28858"/>
    <cellStyle name="Normální 2 3 3 3 2 2 3 3 4 4" xfId="39298"/>
    <cellStyle name="Normální 2 3 3 3 2 2 3 3 4 5" xfId="20740"/>
    <cellStyle name="Normální 2 3 3 3 2 2 3 3 4 6" xfId="11452"/>
    <cellStyle name="Normální 2 3 3 3 2 2 3 3 5" xfId="10300"/>
    <cellStyle name="Normální 2 3 3 3 2 2 3 3 5 2" xfId="27706"/>
    <cellStyle name="Normální 2 3 3 3 2 2 3 3 6" xfId="14944"/>
    <cellStyle name="Normální 2 3 3 3 2 2 3 3 6 2" xfId="32350"/>
    <cellStyle name="Normální 2 3 3 3 2 2 3 3 7" xfId="24214"/>
    <cellStyle name="Normální 2 3 3 3 2 2 3 3 8" xfId="36592"/>
    <cellStyle name="Normální 2 3 3 3 2 2 3 3 9" xfId="19588"/>
    <cellStyle name="Normální 2 3 3 3 2 2 3 4" xfId="1414"/>
    <cellStyle name="Normální 2 3 3 3 2 2 3 4 2" xfId="4888"/>
    <cellStyle name="Normální 2 3 3 3 2 2 3 4 2 2" xfId="40852"/>
    <cellStyle name="Normální 2 3 3 3 2 2 3 4 2 3" xfId="30412"/>
    <cellStyle name="Normální 2 3 3 3 2 2 3 4 2 4" xfId="13006"/>
    <cellStyle name="Normální 2 3 3 3 2 2 3 4 3" xfId="17650"/>
    <cellStyle name="Normální 2 3 3 3 2 2 3 4 3 2" xfId="35056"/>
    <cellStyle name="Normální 2 3 3 3 2 2 3 4 4" xfId="25768"/>
    <cellStyle name="Normální 2 3 3 3 2 2 3 4 5" xfId="37378"/>
    <cellStyle name="Normální 2 3 3 3 2 2 3 4 6" xfId="22294"/>
    <cellStyle name="Normální 2 3 3 3 2 2 3 4 7" xfId="8362"/>
    <cellStyle name="Normální 2 3 3 3 2 2 3 5" xfId="3862"/>
    <cellStyle name="Normální 2 3 3 3 2 2 3 5 2" xfId="11980"/>
    <cellStyle name="Normální 2 3 3 3 2 2 3 5 2 2" xfId="29386"/>
    <cellStyle name="Normální 2 3 3 3 2 2 3 5 3" xfId="16624"/>
    <cellStyle name="Normální 2 3 3 3 2 2 3 5 3 2" xfId="34030"/>
    <cellStyle name="Normální 2 3 3 3 2 2 3 5 4" xfId="24742"/>
    <cellStyle name="Normální 2 3 3 3 2 2 3 5 5" xfId="39826"/>
    <cellStyle name="Normální 2 3 3 3 2 2 3 5 6" xfId="21268"/>
    <cellStyle name="Normální 2 3 3 3 2 2 3 5 7" xfId="7336"/>
    <cellStyle name="Normální 2 3 3 3 2 2 3 6" xfId="2566"/>
    <cellStyle name="Normální 2 3 3 3 2 2 3 6 2" xfId="15328"/>
    <cellStyle name="Normální 2 3 3 3 2 2 3 6 2 2" xfId="32734"/>
    <cellStyle name="Normální 2 3 3 3 2 2 3 6 3" xfId="28090"/>
    <cellStyle name="Normální 2 3 3 3 2 2 3 6 4" xfId="38530"/>
    <cellStyle name="Normální 2 3 3 3 2 2 3 6 5" xfId="19972"/>
    <cellStyle name="Normální 2 3 3 3 2 2 3 6 6" xfId="10684"/>
    <cellStyle name="Normální 2 3 3 3 2 2 3 7" xfId="9532"/>
    <cellStyle name="Normální 2 3 3 3 2 2 3 7 2" xfId="26938"/>
    <cellStyle name="Normální 2 3 3 3 2 2 3 8" xfId="14176"/>
    <cellStyle name="Normální 2 3 3 3 2 2 3 8 2" xfId="31582"/>
    <cellStyle name="Normální 2 3 3 3 2 2 3 9" xfId="23446"/>
    <cellStyle name="Normální 2 3 3 3 2 2 4" xfId="916"/>
    <cellStyle name="Normální 2 3 3 3 2 2 4 10" xfId="6328"/>
    <cellStyle name="Normální 2 3 3 3 2 2 4 2" xfId="1702"/>
    <cellStyle name="Normální 2 3 3 3 2 2 4 2 2" xfId="5176"/>
    <cellStyle name="Normální 2 3 3 3 2 2 4 2 2 2" xfId="41140"/>
    <cellStyle name="Normální 2 3 3 3 2 2 4 2 2 3" xfId="30700"/>
    <cellStyle name="Normální 2 3 3 3 2 2 4 2 2 4" xfId="13294"/>
    <cellStyle name="Normální 2 3 3 3 2 2 4 2 3" xfId="17938"/>
    <cellStyle name="Normální 2 3 3 3 2 2 4 2 3 2" xfId="35344"/>
    <cellStyle name="Normální 2 3 3 3 2 2 4 2 4" xfId="26056"/>
    <cellStyle name="Normální 2 3 3 3 2 2 4 2 5" xfId="37666"/>
    <cellStyle name="Normální 2 3 3 3 2 2 4 2 6" xfId="22582"/>
    <cellStyle name="Normální 2 3 3 3 2 2 4 2 7" xfId="8650"/>
    <cellStyle name="Normální 2 3 3 3 2 2 4 3" xfId="4390"/>
    <cellStyle name="Normální 2 3 3 3 2 2 4 3 2" xfId="12508"/>
    <cellStyle name="Normální 2 3 3 3 2 2 4 3 2 2" xfId="29914"/>
    <cellStyle name="Normální 2 3 3 3 2 2 4 3 3" xfId="17152"/>
    <cellStyle name="Normální 2 3 3 3 2 2 4 3 3 2" xfId="34558"/>
    <cellStyle name="Normální 2 3 3 3 2 2 4 3 4" xfId="25270"/>
    <cellStyle name="Normální 2 3 3 3 2 2 4 3 5" xfId="40354"/>
    <cellStyle name="Normální 2 3 3 3 2 2 4 3 6" xfId="21796"/>
    <cellStyle name="Normální 2 3 3 3 2 2 4 3 7" xfId="7864"/>
    <cellStyle name="Normální 2 3 3 3 2 2 4 4" xfId="2854"/>
    <cellStyle name="Normální 2 3 3 3 2 2 4 4 2" xfId="15616"/>
    <cellStyle name="Normální 2 3 3 3 2 2 4 4 2 2" xfId="33022"/>
    <cellStyle name="Normální 2 3 3 3 2 2 4 4 3" xfId="28378"/>
    <cellStyle name="Normální 2 3 3 3 2 2 4 4 4" xfId="38818"/>
    <cellStyle name="Normální 2 3 3 3 2 2 4 4 5" xfId="20260"/>
    <cellStyle name="Normální 2 3 3 3 2 2 4 4 6" xfId="10972"/>
    <cellStyle name="Normální 2 3 3 3 2 2 4 5" xfId="9820"/>
    <cellStyle name="Normální 2 3 3 3 2 2 4 5 2" xfId="27226"/>
    <cellStyle name="Normální 2 3 3 3 2 2 4 6" xfId="14464"/>
    <cellStyle name="Normální 2 3 3 3 2 2 4 6 2" xfId="31870"/>
    <cellStyle name="Normální 2 3 3 3 2 2 4 7" xfId="23734"/>
    <cellStyle name="Normální 2 3 3 3 2 2 4 8" xfId="36880"/>
    <cellStyle name="Normální 2 3 3 3 2 2 4 9" xfId="19108"/>
    <cellStyle name="Normální 2 3 3 3 2 2 5" xfId="484"/>
    <cellStyle name="Normální 2 3 3 3 2 2 5 10" xfId="6664"/>
    <cellStyle name="Normální 2 3 3 3 2 2 5 2" xfId="2038"/>
    <cellStyle name="Normální 2 3 3 3 2 2 5 2 2" xfId="5512"/>
    <cellStyle name="Normální 2 3 3 3 2 2 5 2 2 2" xfId="41476"/>
    <cellStyle name="Normální 2 3 3 3 2 2 5 2 2 3" xfId="31036"/>
    <cellStyle name="Normální 2 3 3 3 2 2 5 2 2 4" xfId="13630"/>
    <cellStyle name="Normální 2 3 3 3 2 2 5 2 3" xfId="18274"/>
    <cellStyle name="Normální 2 3 3 3 2 2 5 2 3 2" xfId="35680"/>
    <cellStyle name="Normální 2 3 3 3 2 2 5 2 4" xfId="26392"/>
    <cellStyle name="Normální 2 3 3 3 2 2 5 2 5" xfId="38002"/>
    <cellStyle name="Normální 2 3 3 3 2 2 5 2 6" xfId="22918"/>
    <cellStyle name="Normální 2 3 3 3 2 2 5 2 7" xfId="8986"/>
    <cellStyle name="Normální 2 3 3 3 2 2 5 3" xfId="3958"/>
    <cellStyle name="Normální 2 3 3 3 2 2 5 3 2" xfId="12076"/>
    <cellStyle name="Normální 2 3 3 3 2 2 5 3 2 2" xfId="29482"/>
    <cellStyle name="Normální 2 3 3 3 2 2 5 3 3" xfId="16720"/>
    <cellStyle name="Normální 2 3 3 3 2 2 5 3 3 2" xfId="34126"/>
    <cellStyle name="Normální 2 3 3 3 2 2 5 3 4" xfId="24838"/>
    <cellStyle name="Normální 2 3 3 3 2 2 5 3 5" xfId="39922"/>
    <cellStyle name="Normální 2 3 3 3 2 2 5 3 6" xfId="21364"/>
    <cellStyle name="Normální 2 3 3 3 2 2 5 3 7" xfId="7432"/>
    <cellStyle name="Normální 2 3 3 3 2 2 5 4" xfId="3190"/>
    <cellStyle name="Normální 2 3 3 3 2 2 5 4 2" xfId="15952"/>
    <cellStyle name="Normální 2 3 3 3 2 2 5 4 2 2" xfId="33358"/>
    <cellStyle name="Normální 2 3 3 3 2 2 5 4 3" xfId="28714"/>
    <cellStyle name="Normální 2 3 3 3 2 2 5 4 4" xfId="39154"/>
    <cellStyle name="Normální 2 3 3 3 2 2 5 4 5" xfId="20596"/>
    <cellStyle name="Normální 2 3 3 3 2 2 5 4 6" xfId="11308"/>
    <cellStyle name="Normální 2 3 3 3 2 2 5 5" xfId="10156"/>
    <cellStyle name="Normální 2 3 3 3 2 2 5 5 2" xfId="27562"/>
    <cellStyle name="Normální 2 3 3 3 2 2 5 6" xfId="14800"/>
    <cellStyle name="Normální 2 3 3 3 2 2 5 6 2" xfId="32206"/>
    <cellStyle name="Normální 2 3 3 3 2 2 5 7" xfId="24070"/>
    <cellStyle name="Normální 2 3 3 3 2 2 5 8" xfId="36448"/>
    <cellStyle name="Normální 2 3 3 3 2 2 5 9" xfId="19444"/>
    <cellStyle name="Normální 2 3 3 3 2 2 6" xfId="1270"/>
    <cellStyle name="Normální 2 3 3 3 2 2 6 2" xfId="4744"/>
    <cellStyle name="Normální 2 3 3 3 2 2 6 2 2" xfId="40708"/>
    <cellStyle name="Normální 2 3 3 3 2 2 6 2 3" xfId="30268"/>
    <cellStyle name="Normální 2 3 3 3 2 2 6 2 4" xfId="12862"/>
    <cellStyle name="Normální 2 3 3 3 2 2 6 3" xfId="17506"/>
    <cellStyle name="Normální 2 3 3 3 2 2 6 3 2" xfId="34912"/>
    <cellStyle name="Normální 2 3 3 3 2 2 6 4" xfId="25624"/>
    <cellStyle name="Normální 2 3 3 3 2 2 6 5" xfId="37234"/>
    <cellStyle name="Normální 2 3 3 3 2 2 6 6" xfId="22150"/>
    <cellStyle name="Normální 2 3 3 3 2 2 6 7" xfId="8218"/>
    <cellStyle name="Normální 2 3 3 3 2 2 7" xfId="3622"/>
    <cellStyle name="Normální 2 3 3 3 2 2 7 2" xfId="11740"/>
    <cellStyle name="Normální 2 3 3 3 2 2 7 2 2" xfId="29146"/>
    <cellStyle name="Normální 2 3 3 3 2 2 7 3" xfId="16384"/>
    <cellStyle name="Normální 2 3 3 3 2 2 7 3 2" xfId="33790"/>
    <cellStyle name="Normální 2 3 3 3 2 2 7 4" xfId="24502"/>
    <cellStyle name="Normální 2 3 3 3 2 2 7 5" xfId="39586"/>
    <cellStyle name="Normální 2 3 3 3 2 2 7 6" xfId="21028"/>
    <cellStyle name="Normální 2 3 3 3 2 2 7 7" xfId="7096"/>
    <cellStyle name="Normální 2 3 3 3 2 2 8" xfId="2422"/>
    <cellStyle name="Normální 2 3 3 3 2 2 8 2" xfId="15184"/>
    <cellStyle name="Normální 2 3 3 3 2 2 8 2 2" xfId="32590"/>
    <cellStyle name="Normální 2 3 3 3 2 2 8 3" xfId="27946"/>
    <cellStyle name="Normální 2 3 3 3 2 2 8 4" xfId="38386"/>
    <cellStyle name="Normální 2 3 3 3 2 2 8 5" xfId="19828"/>
    <cellStyle name="Normální 2 3 3 3 2 2 8 6" xfId="10540"/>
    <cellStyle name="Normální 2 3 3 3 2 2 9" xfId="9388"/>
    <cellStyle name="Normální 2 3 3 3 2 2 9 2" xfId="26794"/>
    <cellStyle name="Normální 2 3 3 3 2 3" xfId="94"/>
    <cellStyle name="Normální 2 3 3 3 2 3 10" xfId="23392"/>
    <cellStyle name="Normální 2 3 3 3 2 3 11" xfId="36058"/>
    <cellStyle name="Normální 2 3 3 3 2 3 12" xfId="18766"/>
    <cellStyle name="Normální 2 3 3 3 2 3 13" xfId="5986"/>
    <cellStyle name="Normální 2 3 3 3 2 3 2" xfId="334"/>
    <cellStyle name="Normální 2 3 3 3 2 3 2 10" xfId="36298"/>
    <cellStyle name="Normální 2 3 3 3 2 3 2 11" xfId="18958"/>
    <cellStyle name="Normální 2 3 3 3 2 3 2 12" xfId="6178"/>
    <cellStyle name="Normální 2 3 3 3 2 3 2 2" xfId="1102"/>
    <cellStyle name="Normální 2 3 3 3 2 3 2 2 10" xfId="6514"/>
    <cellStyle name="Normální 2 3 3 3 2 3 2 2 2" xfId="1888"/>
    <cellStyle name="Normální 2 3 3 3 2 3 2 2 2 2" xfId="5362"/>
    <cellStyle name="Normální 2 3 3 3 2 3 2 2 2 2 2" xfId="41326"/>
    <cellStyle name="Normální 2 3 3 3 2 3 2 2 2 2 3" xfId="30886"/>
    <cellStyle name="Normální 2 3 3 3 2 3 2 2 2 2 4" xfId="13480"/>
    <cellStyle name="Normální 2 3 3 3 2 3 2 2 2 3" xfId="18124"/>
    <cellStyle name="Normální 2 3 3 3 2 3 2 2 2 3 2" xfId="35530"/>
    <cellStyle name="Normální 2 3 3 3 2 3 2 2 2 4" xfId="26242"/>
    <cellStyle name="Normální 2 3 3 3 2 3 2 2 2 5" xfId="37852"/>
    <cellStyle name="Normální 2 3 3 3 2 3 2 2 2 6" xfId="22768"/>
    <cellStyle name="Normální 2 3 3 3 2 3 2 2 2 7" xfId="8836"/>
    <cellStyle name="Normální 2 3 3 3 2 3 2 2 3" xfId="4576"/>
    <cellStyle name="Normální 2 3 3 3 2 3 2 2 3 2" xfId="12694"/>
    <cellStyle name="Normální 2 3 3 3 2 3 2 2 3 2 2" xfId="30100"/>
    <cellStyle name="Normální 2 3 3 3 2 3 2 2 3 3" xfId="17338"/>
    <cellStyle name="Normální 2 3 3 3 2 3 2 2 3 3 2" xfId="34744"/>
    <cellStyle name="Normální 2 3 3 3 2 3 2 2 3 4" xfId="25456"/>
    <cellStyle name="Normální 2 3 3 3 2 3 2 2 3 5" xfId="40540"/>
    <cellStyle name="Normální 2 3 3 3 2 3 2 2 3 6" xfId="21982"/>
    <cellStyle name="Normální 2 3 3 3 2 3 2 2 3 7" xfId="8050"/>
    <cellStyle name="Normální 2 3 3 3 2 3 2 2 4" xfId="3040"/>
    <cellStyle name="Normální 2 3 3 3 2 3 2 2 4 2" xfId="15802"/>
    <cellStyle name="Normální 2 3 3 3 2 3 2 2 4 2 2" xfId="33208"/>
    <cellStyle name="Normální 2 3 3 3 2 3 2 2 4 3" xfId="28564"/>
    <cellStyle name="Normální 2 3 3 3 2 3 2 2 4 4" xfId="39004"/>
    <cellStyle name="Normální 2 3 3 3 2 3 2 2 4 5" xfId="20446"/>
    <cellStyle name="Normální 2 3 3 3 2 3 2 2 4 6" xfId="11158"/>
    <cellStyle name="Normální 2 3 3 3 2 3 2 2 5" xfId="10006"/>
    <cellStyle name="Normální 2 3 3 3 2 3 2 2 5 2" xfId="27412"/>
    <cellStyle name="Normální 2 3 3 3 2 3 2 2 6" xfId="14650"/>
    <cellStyle name="Normální 2 3 3 3 2 3 2 2 6 2" xfId="32056"/>
    <cellStyle name="Normální 2 3 3 3 2 3 2 2 7" xfId="23920"/>
    <cellStyle name="Normální 2 3 3 3 2 3 2 2 8" xfId="37066"/>
    <cellStyle name="Normální 2 3 3 3 2 3 2 2 9" xfId="19294"/>
    <cellStyle name="Normální 2 3 3 3 2 3 2 3" xfId="766"/>
    <cellStyle name="Normální 2 3 3 3 2 3 2 3 10" xfId="6946"/>
    <cellStyle name="Normální 2 3 3 3 2 3 2 3 2" xfId="2320"/>
    <cellStyle name="Normální 2 3 3 3 2 3 2 3 2 2" xfId="5794"/>
    <cellStyle name="Normální 2 3 3 3 2 3 2 3 2 2 2" xfId="41758"/>
    <cellStyle name="Normální 2 3 3 3 2 3 2 3 2 2 3" xfId="31318"/>
    <cellStyle name="Normální 2 3 3 3 2 3 2 3 2 2 4" xfId="13912"/>
    <cellStyle name="Normální 2 3 3 3 2 3 2 3 2 3" xfId="18556"/>
    <cellStyle name="Normální 2 3 3 3 2 3 2 3 2 3 2" xfId="35962"/>
    <cellStyle name="Normální 2 3 3 3 2 3 2 3 2 4" xfId="26674"/>
    <cellStyle name="Normální 2 3 3 3 2 3 2 3 2 5" xfId="38284"/>
    <cellStyle name="Normální 2 3 3 3 2 3 2 3 2 6" xfId="23200"/>
    <cellStyle name="Normální 2 3 3 3 2 3 2 3 2 7" xfId="9268"/>
    <cellStyle name="Normální 2 3 3 3 2 3 2 3 3" xfId="4240"/>
    <cellStyle name="Normální 2 3 3 3 2 3 2 3 3 2" xfId="12358"/>
    <cellStyle name="Normální 2 3 3 3 2 3 2 3 3 2 2" xfId="29764"/>
    <cellStyle name="Normální 2 3 3 3 2 3 2 3 3 3" xfId="17002"/>
    <cellStyle name="Normální 2 3 3 3 2 3 2 3 3 3 2" xfId="34408"/>
    <cellStyle name="Normální 2 3 3 3 2 3 2 3 3 4" xfId="25120"/>
    <cellStyle name="Normální 2 3 3 3 2 3 2 3 3 5" xfId="40204"/>
    <cellStyle name="Normální 2 3 3 3 2 3 2 3 3 6" xfId="21646"/>
    <cellStyle name="Normální 2 3 3 3 2 3 2 3 3 7" xfId="7714"/>
    <cellStyle name="Normální 2 3 3 3 2 3 2 3 4" xfId="3472"/>
    <cellStyle name="Normální 2 3 3 3 2 3 2 3 4 2" xfId="16234"/>
    <cellStyle name="Normální 2 3 3 3 2 3 2 3 4 2 2" xfId="33640"/>
    <cellStyle name="Normální 2 3 3 3 2 3 2 3 4 3" xfId="28996"/>
    <cellStyle name="Normální 2 3 3 3 2 3 2 3 4 4" xfId="39436"/>
    <cellStyle name="Normální 2 3 3 3 2 3 2 3 4 5" xfId="20878"/>
    <cellStyle name="Normální 2 3 3 3 2 3 2 3 4 6" xfId="11590"/>
    <cellStyle name="Normální 2 3 3 3 2 3 2 3 5" xfId="10438"/>
    <cellStyle name="Normální 2 3 3 3 2 3 2 3 5 2" xfId="27844"/>
    <cellStyle name="Normální 2 3 3 3 2 3 2 3 6" xfId="15082"/>
    <cellStyle name="Normální 2 3 3 3 2 3 2 3 6 2" xfId="32488"/>
    <cellStyle name="Normální 2 3 3 3 2 3 2 3 7" xfId="24352"/>
    <cellStyle name="Normální 2 3 3 3 2 3 2 3 8" xfId="36730"/>
    <cellStyle name="Normální 2 3 3 3 2 3 2 3 9" xfId="19726"/>
    <cellStyle name="Normální 2 3 3 3 2 3 2 4" xfId="1552"/>
    <cellStyle name="Normální 2 3 3 3 2 3 2 4 2" xfId="5026"/>
    <cellStyle name="Normální 2 3 3 3 2 3 2 4 2 2" xfId="40990"/>
    <cellStyle name="Normální 2 3 3 3 2 3 2 4 2 3" xfId="30550"/>
    <cellStyle name="Normální 2 3 3 3 2 3 2 4 2 4" xfId="13144"/>
    <cellStyle name="Normální 2 3 3 3 2 3 2 4 3" xfId="17788"/>
    <cellStyle name="Normální 2 3 3 3 2 3 2 4 3 2" xfId="35194"/>
    <cellStyle name="Normální 2 3 3 3 2 3 2 4 4" xfId="25906"/>
    <cellStyle name="Normální 2 3 3 3 2 3 2 4 5" xfId="37516"/>
    <cellStyle name="Normální 2 3 3 3 2 3 2 4 6" xfId="22432"/>
    <cellStyle name="Normální 2 3 3 3 2 3 2 4 7" xfId="8500"/>
    <cellStyle name="Normální 2 3 3 3 2 3 2 5" xfId="3808"/>
    <cellStyle name="Normální 2 3 3 3 2 3 2 5 2" xfId="11926"/>
    <cellStyle name="Normální 2 3 3 3 2 3 2 5 2 2" xfId="29332"/>
    <cellStyle name="Normální 2 3 3 3 2 3 2 5 3" xfId="16570"/>
    <cellStyle name="Normální 2 3 3 3 2 3 2 5 3 2" xfId="33976"/>
    <cellStyle name="Normální 2 3 3 3 2 3 2 5 4" xfId="24688"/>
    <cellStyle name="Normální 2 3 3 3 2 3 2 5 5" xfId="39772"/>
    <cellStyle name="Normální 2 3 3 3 2 3 2 5 6" xfId="21214"/>
    <cellStyle name="Normální 2 3 3 3 2 3 2 5 7" xfId="7282"/>
    <cellStyle name="Normální 2 3 3 3 2 3 2 6" xfId="2704"/>
    <cellStyle name="Normální 2 3 3 3 2 3 2 6 2" xfId="15466"/>
    <cellStyle name="Normální 2 3 3 3 2 3 2 6 2 2" xfId="32872"/>
    <cellStyle name="Normální 2 3 3 3 2 3 2 6 3" xfId="28228"/>
    <cellStyle name="Normální 2 3 3 3 2 3 2 6 4" xfId="38668"/>
    <cellStyle name="Normální 2 3 3 3 2 3 2 6 5" xfId="20110"/>
    <cellStyle name="Normální 2 3 3 3 2 3 2 6 6" xfId="10822"/>
    <cellStyle name="Normální 2 3 3 3 2 3 2 7" xfId="9670"/>
    <cellStyle name="Normální 2 3 3 3 2 3 2 7 2" xfId="27076"/>
    <cellStyle name="Normální 2 3 3 3 2 3 2 8" xfId="14314"/>
    <cellStyle name="Normální 2 3 3 3 2 3 2 8 2" xfId="31720"/>
    <cellStyle name="Normální 2 3 3 3 2 3 2 9" xfId="23584"/>
    <cellStyle name="Normální 2 3 3 3 2 3 3" xfId="862"/>
    <cellStyle name="Normální 2 3 3 3 2 3 3 10" xfId="6274"/>
    <cellStyle name="Normální 2 3 3 3 2 3 3 2" xfId="1648"/>
    <cellStyle name="Normální 2 3 3 3 2 3 3 2 2" xfId="5122"/>
    <cellStyle name="Normální 2 3 3 3 2 3 3 2 2 2" xfId="41086"/>
    <cellStyle name="Normální 2 3 3 3 2 3 3 2 2 3" xfId="30646"/>
    <cellStyle name="Normální 2 3 3 3 2 3 3 2 2 4" xfId="13240"/>
    <cellStyle name="Normální 2 3 3 3 2 3 3 2 3" xfId="17884"/>
    <cellStyle name="Normální 2 3 3 3 2 3 3 2 3 2" xfId="35290"/>
    <cellStyle name="Normální 2 3 3 3 2 3 3 2 4" xfId="26002"/>
    <cellStyle name="Normální 2 3 3 3 2 3 3 2 5" xfId="37612"/>
    <cellStyle name="Normální 2 3 3 3 2 3 3 2 6" xfId="22528"/>
    <cellStyle name="Normální 2 3 3 3 2 3 3 2 7" xfId="8596"/>
    <cellStyle name="Normální 2 3 3 3 2 3 3 3" xfId="4336"/>
    <cellStyle name="Normální 2 3 3 3 2 3 3 3 2" xfId="12454"/>
    <cellStyle name="Normální 2 3 3 3 2 3 3 3 2 2" xfId="29860"/>
    <cellStyle name="Normální 2 3 3 3 2 3 3 3 3" xfId="17098"/>
    <cellStyle name="Normální 2 3 3 3 2 3 3 3 3 2" xfId="34504"/>
    <cellStyle name="Normální 2 3 3 3 2 3 3 3 4" xfId="25216"/>
    <cellStyle name="Normální 2 3 3 3 2 3 3 3 5" xfId="40300"/>
    <cellStyle name="Normální 2 3 3 3 2 3 3 3 6" xfId="21742"/>
    <cellStyle name="Normální 2 3 3 3 2 3 3 3 7" xfId="7810"/>
    <cellStyle name="Normální 2 3 3 3 2 3 3 4" xfId="2800"/>
    <cellStyle name="Normální 2 3 3 3 2 3 3 4 2" xfId="15562"/>
    <cellStyle name="Normální 2 3 3 3 2 3 3 4 2 2" xfId="32968"/>
    <cellStyle name="Normální 2 3 3 3 2 3 3 4 3" xfId="28324"/>
    <cellStyle name="Normální 2 3 3 3 2 3 3 4 4" xfId="38764"/>
    <cellStyle name="Normální 2 3 3 3 2 3 3 4 5" xfId="20206"/>
    <cellStyle name="Normální 2 3 3 3 2 3 3 4 6" xfId="10918"/>
    <cellStyle name="Normální 2 3 3 3 2 3 3 5" xfId="9766"/>
    <cellStyle name="Normální 2 3 3 3 2 3 3 5 2" xfId="27172"/>
    <cellStyle name="Normální 2 3 3 3 2 3 3 6" xfId="14410"/>
    <cellStyle name="Normální 2 3 3 3 2 3 3 6 2" xfId="31816"/>
    <cellStyle name="Normální 2 3 3 3 2 3 3 7" xfId="23680"/>
    <cellStyle name="Normální 2 3 3 3 2 3 3 8" xfId="36826"/>
    <cellStyle name="Normální 2 3 3 3 2 3 3 9" xfId="19054"/>
    <cellStyle name="Normální 2 3 3 3 2 3 4" xfId="574"/>
    <cellStyle name="Normální 2 3 3 3 2 3 4 10" xfId="6754"/>
    <cellStyle name="Normální 2 3 3 3 2 3 4 2" xfId="2128"/>
    <cellStyle name="Normální 2 3 3 3 2 3 4 2 2" xfId="5602"/>
    <cellStyle name="Normální 2 3 3 3 2 3 4 2 2 2" xfId="41566"/>
    <cellStyle name="Normální 2 3 3 3 2 3 4 2 2 3" xfId="31126"/>
    <cellStyle name="Normální 2 3 3 3 2 3 4 2 2 4" xfId="13720"/>
    <cellStyle name="Normální 2 3 3 3 2 3 4 2 3" xfId="18364"/>
    <cellStyle name="Normální 2 3 3 3 2 3 4 2 3 2" xfId="35770"/>
    <cellStyle name="Normální 2 3 3 3 2 3 4 2 4" xfId="26482"/>
    <cellStyle name="Normální 2 3 3 3 2 3 4 2 5" xfId="38092"/>
    <cellStyle name="Normální 2 3 3 3 2 3 4 2 6" xfId="23008"/>
    <cellStyle name="Normální 2 3 3 3 2 3 4 2 7" xfId="9076"/>
    <cellStyle name="Normální 2 3 3 3 2 3 4 3" xfId="4048"/>
    <cellStyle name="Normální 2 3 3 3 2 3 4 3 2" xfId="12166"/>
    <cellStyle name="Normální 2 3 3 3 2 3 4 3 2 2" xfId="29572"/>
    <cellStyle name="Normální 2 3 3 3 2 3 4 3 3" xfId="16810"/>
    <cellStyle name="Normální 2 3 3 3 2 3 4 3 3 2" xfId="34216"/>
    <cellStyle name="Normální 2 3 3 3 2 3 4 3 4" xfId="24928"/>
    <cellStyle name="Normální 2 3 3 3 2 3 4 3 5" xfId="40012"/>
    <cellStyle name="Normální 2 3 3 3 2 3 4 3 6" xfId="21454"/>
    <cellStyle name="Normální 2 3 3 3 2 3 4 3 7" xfId="7522"/>
    <cellStyle name="Normální 2 3 3 3 2 3 4 4" xfId="3280"/>
    <cellStyle name="Normální 2 3 3 3 2 3 4 4 2" xfId="16042"/>
    <cellStyle name="Normální 2 3 3 3 2 3 4 4 2 2" xfId="33448"/>
    <cellStyle name="Normální 2 3 3 3 2 3 4 4 3" xfId="28804"/>
    <cellStyle name="Normální 2 3 3 3 2 3 4 4 4" xfId="39244"/>
    <cellStyle name="Normální 2 3 3 3 2 3 4 4 5" xfId="20686"/>
    <cellStyle name="Normální 2 3 3 3 2 3 4 4 6" xfId="11398"/>
    <cellStyle name="Normální 2 3 3 3 2 3 4 5" xfId="10246"/>
    <cellStyle name="Normální 2 3 3 3 2 3 4 5 2" xfId="27652"/>
    <cellStyle name="Normální 2 3 3 3 2 3 4 6" xfId="14890"/>
    <cellStyle name="Normální 2 3 3 3 2 3 4 6 2" xfId="32296"/>
    <cellStyle name="Normální 2 3 3 3 2 3 4 7" xfId="24160"/>
    <cellStyle name="Normální 2 3 3 3 2 3 4 8" xfId="36538"/>
    <cellStyle name="Normální 2 3 3 3 2 3 4 9" xfId="19534"/>
    <cellStyle name="Normální 2 3 3 3 2 3 5" xfId="1360"/>
    <cellStyle name="Normální 2 3 3 3 2 3 5 2" xfId="4834"/>
    <cellStyle name="Normální 2 3 3 3 2 3 5 2 2" xfId="40798"/>
    <cellStyle name="Normální 2 3 3 3 2 3 5 2 3" xfId="30358"/>
    <cellStyle name="Normální 2 3 3 3 2 3 5 2 4" xfId="12952"/>
    <cellStyle name="Normální 2 3 3 3 2 3 5 3" xfId="17596"/>
    <cellStyle name="Normální 2 3 3 3 2 3 5 3 2" xfId="35002"/>
    <cellStyle name="Normální 2 3 3 3 2 3 5 4" xfId="25714"/>
    <cellStyle name="Normální 2 3 3 3 2 3 5 5" xfId="37324"/>
    <cellStyle name="Normální 2 3 3 3 2 3 5 6" xfId="22240"/>
    <cellStyle name="Normální 2 3 3 3 2 3 5 7" xfId="8308"/>
    <cellStyle name="Normální 2 3 3 3 2 3 6" xfId="3568"/>
    <cellStyle name="Normální 2 3 3 3 2 3 6 2" xfId="11686"/>
    <cellStyle name="Normální 2 3 3 3 2 3 6 2 2" xfId="29092"/>
    <cellStyle name="Normální 2 3 3 3 2 3 6 3" xfId="16330"/>
    <cellStyle name="Normální 2 3 3 3 2 3 6 3 2" xfId="33736"/>
    <cellStyle name="Normální 2 3 3 3 2 3 6 4" xfId="24448"/>
    <cellStyle name="Normální 2 3 3 3 2 3 6 5" xfId="39532"/>
    <cellStyle name="Normální 2 3 3 3 2 3 6 6" xfId="20974"/>
    <cellStyle name="Normální 2 3 3 3 2 3 6 7" xfId="7042"/>
    <cellStyle name="Normální 2 3 3 3 2 3 7" xfId="2512"/>
    <cellStyle name="Normální 2 3 3 3 2 3 7 2" xfId="15274"/>
    <cellStyle name="Normální 2 3 3 3 2 3 7 2 2" xfId="32680"/>
    <cellStyle name="Normální 2 3 3 3 2 3 7 3" xfId="28036"/>
    <cellStyle name="Normální 2 3 3 3 2 3 7 4" xfId="38476"/>
    <cellStyle name="Normální 2 3 3 3 2 3 7 5" xfId="19918"/>
    <cellStyle name="Normální 2 3 3 3 2 3 7 6" xfId="10630"/>
    <cellStyle name="Normální 2 3 3 3 2 3 8" xfId="9478"/>
    <cellStyle name="Normální 2 3 3 3 2 3 8 2" xfId="26884"/>
    <cellStyle name="Normální 2 3 3 3 2 3 9" xfId="14122"/>
    <cellStyle name="Normální 2 3 3 3 2 3 9 2" xfId="31528"/>
    <cellStyle name="Normální 2 3 3 3 2 4" xfId="190"/>
    <cellStyle name="Normální 2 3 3 3 2 4 10" xfId="36154"/>
    <cellStyle name="Normální 2 3 3 3 2 4 11" xfId="18862"/>
    <cellStyle name="Normální 2 3 3 3 2 4 12" xfId="6082"/>
    <cellStyle name="Normální 2 3 3 3 2 4 2" xfId="958"/>
    <cellStyle name="Normální 2 3 3 3 2 4 2 10" xfId="6370"/>
    <cellStyle name="Normální 2 3 3 3 2 4 2 2" xfId="1744"/>
    <cellStyle name="Normální 2 3 3 3 2 4 2 2 2" xfId="5218"/>
    <cellStyle name="Normální 2 3 3 3 2 4 2 2 2 2" xfId="41182"/>
    <cellStyle name="Normální 2 3 3 3 2 4 2 2 2 3" xfId="30742"/>
    <cellStyle name="Normální 2 3 3 3 2 4 2 2 2 4" xfId="13336"/>
    <cellStyle name="Normální 2 3 3 3 2 4 2 2 3" xfId="17980"/>
    <cellStyle name="Normální 2 3 3 3 2 4 2 2 3 2" xfId="35386"/>
    <cellStyle name="Normální 2 3 3 3 2 4 2 2 4" xfId="26098"/>
    <cellStyle name="Normální 2 3 3 3 2 4 2 2 5" xfId="37708"/>
    <cellStyle name="Normální 2 3 3 3 2 4 2 2 6" xfId="22624"/>
    <cellStyle name="Normální 2 3 3 3 2 4 2 2 7" xfId="8692"/>
    <cellStyle name="Normální 2 3 3 3 2 4 2 3" xfId="4432"/>
    <cellStyle name="Normální 2 3 3 3 2 4 2 3 2" xfId="12550"/>
    <cellStyle name="Normální 2 3 3 3 2 4 2 3 2 2" xfId="29956"/>
    <cellStyle name="Normální 2 3 3 3 2 4 2 3 3" xfId="17194"/>
    <cellStyle name="Normální 2 3 3 3 2 4 2 3 3 2" xfId="34600"/>
    <cellStyle name="Normální 2 3 3 3 2 4 2 3 4" xfId="25312"/>
    <cellStyle name="Normální 2 3 3 3 2 4 2 3 5" xfId="40396"/>
    <cellStyle name="Normální 2 3 3 3 2 4 2 3 6" xfId="21838"/>
    <cellStyle name="Normální 2 3 3 3 2 4 2 3 7" xfId="7906"/>
    <cellStyle name="Normální 2 3 3 3 2 4 2 4" xfId="2896"/>
    <cellStyle name="Normální 2 3 3 3 2 4 2 4 2" xfId="15658"/>
    <cellStyle name="Normální 2 3 3 3 2 4 2 4 2 2" xfId="33064"/>
    <cellStyle name="Normální 2 3 3 3 2 4 2 4 3" xfId="28420"/>
    <cellStyle name="Normální 2 3 3 3 2 4 2 4 4" xfId="38860"/>
    <cellStyle name="Normální 2 3 3 3 2 4 2 4 5" xfId="20302"/>
    <cellStyle name="Normální 2 3 3 3 2 4 2 4 6" xfId="11014"/>
    <cellStyle name="Normální 2 3 3 3 2 4 2 5" xfId="9862"/>
    <cellStyle name="Normální 2 3 3 3 2 4 2 5 2" xfId="27268"/>
    <cellStyle name="Normální 2 3 3 3 2 4 2 6" xfId="14506"/>
    <cellStyle name="Normální 2 3 3 3 2 4 2 6 2" xfId="31912"/>
    <cellStyle name="Normální 2 3 3 3 2 4 2 7" xfId="23776"/>
    <cellStyle name="Normální 2 3 3 3 2 4 2 8" xfId="36922"/>
    <cellStyle name="Normální 2 3 3 3 2 4 2 9" xfId="19150"/>
    <cellStyle name="Normální 2 3 3 3 2 4 3" xfId="670"/>
    <cellStyle name="Normální 2 3 3 3 2 4 3 10" xfId="6850"/>
    <cellStyle name="Normální 2 3 3 3 2 4 3 2" xfId="2224"/>
    <cellStyle name="Normální 2 3 3 3 2 4 3 2 2" xfId="5698"/>
    <cellStyle name="Normální 2 3 3 3 2 4 3 2 2 2" xfId="41662"/>
    <cellStyle name="Normální 2 3 3 3 2 4 3 2 2 3" xfId="31222"/>
    <cellStyle name="Normální 2 3 3 3 2 4 3 2 2 4" xfId="13816"/>
    <cellStyle name="Normální 2 3 3 3 2 4 3 2 3" xfId="18460"/>
    <cellStyle name="Normální 2 3 3 3 2 4 3 2 3 2" xfId="35866"/>
    <cellStyle name="Normální 2 3 3 3 2 4 3 2 4" xfId="26578"/>
    <cellStyle name="Normální 2 3 3 3 2 4 3 2 5" xfId="38188"/>
    <cellStyle name="Normální 2 3 3 3 2 4 3 2 6" xfId="23104"/>
    <cellStyle name="Normální 2 3 3 3 2 4 3 2 7" xfId="9172"/>
    <cellStyle name="Normální 2 3 3 3 2 4 3 3" xfId="4144"/>
    <cellStyle name="Normální 2 3 3 3 2 4 3 3 2" xfId="12262"/>
    <cellStyle name="Normální 2 3 3 3 2 4 3 3 2 2" xfId="29668"/>
    <cellStyle name="Normální 2 3 3 3 2 4 3 3 3" xfId="16906"/>
    <cellStyle name="Normální 2 3 3 3 2 4 3 3 3 2" xfId="34312"/>
    <cellStyle name="Normální 2 3 3 3 2 4 3 3 4" xfId="25024"/>
    <cellStyle name="Normální 2 3 3 3 2 4 3 3 5" xfId="40108"/>
    <cellStyle name="Normální 2 3 3 3 2 4 3 3 6" xfId="21550"/>
    <cellStyle name="Normální 2 3 3 3 2 4 3 3 7" xfId="7618"/>
    <cellStyle name="Normální 2 3 3 3 2 4 3 4" xfId="3376"/>
    <cellStyle name="Normální 2 3 3 3 2 4 3 4 2" xfId="16138"/>
    <cellStyle name="Normální 2 3 3 3 2 4 3 4 2 2" xfId="33544"/>
    <cellStyle name="Normální 2 3 3 3 2 4 3 4 3" xfId="28900"/>
    <cellStyle name="Normální 2 3 3 3 2 4 3 4 4" xfId="39340"/>
    <cellStyle name="Normální 2 3 3 3 2 4 3 4 5" xfId="20782"/>
    <cellStyle name="Normální 2 3 3 3 2 4 3 4 6" xfId="11494"/>
    <cellStyle name="Normální 2 3 3 3 2 4 3 5" xfId="10342"/>
    <cellStyle name="Normální 2 3 3 3 2 4 3 5 2" xfId="27748"/>
    <cellStyle name="Normální 2 3 3 3 2 4 3 6" xfId="14986"/>
    <cellStyle name="Normální 2 3 3 3 2 4 3 6 2" xfId="32392"/>
    <cellStyle name="Normální 2 3 3 3 2 4 3 7" xfId="24256"/>
    <cellStyle name="Normální 2 3 3 3 2 4 3 8" xfId="36634"/>
    <cellStyle name="Normální 2 3 3 3 2 4 3 9" xfId="19630"/>
    <cellStyle name="Normální 2 3 3 3 2 4 4" xfId="1456"/>
    <cellStyle name="Normální 2 3 3 3 2 4 4 2" xfId="4930"/>
    <cellStyle name="Normální 2 3 3 3 2 4 4 2 2" xfId="40894"/>
    <cellStyle name="Normální 2 3 3 3 2 4 4 2 3" xfId="30454"/>
    <cellStyle name="Normální 2 3 3 3 2 4 4 2 4" xfId="13048"/>
    <cellStyle name="Normální 2 3 3 3 2 4 4 3" xfId="17692"/>
    <cellStyle name="Normální 2 3 3 3 2 4 4 3 2" xfId="35098"/>
    <cellStyle name="Normální 2 3 3 3 2 4 4 4" xfId="25810"/>
    <cellStyle name="Normální 2 3 3 3 2 4 4 5" xfId="37420"/>
    <cellStyle name="Normální 2 3 3 3 2 4 4 6" xfId="22336"/>
    <cellStyle name="Normální 2 3 3 3 2 4 4 7" xfId="8404"/>
    <cellStyle name="Normální 2 3 3 3 2 4 5" xfId="3664"/>
    <cellStyle name="Normální 2 3 3 3 2 4 5 2" xfId="11782"/>
    <cellStyle name="Normální 2 3 3 3 2 4 5 2 2" xfId="29188"/>
    <cellStyle name="Normální 2 3 3 3 2 4 5 3" xfId="16426"/>
    <cellStyle name="Normální 2 3 3 3 2 4 5 3 2" xfId="33832"/>
    <cellStyle name="Normální 2 3 3 3 2 4 5 4" xfId="24544"/>
    <cellStyle name="Normální 2 3 3 3 2 4 5 5" xfId="39628"/>
    <cellStyle name="Normální 2 3 3 3 2 4 5 6" xfId="21070"/>
    <cellStyle name="Normální 2 3 3 3 2 4 5 7" xfId="7138"/>
    <cellStyle name="Normální 2 3 3 3 2 4 6" xfId="2608"/>
    <cellStyle name="Normální 2 3 3 3 2 4 6 2" xfId="15370"/>
    <cellStyle name="Normální 2 3 3 3 2 4 6 2 2" xfId="32776"/>
    <cellStyle name="Normální 2 3 3 3 2 4 6 3" xfId="28132"/>
    <cellStyle name="Normální 2 3 3 3 2 4 6 4" xfId="38572"/>
    <cellStyle name="Normální 2 3 3 3 2 4 6 5" xfId="20014"/>
    <cellStyle name="Normální 2 3 3 3 2 4 6 6" xfId="10726"/>
    <cellStyle name="Normální 2 3 3 3 2 4 7" xfId="9574"/>
    <cellStyle name="Normální 2 3 3 3 2 4 7 2" xfId="26980"/>
    <cellStyle name="Normální 2 3 3 3 2 4 8" xfId="14218"/>
    <cellStyle name="Normální 2 3 3 3 2 4 8 2" xfId="31624"/>
    <cellStyle name="Normální 2 3 3 3 2 4 9" xfId="23488"/>
    <cellStyle name="Normální 2 3 3 3 2 5" xfId="292"/>
    <cellStyle name="Normální 2 3 3 3 2 5 10" xfId="36256"/>
    <cellStyle name="Normální 2 3 3 3 2 5 11" xfId="18724"/>
    <cellStyle name="Normální 2 3 3 3 2 5 12" xfId="5944"/>
    <cellStyle name="Normální 2 3 3 3 2 5 2" xfId="1060"/>
    <cellStyle name="Normální 2 3 3 3 2 5 2 10" xfId="6472"/>
    <cellStyle name="Normální 2 3 3 3 2 5 2 2" xfId="1846"/>
    <cellStyle name="Normální 2 3 3 3 2 5 2 2 2" xfId="5320"/>
    <cellStyle name="Normální 2 3 3 3 2 5 2 2 2 2" xfId="41284"/>
    <cellStyle name="Normální 2 3 3 3 2 5 2 2 2 3" xfId="30844"/>
    <cellStyle name="Normální 2 3 3 3 2 5 2 2 2 4" xfId="13438"/>
    <cellStyle name="Normální 2 3 3 3 2 5 2 2 3" xfId="18082"/>
    <cellStyle name="Normální 2 3 3 3 2 5 2 2 3 2" xfId="35488"/>
    <cellStyle name="Normální 2 3 3 3 2 5 2 2 4" xfId="26200"/>
    <cellStyle name="Normální 2 3 3 3 2 5 2 2 5" xfId="37810"/>
    <cellStyle name="Normální 2 3 3 3 2 5 2 2 6" xfId="22726"/>
    <cellStyle name="Normální 2 3 3 3 2 5 2 2 7" xfId="8794"/>
    <cellStyle name="Normální 2 3 3 3 2 5 2 3" xfId="4534"/>
    <cellStyle name="Normální 2 3 3 3 2 5 2 3 2" xfId="12652"/>
    <cellStyle name="Normální 2 3 3 3 2 5 2 3 2 2" xfId="30058"/>
    <cellStyle name="Normální 2 3 3 3 2 5 2 3 3" xfId="17296"/>
    <cellStyle name="Normální 2 3 3 3 2 5 2 3 3 2" xfId="34702"/>
    <cellStyle name="Normální 2 3 3 3 2 5 2 3 4" xfId="25414"/>
    <cellStyle name="Normální 2 3 3 3 2 5 2 3 5" xfId="40498"/>
    <cellStyle name="Normální 2 3 3 3 2 5 2 3 6" xfId="21940"/>
    <cellStyle name="Normální 2 3 3 3 2 5 2 3 7" xfId="8008"/>
    <cellStyle name="Normální 2 3 3 3 2 5 2 4" xfId="2998"/>
    <cellStyle name="Normální 2 3 3 3 2 5 2 4 2" xfId="15760"/>
    <cellStyle name="Normální 2 3 3 3 2 5 2 4 2 2" xfId="33166"/>
    <cellStyle name="Normální 2 3 3 3 2 5 2 4 3" xfId="28522"/>
    <cellStyle name="Normální 2 3 3 3 2 5 2 4 4" xfId="38962"/>
    <cellStyle name="Normální 2 3 3 3 2 5 2 4 5" xfId="20404"/>
    <cellStyle name="Normální 2 3 3 3 2 5 2 4 6" xfId="11116"/>
    <cellStyle name="Normální 2 3 3 3 2 5 2 5" xfId="9964"/>
    <cellStyle name="Normální 2 3 3 3 2 5 2 5 2" xfId="27370"/>
    <cellStyle name="Normální 2 3 3 3 2 5 2 6" xfId="14608"/>
    <cellStyle name="Normální 2 3 3 3 2 5 2 6 2" xfId="32014"/>
    <cellStyle name="Normální 2 3 3 3 2 5 2 7" xfId="23878"/>
    <cellStyle name="Normální 2 3 3 3 2 5 2 8" xfId="37024"/>
    <cellStyle name="Normální 2 3 3 3 2 5 2 9" xfId="19252"/>
    <cellStyle name="Normální 2 3 3 3 2 5 3" xfId="532"/>
    <cellStyle name="Normální 2 3 3 3 2 5 3 10" xfId="6712"/>
    <cellStyle name="Normální 2 3 3 3 2 5 3 2" xfId="2086"/>
    <cellStyle name="Normální 2 3 3 3 2 5 3 2 2" xfId="5560"/>
    <cellStyle name="Normální 2 3 3 3 2 5 3 2 2 2" xfId="41524"/>
    <cellStyle name="Normální 2 3 3 3 2 5 3 2 2 3" xfId="31084"/>
    <cellStyle name="Normální 2 3 3 3 2 5 3 2 2 4" xfId="13678"/>
    <cellStyle name="Normální 2 3 3 3 2 5 3 2 3" xfId="18322"/>
    <cellStyle name="Normální 2 3 3 3 2 5 3 2 3 2" xfId="35728"/>
    <cellStyle name="Normální 2 3 3 3 2 5 3 2 4" xfId="26440"/>
    <cellStyle name="Normální 2 3 3 3 2 5 3 2 5" xfId="38050"/>
    <cellStyle name="Normální 2 3 3 3 2 5 3 2 6" xfId="22966"/>
    <cellStyle name="Normální 2 3 3 3 2 5 3 2 7" xfId="9034"/>
    <cellStyle name="Normální 2 3 3 3 2 5 3 3" xfId="4006"/>
    <cellStyle name="Normální 2 3 3 3 2 5 3 3 2" xfId="12124"/>
    <cellStyle name="Normální 2 3 3 3 2 5 3 3 2 2" xfId="29530"/>
    <cellStyle name="Normální 2 3 3 3 2 5 3 3 3" xfId="16768"/>
    <cellStyle name="Normální 2 3 3 3 2 5 3 3 3 2" xfId="34174"/>
    <cellStyle name="Normální 2 3 3 3 2 5 3 3 4" xfId="24886"/>
    <cellStyle name="Normální 2 3 3 3 2 5 3 3 5" xfId="39970"/>
    <cellStyle name="Normální 2 3 3 3 2 5 3 3 6" xfId="21412"/>
    <cellStyle name="Normální 2 3 3 3 2 5 3 3 7" xfId="7480"/>
    <cellStyle name="Normální 2 3 3 3 2 5 3 4" xfId="3238"/>
    <cellStyle name="Normální 2 3 3 3 2 5 3 4 2" xfId="16000"/>
    <cellStyle name="Normální 2 3 3 3 2 5 3 4 2 2" xfId="33406"/>
    <cellStyle name="Normální 2 3 3 3 2 5 3 4 3" xfId="28762"/>
    <cellStyle name="Normální 2 3 3 3 2 5 3 4 4" xfId="39202"/>
    <cellStyle name="Normální 2 3 3 3 2 5 3 4 5" xfId="20644"/>
    <cellStyle name="Normální 2 3 3 3 2 5 3 4 6" xfId="11356"/>
    <cellStyle name="Normální 2 3 3 3 2 5 3 5" xfId="10204"/>
    <cellStyle name="Normální 2 3 3 3 2 5 3 5 2" xfId="27610"/>
    <cellStyle name="Normální 2 3 3 3 2 5 3 6" xfId="14848"/>
    <cellStyle name="Normální 2 3 3 3 2 5 3 6 2" xfId="32254"/>
    <cellStyle name="Normální 2 3 3 3 2 5 3 7" xfId="24118"/>
    <cellStyle name="Normální 2 3 3 3 2 5 3 8" xfId="36496"/>
    <cellStyle name="Normální 2 3 3 3 2 5 3 9" xfId="19492"/>
    <cellStyle name="Normální 2 3 3 3 2 5 4" xfId="1318"/>
    <cellStyle name="Normální 2 3 3 3 2 5 4 2" xfId="4792"/>
    <cellStyle name="Normální 2 3 3 3 2 5 4 2 2" xfId="40756"/>
    <cellStyle name="Normální 2 3 3 3 2 5 4 2 3" xfId="30316"/>
    <cellStyle name="Normální 2 3 3 3 2 5 4 2 4" xfId="12910"/>
    <cellStyle name="Normální 2 3 3 3 2 5 4 3" xfId="17554"/>
    <cellStyle name="Normální 2 3 3 3 2 5 4 3 2" xfId="34960"/>
    <cellStyle name="Normální 2 3 3 3 2 5 4 4" xfId="25672"/>
    <cellStyle name="Normální 2 3 3 3 2 5 4 5" xfId="37282"/>
    <cellStyle name="Normální 2 3 3 3 2 5 4 6" xfId="22198"/>
    <cellStyle name="Normální 2 3 3 3 2 5 4 7" xfId="8266"/>
    <cellStyle name="Normální 2 3 3 3 2 5 5" xfId="3766"/>
    <cellStyle name="Normální 2 3 3 3 2 5 5 2" xfId="11884"/>
    <cellStyle name="Normální 2 3 3 3 2 5 5 2 2" xfId="29290"/>
    <cellStyle name="Normální 2 3 3 3 2 5 5 3" xfId="16528"/>
    <cellStyle name="Normální 2 3 3 3 2 5 5 3 2" xfId="33934"/>
    <cellStyle name="Normální 2 3 3 3 2 5 5 4" xfId="24646"/>
    <cellStyle name="Normální 2 3 3 3 2 5 5 5" xfId="39730"/>
    <cellStyle name="Normální 2 3 3 3 2 5 5 6" xfId="21172"/>
    <cellStyle name="Normální 2 3 3 3 2 5 5 7" xfId="7240"/>
    <cellStyle name="Normální 2 3 3 3 2 5 6" xfId="2470"/>
    <cellStyle name="Normální 2 3 3 3 2 5 6 2" xfId="15232"/>
    <cellStyle name="Normální 2 3 3 3 2 5 6 2 2" xfId="32638"/>
    <cellStyle name="Normální 2 3 3 3 2 5 6 3" xfId="27994"/>
    <cellStyle name="Normální 2 3 3 3 2 5 6 4" xfId="38434"/>
    <cellStyle name="Normální 2 3 3 3 2 5 6 5" xfId="19876"/>
    <cellStyle name="Normální 2 3 3 3 2 5 6 6" xfId="10588"/>
    <cellStyle name="Normální 2 3 3 3 2 5 7" xfId="9436"/>
    <cellStyle name="Normální 2 3 3 3 2 5 7 2" xfId="26842"/>
    <cellStyle name="Normální 2 3 3 3 2 5 8" xfId="14080"/>
    <cellStyle name="Normální 2 3 3 3 2 5 8 2" xfId="31486"/>
    <cellStyle name="Normální 2 3 3 3 2 5 9" xfId="23350"/>
    <cellStyle name="Normální 2 3 3 3 2 6" xfId="820"/>
    <cellStyle name="Normální 2 3 3 3 2 6 10" xfId="6232"/>
    <cellStyle name="Normální 2 3 3 3 2 6 2" xfId="1606"/>
    <cellStyle name="Normální 2 3 3 3 2 6 2 2" xfId="5080"/>
    <cellStyle name="Normální 2 3 3 3 2 6 2 2 2" xfId="41044"/>
    <cellStyle name="Normální 2 3 3 3 2 6 2 2 3" xfId="30604"/>
    <cellStyle name="Normální 2 3 3 3 2 6 2 2 4" xfId="13198"/>
    <cellStyle name="Normální 2 3 3 3 2 6 2 3" xfId="17842"/>
    <cellStyle name="Normální 2 3 3 3 2 6 2 3 2" xfId="35248"/>
    <cellStyle name="Normální 2 3 3 3 2 6 2 4" xfId="25960"/>
    <cellStyle name="Normální 2 3 3 3 2 6 2 5" xfId="37570"/>
    <cellStyle name="Normální 2 3 3 3 2 6 2 6" xfId="22486"/>
    <cellStyle name="Normální 2 3 3 3 2 6 2 7" xfId="8554"/>
    <cellStyle name="Normální 2 3 3 3 2 6 3" xfId="4294"/>
    <cellStyle name="Normální 2 3 3 3 2 6 3 2" xfId="12412"/>
    <cellStyle name="Normální 2 3 3 3 2 6 3 2 2" xfId="29818"/>
    <cellStyle name="Normální 2 3 3 3 2 6 3 3" xfId="17056"/>
    <cellStyle name="Normální 2 3 3 3 2 6 3 3 2" xfId="34462"/>
    <cellStyle name="Normální 2 3 3 3 2 6 3 4" xfId="25174"/>
    <cellStyle name="Normální 2 3 3 3 2 6 3 5" xfId="40258"/>
    <cellStyle name="Normální 2 3 3 3 2 6 3 6" xfId="21700"/>
    <cellStyle name="Normální 2 3 3 3 2 6 3 7" xfId="7768"/>
    <cellStyle name="Normální 2 3 3 3 2 6 4" xfId="2758"/>
    <cellStyle name="Normální 2 3 3 3 2 6 4 2" xfId="15520"/>
    <cellStyle name="Normální 2 3 3 3 2 6 4 2 2" xfId="32926"/>
    <cellStyle name="Normální 2 3 3 3 2 6 4 3" xfId="28282"/>
    <cellStyle name="Normální 2 3 3 3 2 6 4 4" xfId="38722"/>
    <cellStyle name="Normální 2 3 3 3 2 6 4 5" xfId="20164"/>
    <cellStyle name="Normální 2 3 3 3 2 6 4 6" xfId="10876"/>
    <cellStyle name="Normální 2 3 3 3 2 6 5" xfId="9724"/>
    <cellStyle name="Normální 2 3 3 3 2 6 5 2" xfId="27130"/>
    <cellStyle name="Normální 2 3 3 3 2 6 6" xfId="14368"/>
    <cellStyle name="Normální 2 3 3 3 2 6 6 2" xfId="31774"/>
    <cellStyle name="Normální 2 3 3 3 2 6 7" xfId="23638"/>
    <cellStyle name="Normální 2 3 3 3 2 6 8" xfId="36784"/>
    <cellStyle name="Normální 2 3 3 3 2 6 9" xfId="19012"/>
    <cellStyle name="Normální 2 3 3 3 2 7" xfId="430"/>
    <cellStyle name="Normální 2 3 3 3 2 7 10" xfId="6610"/>
    <cellStyle name="Normální 2 3 3 3 2 7 2" xfId="1984"/>
    <cellStyle name="Normální 2 3 3 3 2 7 2 2" xfId="5458"/>
    <cellStyle name="Normální 2 3 3 3 2 7 2 2 2" xfId="41422"/>
    <cellStyle name="Normální 2 3 3 3 2 7 2 2 3" xfId="30982"/>
    <cellStyle name="Normální 2 3 3 3 2 7 2 2 4" xfId="13576"/>
    <cellStyle name="Normální 2 3 3 3 2 7 2 3" xfId="18220"/>
    <cellStyle name="Normální 2 3 3 3 2 7 2 3 2" xfId="35626"/>
    <cellStyle name="Normální 2 3 3 3 2 7 2 4" xfId="26338"/>
    <cellStyle name="Normální 2 3 3 3 2 7 2 5" xfId="37948"/>
    <cellStyle name="Normální 2 3 3 3 2 7 2 6" xfId="22864"/>
    <cellStyle name="Normální 2 3 3 3 2 7 2 7" xfId="8932"/>
    <cellStyle name="Normální 2 3 3 3 2 7 3" xfId="3904"/>
    <cellStyle name="Normální 2 3 3 3 2 7 3 2" xfId="12022"/>
    <cellStyle name="Normální 2 3 3 3 2 7 3 2 2" xfId="29428"/>
    <cellStyle name="Normální 2 3 3 3 2 7 3 3" xfId="16666"/>
    <cellStyle name="Normální 2 3 3 3 2 7 3 3 2" xfId="34072"/>
    <cellStyle name="Normální 2 3 3 3 2 7 3 4" xfId="24784"/>
    <cellStyle name="Normální 2 3 3 3 2 7 3 5" xfId="39868"/>
    <cellStyle name="Normální 2 3 3 3 2 7 3 6" xfId="21310"/>
    <cellStyle name="Normální 2 3 3 3 2 7 3 7" xfId="7378"/>
    <cellStyle name="Normální 2 3 3 3 2 7 4" xfId="3136"/>
    <cellStyle name="Normální 2 3 3 3 2 7 4 2" xfId="15898"/>
    <cellStyle name="Normální 2 3 3 3 2 7 4 2 2" xfId="33304"/>
    <cellStyle name="Normální 2 3 3 3 2 7 4 3" xfId="28660"/>
    <cellStyle name="Normální 2 3 3 3 2 7 4 4" xfId="39100"/>
    <cellStyle name="Normální 2 3 3 3 2 7 4 5" xfId="20542"/>
    <cellStyle name="Normální 2 3 3 3 2 7 4 6" xfId="11254"/>
    <cellStyle name="Normální 2 3 3 3 2 7 5" xfId="10102"/>
    <cellStyle name="Normální 2 3 3 3 2 7 5 2" xfId="27508"/>
    <cellStyle name="Normální 2 3 3 3 2 7 6" xfId="14746"/>
    <cellStyle name="Normální 2 3 3 3 2 7 6 2" xfId="32152"/>
    <cellStyle name="Normální 2 3 3 3 2 7 7" xfId="24016"/>
    <cellStyle name="Normální 2 3 3 3 2 7 8" xfId="36394"/>
    <cellStyle name="Normální 2 3 3 3 2 7 9" xfId="19390"/>
    <cellStyle name="Normální 2 3 3 3 2 8" xfId="1216"/>
    <cellStyle name="Normální 2 3 3 3 2 8 2" xfId="4690"/>
    <cellStyle name="Normální 2 3 3 3 2 8 2 2" xfId="40654"/>
    <cellStyle name="Normální 2 3 3 3 2 8 2 3" xfId="30214"/>
    <cellStyle name="Normální 2 3 3 3 2 8 2 4" xfId="12808"/>
    <cellStyle name="Normální 2 3 3 3 2 8 3" xfId="17452"/>
    <cellStyle name="Normální 2 3 3 3 2 8 3 2" xfId="34858"/>
    <cellStyle name="Normální 2 3 3 3 2 8 4" xfId="25570"/>
    <cellStyle name="Normální 2 3 3 3 2 8 5" xfId="37180"/>
    <cellStyle name="Normální 2 3 3 3 2 8 6" xfId="22096"/>
    <cellStyle name="Normální 2 3 3 3 2 8 7" xfId="8164"/>
    <cellStyle name="Normální 2 3 3 3 2 9" xfId="3526"/>
    <cellStyle name="Normální 2 3 3 3 2 9 2" xfId="11644"/>
    <cellStyle name="Normální 2 3 3 3 2 9 2 2" xfId="29050"/>
    <cellStyle name="Normální 2 3 3 3 2 9 3" xfId="16288"/>
    <cellStyle name="Normální 2 3 3 3 2 9 3 2" xfId="33694"/>
    <cellStyle name="Normální 2 3 3 3 2 9 4" xfId="24406"/>
    <cellStyle name="Normální 2 3 3 3 2 9 5" xfId="39490"/>
    <cellStyle name="Normální 2 3 3 3 2 9 6" xfId="20932"/>
    <cellStyle name="Normální 2 3 3 3 2 9 7" xfId="7000"/>
    <cellStyle name="Normální 2 3 3 3 3" xfId="124"/>
    <cellStyle name="Normální 2 3 3 3 3 10" xfId="14008"/>
    <cellStyle name="Normální 2 3 3 3 3 10 2" xfId="31414"/>
    <cellStyle name="Normální 2 3 3 3 3 11" xfId="23278"/>
    <cellStyle name="Normální 2 3 3 3 3 12" xfId="36088"/>
    <cellStyle name="Normální 2 3 3 3 3 13" xfId="18652"/>
    <cellStyle name="Normální 2 3 3 3 3 14" xfId="5872"/>
    <cellStyle name="Normální 2 3 3 3 3 2" xfId="220"/>
    <cellStyle name="Normální 2 3 3 3 3 2 10" xfId="36184"/>
    <cellStyle name="Normální 2 3 3 3 3 2 11" xfId="18892"/>
    <cellStyle name="Normální 2 3 3 3 3 2 12" xfId="6112"/>
    <cellStyle name="Normální 2 3 3 3 3 2 2" xfId="988"/>
    <cellStyle name="Normální 2 3 3 3 3 2 2 10" xfId="6400"/>
    <cellStyle name="Normální 2 3 3 3 3 2 2 2" xfId="1774"/>
    <cellStyle name="Normální 2 3 3 3 3 2 2 2 2" xfId="5248"/>
    <cellStyle name="Normální 2 3 3 3 3 2 2 2 2 2" xfId="41212"/>
    <cellStyle name="Normální 2 3 3 3 3 2 2 2 2 3" xfId="30772"/>
    <cellStyle name="Normální 2 3 3 3 3 2 2 2 2 4" xfId="13366"/>
    <cellStyle name="Normální 2 3 3 3 3 2 2 2 3" xfId="18010"/>
    <cellStyle name="Normální 2 3 3 3 3 2 2 2 3 2" xfId="35416"/>
    <cellStyle name="Normální 2 3 3 3 3 2 2 2 4" xfId="26128"/>
    <cellStyle name="Normální 2 3 3 3 3 2 2 2 5" xfId="37738"/>
    <cellStyle name="Normální 2 3 3 3 3 2 2 2 6" xfId="22654"/>
    <cellStyle name="Normální 2 3 3 3 3 2 2 2 7" xfId="8722"/>
    <cellStyle name="Normální 2 3 3 3 3 2 2 3" xfId="4462"/>
    <cellStyle name="Normální 2 3 3 3 3 2 2 3 2" xfId="12580"/>
    <cellStyle name="Normální 2 3 3 3 3 2 2 3 2 2" xfId="29986"/>
    <cellStyle name="Normální 2 3 3 3 3 2 2 3 3" xfId="17224"/>
    <cellStyle name="Normální 2 3 3 3 3 2 2 3 3 2" xfId="34630"/>
    <cellStyle name="Normální 2 3 3 3 3 2 2 3 4" xfId="25342"/>
    <cellStyle name="Normální 2 3 3 3 3 2 2 3 5" xfId="40426"/>
    <cellStyle name="Normální 2 3 3 3 3 2 2 3 6" xfId="21868"/>
    <cellStyle name="Normální 2 3 3 3 3 2 2 3 7" xfId="7936"/>
    <cellStyle name="Normální 2 3 3 3 3 2 2 4" xfId="2926"/>
    <cellStyle name="Normální 2 3 3 3 3 2 2 4 2" xfId="15688"/>
    <cellStyle name="Normální 2 3 3 3 3 2 2 4 2 2" xfId="33094"/>
    <cellStyle name="Normální 2 3 3 3 3 2 2 4 3" xfId="28450"/>
    <cellStyle name="Normální 2 3 3 3 3 2 2 4 4" xfId="38890"/>
    <cellStyle name="Normální 2 3 3 3 3 2 2 4 5" xfId="20332"/>
    <cellStyle name="Normální 2 3 3 3 3 2 2 4 6" xfId="11044"/>
    <cellStyle name="Normální 2 3 3 3 3 2 2 5" xfId="9892"/>
    <cellStyle name="Normální 2 3 3 3 3 2 2 5 2" xfId="27298"/>
    <cellStyle name="Normální 2 3 3 3 3 2 2 6" xfId="14536"/>
    <cellStyle name="Normální 2 3 3 3 3 2 2 6 2" xfId="31942"/>
    <cellStyle name="Normální 2 3 3 3 3 2 2 7" xfId="23806"/>
    <cellStyle name="Normální 2 3 3 3 3 2 2 8" xfId="36952"/>
    <cellStyle name="Normální 2 3 3 3 3 2 2 9" xfId="19180"/>
    <cellStyle name="Normální 2 3 3 3 3 2 3" xfId="700"/>
    <cellStyle name="Normální 2 3 3 3 3 2 3 10" xfId="6880"/>
    <cellStyle name="Normální 2 3 3 3 3 2 3 2" xfId="2254"/>
    <cellStyle name="Normální 2 3 3 3 3 2 3 2 2" xfId="5728"/>
    <cellStyle name="Normální 2 3 3 3 3 2 3 2 2 2" xfId="41692"/>
    <cellStyle name="Normální 2 3 3 3 3 2 3 2 2 3" xfId="31252"/>
    <cellStyle name="Normální 2 3 3 3 3 2 3 2 2 4" xfId="13846"/>
    <cellStyle name="Normální 2 3 3 3 3 2 3 2 3" xfId="18490"/>
    <cellStyle name="Normální 2 3 3 3 3 2 3 2 3 2" xfId="35896"/>
    <cellStyle name="Normální 2 3 3 3 3 2 3 2 4" xfId="26608"/>
    <cellStyle name="Normální 2 3 3 3 3 2 3 2 5" xfId="38218"/>
    <cellStyle name="Normální 2 3 3 3 3 2 3 2 6" xfId="23134"/>
    <cellStyle name="Normální 2 3 3 3 3 2 3 2 7" xfId="9202"/>
    <cellStyle name="Normální 2 3 3 3 3 2 3 3" xfId="4174"/>
    <cellStyle name="Normální 2 3 3 3 3 2 3 3 2" xfId="12292"/>
    <cellStyle name="Normální 2 3 3 3 3 2 3 3 2 2" xfId="29698"/>
    <cellStyle name="Normální 2 3 3 3 3 2 3 3 3" xfId="16936"/>
    <cellStyle name="Normální 2 3 3 3 3 2 3 3 3 2" xfId="34342"/>
    <cellStyle name="Normální 2 3 3 3 3 2 3 3 4" xfId="25054"/>
    <cellStyle name="Normální 2 3 3 3 3 2 3 3 5" xfId="40138"/>
    <cellStyle name="Normální 2 3 3 3 3 2 3 3 6" xfId="21580"/>
    <cellStyle name="Normální 2 3 3 3 3 2 3 3 7" xfId="7648"/>
    <cellStyle name="Normální 2 3 3 3 3 2 3 4" xfId="3406"/>
    <cellStyle name="Normální 2 3 3 3 3 2 3 4 2" xfId="16168"/>
    <cellStyle name="Normální 2 3 3 3 3 2 3 4 2 2" xfId="33574"/>
    <cellStyle name="Normální 2 3 3 3 3 2 3 4 3" xfId="28930"/>
    <cellStyle name="Normální 2 3 3 3 3 2 3 4 4" xfId="39370"/>
    <cellStyle name="Normální 2 3 3 3 3 2 3 4 5" xfId="20812"/>
    <cellStyle name="Normální 2 3 3 3 3 2 3 4 6" xfId="11524"/>
    <cellStyle name="Normální 2 3 3 3 3 2 3 5" xfId="10372"/>
    <cellStyle name="Normální 2 3 3 3 3 2 3 5 2" xfId="27778"/>
    <cellStyle name="Normální 2 3 3 3 3 2 3 6" xfId="15016"/>
    <cellStyle name="Normální 2 3 3 3 3 2 3 6 2" xfId="32422"/>
    <cellStyle name="Normální 2 3 3 3 3 2 3 7" xfId="24286"/>
    <cellStyle name="Normální 2 3 3 3 3 2 3 8" xfId="36664"/>
    <cellStyle name="Normální 2 3 3 3 3 2 3 9" xfId="19660"/>
    <cellStyle name="Normální 2 3 3 3 3 2 4" xfId="1486"/>
    <cellStyle name="Normální 2 3 3 3 3 2 4 2" xfId="4960"/>
    <cellStyle name="Normální 2 3 3 3 3 2 4 2 2" xfId="40924"/>
    <cellStyle name="Normální 2 3 3 3 3 2 4 2 3" xfId="30484"/>
    <cellStyle name="Normální 2 3 3 3 3 2 4 2 4" xfId="13078"/>
    <cellStyle name="Normální 2 3 3 3 3 2 4 3" xfId="17722"/>
    <cellStyle name="Normální 2 3 3 3 3 2 4 3 2" xfId="35128"/>
    <cellStyle name="Normální 2 3 3 3 3 2 4 4" xfId="25840"/>
    <cellStyle name="Normální 2 3 3 3 3 2 4 5" xfId="37450"/>
    <cellStyle name="Normální 2 3 3 3 3 2 4 6" xfId="22366"/>
    <cellStyle name="Normální 2 3 3 3 3 2 4 7" xfId="8434"/>
    <cellStyle name="Normální 2 3 3 3 3 2 5" xfId="3694"/>
    <cellStyle name="Normální 2 3 3 3 3 2 5 2" xfId="11812"/>
    <cellStyle name="Normální 2 3 3 3 3 2 5 2 2" xfId="29218"/>
    <cellStyle name="Normální 2 3 3 3 3 2 5 3" xfId="16456"/>
    <cellStyle name="Normální 2 3 3 3 3 2 5 3 2" xfId="33862"/>
    <cellStyle name="Normální 2 3 3 3 3 2 5 4" xfId="24574"/>
    <cellStyle name="Normální 2 3 3 3 3 2 5 5" xfId="39658"/>
    <cellStyle name="Normální 2 3 3 3 3 2 5 6" xfId="21100"/>
    <cellStyle name="Normální 2 3 3 3 3 2 5 7" xfId="7168"/>
    <cellStyle name="Normální 2 3 3 3 3 2 6" xfId="2638"/>
    <cellStyle name="Normální 2 3 3 3 3 2 6 2" xfId="15400"/>
    <cellStyle name="Normální 2 3 3 3 3 2 6 2 2" xfId="32806"/>
    <cellStyle name="Normální 2 3 3 3 3 2 6 3" xfId="28162"/>
    <cellStyle name="Normální 2 3 3 3 3 2 6 4" xfId="38602"/>
    <cellStyle name="Normální 2 3 3 3 3 2 6 5" xfId="20044"/>
    <cellStyle name="Normální 2 3 3 3 3 2 6 6" xfId="10756"/>
    <cellStyle name="Normální 2 3 3 3 3 2 7" xfId="9604"/>
    <cellStyle name="Normální 2 3 3 3 3 2 7 2" xfId="27010"/>
    <cellStyle name="Normální 2 3 3 3 3 2 8" xfId="14248"/>
    <cellStyle name="Normální 2 3 3 3 3 2 8 2" xfId="31654"/>
    <cellStyle name="Normální 2 3 3 3 3 2 9" xfId="23518"/>
    <cellStyle name="Normální 2 3 3 3 3 3" xfId="364"/>
    <cellStyle name="Normální 2 3 3 3 3 3 10" xfId="36328"/>
    <cellStyle name="Normální 2 3 3 3 3 3 11" xfId="18796"/>
    <cellStyle name="Normální 2 3 3 3 3 3 12" xfId="6016"/>
    <cellStyle name="Normální 2 3 3 3 3 3 2" xfId="1132"/>
    <cellStyle name="Normální 2 3 3 3 3 3 2 10" xfId="6544"/>
    <cellStyle name="Normální 2 3 3 3 3 3 2 2" xfId="1918"/>
    <cellStyle name="Normální 2 3 3 3 3 3 2 2 2" xfId="5392"/>
    <cellStyle name="Normální 2 3 3 3 3 3 2 2 2 2" xfId="41356"/>
    <cellStyle name="Normální 2 3 3 3 3 3 2 2 2 3" xfId="30916"/>
    <cellStyle name="Normální 2 3 3 3 3 3 2 2 2 4" xfId="13510"/>
    <cellStyle name="Normální 2 3 3 3 3 3 2 2 3" xfId="18154"/>
    <cellStyle name="Normální 2 3 3 3 3 3 2 2 3 2" xfId="35560"/>
    <cellStyle name="Normální 2 3 3 3 3 3 2 2 4" xfId="26272"/>
    <cellStyle name="Normální 2 3 3 3 3 3 2 2 5" xfId="37882"/>
    <cellStyle name="Normální 2 3 3 3 3 3 2 2 6" xfId="22798"/>
    <cellStyle name="Normální 2 3 3 3 3 3 2 2 7" xfId="8866"/>
    <cellStyle name="Normální 2 3 3 3 3 3 2 3" xfId="4606"/>
    <cellStyle name="Normální 2 3 3 3 3 3 2 3 2" xfId="12724"/>
    <cellStyle name="Normální 2 3 3 3 3 3 2 3 2 2" xfId="30130"/>
    <cellStyle name="Normální 2 3 3 3 3 3 2 3 3" xfId="17368"/>
    <cellStyle name="Normální 2 3 3 3 3 3 2 3 3 2" xfId="34774"/>
    <cellStyle name="Normální 2 3 3 3 3 3 2 3 4" xfId="25486"/>
    <cellStyle name="Normální 2 3 3 3 3 3 2 3 5" xfId="40570"/>
    <cellStyle name="Normální 2 3 3 3 3 3 2 3 6" xfId="22012"/>
    <cellStyle name="Normální 2 3 3 3 3 3 2 3 7" xfId="8080"/>
    <cellStyle name="Normální 2 3 3 3 3 3 2 4" xfId="3070"/>
    <cellStyle name="Normální 2 3 3 3 3 3 2 4 2" xfId="15832"/>
    <cellStyle name="Normální 2 3 3 3 3 3 2 4 2 2" xfId="33238"/>
    <cellStyle name="Normální 2 3 3 3 3 3 2 4 3" xfId="28594"/>
    <cellStyle name="Normální 2 3 3 3 3 3 2 4 4" xfId="39034"/>
    <cellStyle name="Normální 2 3 3 3 3 3 2 4 5" xfId="20476"/>
    <cellStyle name="Normální 2 3 3 3 3 3 2 4 6" xfId="11188"/>
    <cellStyle name="Normální 2 3 3 3 3 3 2 5" xfId="10036"/>
    <cellStyle name="Normální 2 3 3 3 3 3 2 5 2" xfId="27442"/>
    <cellStyle name="Normální 2 3 3 3 3 3 2 6" xfId="14680"/>
    <cellStyle name="Normální 2 3 3 3 3 3 2 6 2" xfId="32086"/>
    <cellStyle name="Normální 2 3 3 3 3 3 2 7" xfId="23950"/>
    <cellStyle name="Normální 2 3 3 3 3 3 2 8" xfId="37096"/>
    <cellStyle name="Normální 2 3 3 3 3 3 2 9" xfId="19324"/>
    <cellStyle name="Normální 2 3 3 3 3 3 3" xfId="604"/>
    <cellStyle name="Normální 2 3 3 3 3 3 3 10" xfId="6784"/>
    <cellStyle name="Normální 2 3 3 3 3 3 3 2" xfId="2158"/>
    <cellStyle name="Normální 2 3 3 3 3 3 3 2 2" xfId="5632"/>
    <cellStyle name="Normální 2 3 3 3 3 3 3 2 2 2" xfId="41596"/>
    <cellStyle name="Normální 2 3 3 3 3 3 3 2 2 3" xfId="31156"/>
    <cellStyle name="Normální 2 3 3 3 3 3 3 2 2 4" xfId="13750"/>
    <cellStyle name="Normální 2 3 3 3 3 3 3 2 3" xfId="18394"/>
    <cellStyle name="Normální 2 3 3 3 3 3 3 2 3 2" xfId="35800"/>
    <cellStyle name="Normální 2 3 3 3 3 3 3 2 4" xfId="26512"/>
    <cellStyle name="Normální 2 3 3 3 3 3 3 2 5" xfId="38122"/>
    <cellStyle name="Normální 2 3 3 3 3 3 3 2 6" xfId="23038"/>
    <cellStyle name="Normální 2 3 3 3 3 3 3 2 7" xfId="9106"/>
    <cellStyle name="Normální 2 3 3 3 3 3 3 3" xfId="4078"/>
    <cellStyle name="Normální 2 3 3 3 3 3 3 3 2" xfId="12196"/>
    <cellStyle name="Normální 2 3 3 3 3 3 3 3 2 2" xfId="29602"/>
    <cellStyle name="Normální 2 3 3 3 3 3 3 3 3" xfId="16840"/>
    <cellStyle name="Normální 2 3 3 3 3 3 3 3 3 2" xfId="34246"/>
    <cellStyle name="Normální 2 3 3 3 3 3 3 3 4" xfId="24958"/>
    <cellStyle name="Normální 2 3 3 3 3 3 3 3 5" xfId="40042"/>
    <cellStyle name="Normální 2 3 3 3 3 3 3 3 6" xfId="21484"/>
    <cellStyle name="Normální 2 3 3 3 3 3 3 3 7" xfId="7552"/>
    <cellStyle name="Normální 2 3 3 3 3 3 3 4" xfId="3310"/>
    <cellStyle name="Normální 2 3 3 3 3 3 3 4 2" xfId="16072"/>
    <cellStyle name="Normální 2 3 3 3 3 3 3 4 2 2" xfId="33478"/>
    <cellStyle name="Normální 2 3 3 3 3 3 3 4 3" xfId="28834"/>
    <cellStyle name="Normální 2 3 3 3 3 3 3 4 4" xfId="39274"/>
    <cellStyle name="Normální 2 3 3 3 3 3 3 4 5" xfId="20716"/>
    <cellStyle name="Normální 2 3 3 3 3 3 3 4 6" xfId="11428"/>
    <cellStyle name="Normální 2 3 3 3 3 3 3 5" xfId="10276"/>
    <cellStyle name="Normální 2 3 3 3 3 3 3 5 2" xfId="27682"/>
    <cellStyle name="Normální 2 3 3 3 3 3 3 6" xfId="14920"/>
    <cellStyle name="Normální 2 3 3 3 3 3 3 6 2" xfId="32326"/>
    <cellStyle name="Normální 2 3 3 3 3 3 3 7" xfId="24190"/>
    <cellStyle name="Normální 2 3 3 3 3 3 3 8" xfId="36568"/>
    <cellStyle name="Normální 2 3 3 3 3 3 3 9" xfId="19564"/>
    <cellStyle name="Normální 2 3 3 3 3 3 4" xfId="1390"/>
    <cellStyle name="Normální 2 3 3 3 3 3 4 2" xfId="4864"/>
    <cellStyle name="Normální 2 3 3 3 3 3 4 2 2" xfId="40828"/>
    <cellStyle name="Normální 2 3 3 3 3 3 4 2 3" xfId="30388"/>
    <cellStyle name="Normální 2 3 3 3 3 3 4 2 4" xfId="12982"/>
    <cellStyle name="Normální 2 3 3 3 3 3 4 3" xfId="17626"/>
    <cellStyle name="Normální 2 3 3 3 3 3 4 3 2" xfId="35032"/>
    <cellStyle name="Normální 2 3 3 3 3 3 4 4" xfId="25744"/>
    <cellStyle name="Normální 2 3 3 3 3 3 4 5" xfId="37354"/>
    <cellStyle name="Normální 2 3 3 3 3 3 4 6" xfId="22270"/>
    <cellStyle name="Normální 2 3 3 3 3 3 4 7" xfId="8338"/>
    <cellStyle name="Normální 2 3 3 3 3 3 5" xfId="3838"/>
    <cellStyle name="Normální 2 3 3 3 3 3 5 2" xfId="11956"/>
    <cellStyle name="Normální 2 3 3 3 3 3 5 2 2" xfId="29362"/>
    <cellStyle name="Normální 2 3 3 3 3 3 5 3" xfId="16600"/>
    <cellStyle name="Normální 2 3 3 3 3 3 5 3 2" xfId="34006"/>
    <cellStyle name="Normální 2 3 3 3 3 3 5 4" xfId="24718"/>
    <cellStyle name="Normální 2 3 3 3 3 3 5 5" xfId="39802"/>
    <cellStyle name="Normální 2 3 3 3 3 3 5 6" xfId="21244"/>
    <cellStyle name="Normální 2 3 3 3 3 3 5 7" xfId="7312"/>
    <cellStyle name="Normální 2 3 3 3 3 3 6" xfId="2542"/>
    <cellStyle name="Normální 2 3 3 3 3 3 6 2" xfId="15304"/>
    <cellStyle name="Normální 2 3 3 3 3 3 6 2 2" xfId="32710"/>
    <cellStyle name="Normální 2 3 3 3 3 3 6 3" xfId="28066"/>
    <cellStyle name="Normální 2 3 3 3 3 3 6 4" xfId="38506"/>
    <cellStyle name="Normální 2 3 3 3 3 3 6 5" xfId="19948"/>
    <cellStyle name="Normální 2 3 3 3 3 3 6 6" xfId="10660"/>
    <cellStyle name="Normální 2 3 3 3 3 3 7" xfId="9508"/>
    <cellStyle name="Normální 2 3 3 3 3 3 7 2" xfId="26914"/>
    <cellStyle name="Normální 2 3 3 3 3 3 8" xfId="14152"/>
    <cellStyle name="Normální 2 3 3 3 3 3 8 2" xfId="31558"/>
    <cellStyle name="Normální 2 3 3 3 3 3 9" xfId="23422"/>
    <cellStyle name="Normální 2 3 3 3 3 4" xfId="892"/>
    <cellStyle name="Normální 2 3 3 3 3 4 10" xfId="6304"/>
    <cellStyle name="Normální 2 3 3 3 3 4 2" xfId="1678"/>
    <cellStyle name="Normální 2 3 3 3 3 4 2 2" xfId="5152"/>
    <cellStyle name="Normální 2 3 3 3 3 4 2 2 2" xfId="41116"/>
    <cellStyle name="Normální 2 3 3 3 3 4 2 2 3" xfId="30676"/>
    <cellStyle name="Normální 2 3 3 3 3 4 2 2 4" xfId="13270"/>
    <cellStyle name="Normální 2 3 3 3 3 4 2 3" xfId="17914"/>
    <cellStyle name="Normální 2 3 3 3 3 4 2 3 2" xfId="35320"/>
    <cellStyle name="Normální 2 3 3 3 3 4 2 4" xfId="26032"/>
    <cellStyle name="Normální 2 3 3 3 3 4 2 5" xfId="37642"/>
    <cellStyle name="Normální 2 3 3 3 3 4 2 6" xfId="22558"/>
    <cellStyle name="Normální 2 3 3 3 3 4 2 7" xfId="8626"/>
    <cellStyle name="Normální 2 3 3 3 3 4 3" xfId="4366"/>
    <cellStyle name="Normální 2 3 3 3 3 4 3 2" xfId="12484"/>
    <cellStyle name="Normální 2 3 3 3 3 4 3 2 2" xfId="29890"/>
    <cellStyle name="Normální 2 3 3 3 3 4 3 3" xfId="17128"/>
    <cellStyle name="Normální 2 3 3 3 3 4 3 3 2" xfId="34534"/>
    <cellStyle name="Normální 2 3 3 3 3 4 3 4" xfId="25246"/>
    <cellStyle name="Normální 2 3 3 3 3 4 3 5" xfId="40330"/>
    <cellStyle name="Normální 2 3 3 3 3 4 3 6" xfId="21772"/>
    <cellStyle name="Normální 2 3 3 3 3 4 3 7" xfId="7840"/>
    <cellStyle name="Normální 2 3 3 3 3 4 4" xfId="2830"/>
    <cellStyle name="Normální 2 3 3 3 3 4 4 2" xfId="15592"/>
    <cellStyle name="Normální 2 3 3 3 3 4 4 2 2" xfId="32998"/>
    <cellStyle name="Normální 2 3 3 3 3 4 4 3" xfId="28354"/>
    <cellStyle name="Normální 2 3 3 3 3 4 4 4" xfId="38794"/>
    <cellStyle name="Normální 2 3 3 3 3 4 4 5" xfId="20236"/>
    <cellStyle name="Normální 2 3 3 3 3 4 4 6" xfId="10948"/>
    <cellStyle name="Normální 2 3 3 3 3 4 5" xfId="9796"/>
    <cellStyle name="Normální 2 3 3 3 3 4 5 2" xfId="27202"/>
    <cellStyle name="Normální 2 3 3 3 3 4 6" xfId="14440"/>
    <cellStyle name="Normální 2 3 3 3 3 4 6 2" xfId="31846"/>
    <cellStyle name="Normální 2 3 3 3 3 4 7" xfId="23710"/>
    <cellStyle name="Normální 2 3 3 3 3 4 8" xfId="36856"/>
    <cellStyle name="Normální 2 3 3 3 3 4 9" xfId="19084"/>
    <cellStyle name="Normální 2 3 3 3 3 5" xfId="460"/>
    <cellStyle name="Normální 2 3 3 3 3 5 10" xfId="6640"/>
    <cellStyle name="Normální 2 3 3 3 3 5 2" xfId="2014"/>
    <cellStyle name="Normální 2 3 3 3 3 5 2 2" xfId="5488"/>
    <cellStyle name="Normální 2 3 3 3 3 5 2 2 2" xfId="41452"/>
    <cellStyle name="Normální 2 3 3 3 3 5 2 2 3" xfId="31012"/>
    <cellStyle name="Normální 2 3 3 3 3 5 2 2 4" xfId="13606"/>
    <cellStyle name="Normální 2 3 3 3 3 5 2 3" xfId="18250"/>
    <cellStyle name="Normální 2 3 3 3 3 5 2 3 2" xfId="35656"/>
    <cellStyle name="Normální 2 3 3 3 3 5 2 4" xfId="26368"/>
    <cellStyle name="Normální 2 3 3 3 3 5 2 5" xfId="37978"/>
    <cellStyle name="Normální 2 3 3 3 3 5 2 6" xfId="22894"/>
    <cellStyle name="Normální 2 3 3 3 3 5 2 7" xfId="8962"/>
    <cellStyle name="Normální 2 3 3 3 3 5 3" xfId="3934"/>
    <cellStyle name="Normální 2 3 3 3 3 5 3 2" xfId="12052"/>
    <cellStyle name="Normální 2 3 3 3 3 5 3 2 2" xfId="29458"/>
    <cellStyle name="Normální 2 3 3 3 3 5 3 3" xfId="16696"/>
    <cellStyle name="Normální 2 3 3 3 3 5 3 3 2" xfId="34102"/>
    <cellStyle name="Normální 2 3 3 3 3 5 3 4" xfId="24814"/>
    <cellStyle name="Normální 2 3 3 3 3 5 3 5" xfId="39898"/>
    <cellStyle name="Normální 2 3 3 3 3 5 3 6" xfId="21340"/>
    <cellStyle name="Normální 2 3 3 3 3 5 3 7" xfId="7408"/>
    <cellStyle name="Normální 2 3 3 3 3 5 4" xfId="3166"/>
    <cellStyle name="Normální 2 3 3 3 3 5 4 2" xfId="15928"/>
    <cellStyle name="Normální 2 3 3 3 3 5 4 2 2" xfId="33334"/>
    <cellStyle name="Normální 2 3 3 3 3 5 4 3" xfId="28690"/>
    <cellStyle name="Normální 2 3 3 3 3 5 4 4" xfId="39130"/>
    <cellStyle name="Normální 2 3 3 3 3 5 4 5" xfId="20572"/>
    <cellStyle name="Normální 2 3 3 3 3 5 4 6" xfId="11284"/>
    <cellStyle name="Normální 2 3 3 3 3 5 5" xfId="10132"/>
    <cellStyle name="Normální 2 3 3 3 3 5 5 2" xfId="27538"/>
    <cellStyle name="Normální 2 3 3 3 3 5 6" xfId="14776"/>
    <cellStyle name="Normální 2 3 3 3 3 5 6 2" xfId="32182"/>
    <cellStyle name="Normální 2 3 3 3 3 5 7" xfId="24046"/>
    <cellStyle name="Normální 2 3 3 3 3 5 8" xfId="36424"/>
    <cellStyle name="Normální 2 3 3 3 3 5 9" xfId="19420"/>
    <cellStyle name="Normální 2 3 3 3 3 6" xfId="1246"/>
    <cellStyle name="Normální 2 3 3 3 3 6 2" xfId="4720"/>
    <cellStyle name="Normální 2 3 3 3 3 6 2 2" xfId="40684"/>
    <cellStyle name="Normální 2 3 3 3 3 6 2 3" xfId="30244"/>
    <cellStyle name="Normální 2 3 3 3 3 6 2 4" xfId="12838"/>
    <cellStyle name="Normální 2 3 3 3 3 6 3" xfId="17482"/>
    <cellStyle name="Normální 2 3 3 3 3 6 3 2" xfId="34888"/>
    <cellStyle name="Normální 2 3 3 3 3 6 4" xfId="25600"/>
    <cellStyle name="Normální 2 3 3 3 3 6 5" xfId="37210"/>
    <cellStyle name="Normální 2 3 3 3 3 6 6" xfId="22126"/>
    <cellStyle name="Normální 2 3 3 3 3 6 7" xfId="8194"/>
    <cellStyle name="Normální 2 3 3 3 3 7" xfId="3598"/>
    <cellStyle name="Normální 2 3 3 3 3 7 2" xfId="11716"/>
    <cellStyle name="Normální 2 3 3 3 3 7 2 2" xfId="29122"/>
    <cellStyle name="Normální 2 3 3 3 3 7 3" xfId="16360"/>
    <cellStyle name="Normální 2 3 3 3 3 7 3 2" xfId="33766"/>
    <cellStyle name="Normální 2 3 3 3 3 7 4" xfId="24478"/>
    <cellStyle name="Normální 2 3 3 3 3 7 5" xfId="39562"/>
    <cellStyle name="Normální 2 3 3 3 3 7 6" xfId="21004"/>
    <cellStyle name="Normální 2 3 3 3 3 7 7" xfId="7072"/>
    <cellStyle name="Normální 2 3 3 3 3 8" xfId="2398"/>
    <cellStyle name="Normální 2 3 3 3 3 8 2" xfId="15160"/>
    <cellStyle name="Normální 2 3 3 3 3 8 2 2" xfId="32566"/>
    <cellStyle name="Normální 2 3 3 3 3 8 3" xfId="27922"/>
    <cellStyle name="Normální 2 3 3 3 3 8 4" xfId="38362"/>
    <cellStyle name="Normální 2 3 3 3 3 8 5" xfId="19804"/>
    <cellStyle name="Normální 2 3 3 3 3 8 6" xfId="10516"/>
    <cellStyle name="Normální 2 3 3 3 3 9" xfId="9364"/>
    <cellStyle name="Normální 2 3 3 3 3 9 2" xfId="26770"/>
    <cellStyle name="Normální 2 3 3 3 4" xfId="64"/>
    <cellStyle name="Normální 2 3 3 3 4 10" xfId="23362"/>
    <cellStyle name="Normální 2 3 3 3 4 11" xfId="36028"/>
    <cellStyle name="Normální 2 3 3 3 4 12" xfId="18736"/>
    <cellStyle name="Normální 2 3 3 3 4 13" xfId="5956"/>
    <cellStyle name="Normální 2 3 3 3 4 2" xfId="304"/>
    <cellStyle name="Normální 2 3 3 3 4 2 10" xfId="36268"/>
    <cellStyle name="Normální 2 3 3 3 4 2 11" xfId="18928"/>
    <cellStyle name="Normální 2 3 3 3 4 2 12" xfId="6148"/>
    <cellStyle name="Normální 2 3 3 3 4 2 2" xfId="1072"/>
    <cellStyle name="Normální 2 3 3 3 4 2 2 10" xfId="6484"/>
    <cellStyle name="Normální 2 3 3 3 4 2 2 2" xfId="1858"/>
    <cellStyle name="Normální 2 3 3 3 4 2 2 2 2" xfId="5332"/>
    <cellStyle name="Normální 2 3 3 3 4 2 2 2 2 2" xfId="41296"/>
    <cellStyle name="Normální 2 3 3 3 4 2 2 2 2 3" xfId="30856"/>
    <cellStyle name="Normální 2 3 3 3 4 2 2 2 2 4" xfId="13450"/>
    <cellStyle name="Normální 2 3 3 3 4 2 2 2 3" xfId="18094"/>
    <cellStyle name="Normální 2 3 3 3 4 2 2 2 3 2" xfId="35500"/>
    <cellStyle name="Normální 2 3 3 3 4 2 2 2 4" xfId="26212"/>
    <cellStyle name="Normální 2 3 3 3 4 2 2 2 5" xfId="37822"/>
    <cellStyle name="Normální 2 3 3 3 4 2 2 2 6" xfId="22738"/>
    <cellStyle name="Normální 2 3 3 3 4 2 2 2 7" xfId="8806"/>
    <cellStyle name="Normální 2 3 3 3 4 2 2 3" xfId="4546"/>
    <cellStyle name="Normální 2 3 3 3 4 2 2 3 2" xfId="12664"/>
    <cellStyle name="Normální 2 3 3 3 4 2 2 3 2 2" xfId="30070"/>
    <cellStyle name="Normální 2 3 3 3 4 2 2 3 3" xfId="17308"/>
    <cellStyle name="Normální 2 3 3 3 4 2 2 3 3 2" xfId="34714"/>
    <cellStyle name="Normální 2 3 3 3 4 2 2 3 4" xfId="25426"/>
    <cellStyle name="Normální 2 3 3 3 4 2 2 3 5" xfId="40510"/>
    <cellStyle name="Normální 2 3 3 3 4 2 2 3 6" xfId="21952"/>
    <cellStyle name="Normální 2 3 3 3 4 2 2 3 7" xfId="8020"/>
    <cellStyle name="Normální 2 3 3 3 4 2 2 4" xfId="3010"/>
    <cellStyle name="Normální 2 3 3 3 4 2 2 4 2" xfId="15772"/>
    <cellStyle name="Normální 2 3 3 3 4 2 2 4 2 2" xfId="33178"/>
    <cellStyle name="Normální 2 3 3 3 4 2 2 4 3" xfId="28534"/>
    <cellStyle name="Normální 2 3 3 3 4 2 2 4 4" xfId="38974"/>
    <cellStyle name="Normální 2 3 3 3 4 2 2 4 5" xfId="20416"/>
    <cellStyle name="Normální 2 3 3 3 4 2 2 4 6" xfId="11128"/>
    <cellStyle name="Normální 2 3 3 3 4 2 2 5" xfId="9976"/>
    <cellStyle name="Normální 2 3 3 3 4 2 2 5 2" xfId="27382"/>
    <cellStyle name="Normální 2 3 3 3 4 2 2 6" xfId="14620"/>
    <cellStyle name="Normální 2 3 3 3 4 2 2 6 2" xfId="32026"/>
    <cellStyle name="Normální 2 3 3 3 4 2 2 7" xfId="23890"/>
    <cellStyle name="Normální 2 3 3 3 4 2 2 8" xfId="37036"/>
    <cellStyle name="Normální 2 3 3 3 4 2 2 9" xfId="19264"/>
    <cellStyle name="Normální 2 3 3 3 4 2 3" xfId="736"/>
    <cellStyle name="Normální 2 3 3 3 4 2 3 10" xfId="6916"/>
    <cellStyle name="Normální 2 3 3 3 4 2 3 2" xfId="2290"/>
    <cellStyle name="Normální 2 3 3 3 4 2 3 2 2" xfId="5764"/>
    <cellStyle name="Normální 2 3 3 3 4 2 3 2 2 2" xfId="41728"/>
    <cellStyle name="Normální 2 3 3 3 4 2 3 2 2 3" xfId="31288"/>
    <cellStyle name="Normální 2 3 3 3 4 2 3 2 2 4" xfId="13882"/>
    <cellStyle name="Normální 2 3 3 3 4 2 3 2 3" xfId="18526"/>
    <cellStyle name="Normální 2 3 3 3 4 2 3 2 3 2" xfId="35932"/>
    <cellStyle name="Normální 2 3 3 3 4 2 3 2 4" xfId="26644"/>
    <cellStyle name="Normální 2 3 3 3 4 2 3 2 5" xfId="38254"/>
    <cellStyle name="Normální 2 3 3 3 4 2 3 2 6" xfId="23170"/>
    <cellStyle name="Normální 2 3 3 3 4 2 3 2 7" xfId="9238"/>
    <cellStyle name="Normální 2 3 3 3 4 2 3 3" xfId="4210"/>
    <cellStyle name="Normální 2 3 3 3 4 2 3 3 2" xfId="12328"/>
    <cellStyle name="Normální 2 3 3 3 4 2 3 3 2 2" xfId="29734"/>
    <cellStyle name="Normální 2 3 3 3 4 2 3 3 3" xfId="16972"/>
    <cellStyle name="Normální 2 3 3 3 4 2 3 3 3 2" xfId="34378"/>
    <cellStyle name="Normální 2 3 3 3 4 2 3 3 4" xfId="25090"/>
    <cellStyle name="Normální 2 3 3 3 4 2 3 3 5" xfId="40174"/>
    <cellStyle name="Normální 2 3 3 3 4 2 3 3 6" xfId="21616"/>
    <cellStyle name="Normální 2 3 3 3 4 2 3 3 7" xfId="7684"/>
    <cellStyle name="Normální 2 3 3 3 4 2 3 4" xfId="3442"/>
    <cellStyle name="Normální 2 3 3 3 4 2 3 4 2" xfId="16204"/>
    <cellStyle name="Normální 2 3 3 3 4 2 3 4 2 2" xfId="33610"/>
    <cellStyle name="Normální 2 3 3 3 4 2 3 4 3" xfId="28966"/>
    <cellStyle name="Normální 2 3 3 3 4 2 3 4 4" xfId="39406"/>
    <cellStyle name="Normální 2 3 3 3 4 2 3 4 5" xfId="20848"/>
    <cellStyle name="Normální 2 3 3 3 4 2 3 4 6" xfId="11560"/>
    <cellStyle name="Normální 2 3 3 3 4 2 3 5" xfId="10408"/>
    <cellStyle name="Normální 2 3 3 3 4 2 3 5 2" xfId="27814"/>
    <cellStyle name="Normální 2 3 3 3 4 2 3 6" xfId="15052"/>
    <cellStyle name="Normální 2 3 3 3 4 2 3 6 2" xfId="32458"/>
    <cellStyle name="Normální 2 3 3 3 4 2 3 7" xfId="24322"/>
    <cellStyle name="Normální 2 3 3 3 4 2 3 8" xfId="36700"/>
    <cellStyle name="Normální 2 3 3 3 4 2 3 9" xfId="19696"/>
    <cellStyle name="Normální 2 3 3 3 4 2 4" xfId="1522"/>
    <cellStyle name="Normální 2 3 3 3 4 2 4 2" xfId="4996"/>
    <cellStyle name="Normální 2 3 3 3 4 2 4 2 2" xfId="40960"/>
    <cellStyle name="Normální 2 3 3 3 4 2 4 2 3" xfId="30520"/>
    <cellStyle name="Normální 2 3 3 3 4 2 4 2 4" xfId="13114"/>
    <cellStyle name="Normální 2 3 3 3 4 2 4 3" xfId="17758"/>
    <cellStyle name="Normální 2 3 3 3 4 2 4 3 2" xfId="35164"/>
    <cellStyle name="Normální 2 3 3 3 4 2 4 4" xfId="25876"/>
    <cellStyle name="Normální 2 3 3 3 4 2 4 5" xfId="37486"/>
    <cellStyle name="Normální 2 3 3 3 4 2 4 6" xfId="22402"/>
    <cellStyle name="Normální 2 3 3 3 4 2 4 7" xfId="8470"/>
    <cellStyle name="Normální 2 3 3 3 4 2 5" xfId="3778"/>
    <cellStyle name="Normální 2 3 3 3 4 2 5 2" xfId="11896"/>
    <cellStyle name="Normální 2 3 3 3 4 2 5 2 2" xfId="29302"/>
    <cellStyle name="Normální 2 3 3 3 4 2 5 3" xfId="16540"/>
    <cellStyle name="Normální 2 3 3 3 4 2 5 3 2" xfId="33946"/>
    <cellStyle name="Normální 2 3 3 3 4 2 5 4" xfId="24658"/>
    <cellStyle name="Normální 2 3 3 3 4 2 5 5" xfId="39742"/>
    <cellStyle name="Normální 2 3 3 3 4 2 5 6" xfId="21184"/>
    <cellStyle name="Normální 2 3 3 3 4 2 5 7" xfId="7252"/>
    <cellStyle name="Normální 2 3 3 3 4 2 6" xfId="2674"/>
    <cellStyle name="Normální 2 3 3 3 4 2 6 2" xfId="15436"/>
    <cellStyle name="Normální 2 3 3 3 4 2 6 2 2" xfId="32842"/>
    <cellStyle name="Normální 2 3 3 3 4 2 6 3" xfId="28198"/>
    <cellStyle name="Normální 2 3 3 3 4 2 6 4" xfId="38638"/>
    <cellStyle name="Normální 2 3 3 3 4 2 6 5" xfId="20080"/>
    <cellStyle name="Normální 2 3 3 3 4 2 6 6" xfId="10792"/>
    <cellStyle name="Normální 2 3 3 3 4 2 7" xfId="9640"/>
    <cellStyle name="Normální 2 3 3 3 4 2 7 2" xfId="27046"/>
    <cellStyle name="Normální 2 3 3 3 4 2 8" xfId="14284"/>
    <cellStyle name="Normální 2 3 3 3 4 2 8 2" xfId="31690"/>
    <cellStyle name="Normální 2 3 3 3 4 2 9" xfId="23554"/>
    <cellStyle name="Normální 2 3 3 3 4 3" xfId="832"/>
    <cellStyle name="Normální 2 3 3 3 4 3 10" xfId="6244"/>
    <cellStyle name="Normální 2 3 3 3 4 3 2" xfId="1618"/>
    <cellStyle name="Normální 2 3 3 3 4 3 2 2" xfId="5092"/>
    <cellStyle name="Normální 2 3 3 3 4 3 2 2 2" xfId="41056"/>
    <cellStyle name="Normální 2 3 3 3 4 3 2 2 3" xfId="30616"/>
    <cellStyle name="Normální 2 3 3 3 4 3 2 2 4" xfId="13210"/>
    <cellStyle name="Normální 2 3 3 3 4 3 2 3" xfId="17854"/>
    <cellStyle name="Normální 2 3 3 3 4 3 2 3 2" xfId="35260"/>
    <cellStyle name="Normální 2 3 3 3 4 3 2 4" xfId="25972"/>
    <cellStyle name="Normální 2 3 3 3 4 3 2 5" xfId="37582"/>
    <cellStyle name="Normální 2 3 3 3 4 3 2 6" xfId="22498"/>
    <cellStyle name="Normální 2 3 3 3 4 3 2 7" xfId="8566"/>
    <cellStyle name="Normální 2 3 3 3 4 3 3" xfId="4306"/>
    <cellStyle name="Normální 2 3 3 3 4 3 3 2" xfId="12424"/>
    <cellStyle name="Normální 2 3 3 3 4 3 3 2 2" xfId="29830"/>
    <cellStyle name="Normální 2 3 3 3 4 3 3 3" xfId="17068"/>
    <cellStyle name="Normální 2 3 3 3 4 3 3 3 2" xfId="34474"/>
    <cellStyle name="Normální 2 3 3 3 4 3 3 4" xfId="25186"/>
    <cellStyle name="Normální 2 3 3 3 4 3 3 5" xfId="40270"/>
    <cellStyle name="Normální 2 3 3 3 4 3 3 6" xfId="21712"/>
    <cellStyle name="Normální 2 3 3 3 4 3 3 7" xfId="7780"/>
    <cellStyle name="Normální 2 3 3 3 4 3 4" xfId="2770"/>
    <cellStyle name="Normální 2 3 3 3 4 3 4 2" xfId="15532"/>
    <cellStyle name="Normální 2 3 3 3 4 3 4 2 2" xfId="32938"/>
    <cellStyle name="Normální 2 3 3 3 4 3 4 3" xfId="28294"/>
    <cellStyle name="Normální 2 3 3 3 4 3 4 4" xfId="38734"/>
    <cellStyle name="Normální 2 3 3 3 4 3 4 5" xfId="20176"/>
    <cellStyle name="Normální 2 3 3 3 4 3 4 6" xfId="10888"/>
    <cellStyle name="Normální 2 3 3 3 4 3 5" xfId="9736"/>
    <cellStyle name="Normální 2 3 3 3 4 3 5 2" xfId="27142"/>
    <cellStyle name="Normální 2 3 3 3 4 3 6" xfId="14380"/>
    <cellStyle name="Normální 2 3 3 3 4 3 6 2" xfId="31786"/>
    <cellStyle name="Normální 2 3 3 3 4 3 7" xfId="23650"/>
    <cellStyle name="Normální 2 3 3 3 4 3 8" xfId="36796"/>
    <cellStyle name="Normální 2 3 3 3 4 3 9" xfId="19024"/>
    <cellStyle name="Normální 2 3 3 3 4 4" xfId="544"/>
    <cellStyle name="Normální 2 3 3 3 4 4 10" xfId="6724"/>
    <cellStyle name="Normální 2 3 3 3 4 4 2" xfId="2098"/>
    <cellStyle name="Normální 2 3 3 3 4 4 2 2" xfId="5572"/>
    <cellStyle name="Normální 2 3 3 3 4 4 2 2 2" xfId="41536"/>
    <cellStyle name="Normální 2 3 3 3 4 4 2 2 3" xfId="31096"/>
    <cellStyle name="Normální 2 3 3 3 4 4 2 2 4" xfId="13690"/>
    <cellStyle name="Normální 2 3 3 3 4 4 2 3" xfId="18334"/>
    <cellStyle name="Normální 2 3 3 3 4 4 2 3 2" xfId="35740"/>
    <cellStyle name="Normální 2 3 3 3 4 4 2 4" xfId="26452"/>
    <cellStyle name="Normální 2 3 3 3 4 4 2 5" xfId="38062"/>
    <cellStyle name="Normální 2 3 3 3 4 4 2 6" xfId="22978"/>
    <cellStyle name="Normální 2 3 3 3 4 4 2 7" xfId="9046"/>
    <cellStyle name="Normální 2 3 3 3 4 4 3" xfId="4018"/>
    <cellStyle name="Normální 2 3 3 3 4 4 3 2" xfId="12136"/>
    <cellStyle name="Normální 2 3 3 3 4 4 3 2 2" xfId="29542"/>
    <cellStyle name="Normální 2 3 3 3 4 4 3 3" xfId="16780"/>
    <cellStyle name="Normální 2 3 3 3 4 4 3 3 2" xfId="34186"/>
    <cellStyle name="Normální 2 3 3 3 4 4 3 4" xfId="24898"/>
    <cellStyle name="Normální 2 3 3 3 4 4 3 5" xfId="39982"/>
    <cellStyle name="Normální 2 3 3 3 4 4 3 6" xfId="21424"/>
    <cellStyle name="Normální 2 3 3 3 4 4 3 7" xfId="7492"/>
    <cellStyle name="Normální 2 3 3 3 4 4 4" xfId="3250"/>
    <cellStyle name="Normální 2 3 3 3 4 4 4 2" xfId="16012"/>
    <cellStyle name="Normální 2 3 3 3 4 4 4 2 2" xfId="33418"/>
    <cellStyle name="Normální 2 3 3 3 4 4 4 3" xfId="28774"/>
    <cellStyle name="Normální 2 3 3 3 4 4 4 4" xfId="39214"/>
    <cellStyle name="Normální 2 3 3 3 4 4 4 5" xfId="20656"/>
    <cellStyle name="Normální 2 3 3 3 4 4 4 6" xfId="11368"/>
    <cellStyle name="Normální 2 3 3 3 4 4 5" xfId="10216"/>
    <cellStyle name="Normální 2 3 3 3 4 4 5 2" xfId="27622"/>
    <cellStyle name="Normální 2 3 3 3 4 4 6" xfId="14860"/>
    <cellStyle name="Normální 2 3 3 3 4 4 6 2" xfId="32266"/>
    <cellStyle name="Normální 2 3 3 3 4 4 7" xfId="24130"/>
    <cellStyle name="Normální 2 3 3 3 4 4 8" xfId="36508"/>
    <cellStyle name="Normální 2 3 3 3 4 4 9" xfId="19504"/>
    <cellStyle name="Normální 2 3 3 3 4 5" xfId="1330"/>
    <cellStyle name="Normální 2 3 3 3 4 5 2" xfId="4804"/>
    <cellStyle name="Normální 2 3 3 3 4 5 2 2" xfId="40768"/>
    <cellStyle name="Normální 2 3 3 3 4 5 2 3" xfId="30328"/>
    <cellStyle name="Normální 2 3 3 3 4 5 2 4" xfId="12922"/>
    <cellStyle name="Normální 2 3 3 3 4 5 3" xfId="17566"/>
    <cellStyle name="Normální 2 3 3 3 4 5 3 2" xfId="34972"/>
    <cellStyle name="Normální 2 3 3 3 4 5 4" xfId="25684"/>
    <cellStyle name="Normální 2 3 3 3 4 5 5" xfId="37294"/>
    <cellStyle name="Normální 2 3 3 3 4 5 6" xfId="22210"/>
    <cellStyle name="Normální 2 3 3 3 4 5 7" xfId="8278"/>
    <cellStyle name="Normální 2 3 3 3 4 6" xfId="3538"/>
    <cellStyle name="Normální 2 3 3 3 4 6 2" xfId="11656"/>
    <cellStyle name="Normální 2 3 3 3 4 6 2 2" xfId="29062"/>
    <cellStyle name="Normální 2 3 3 3 4 6 3" xfId="16300"/>
    <cellStyle name="Normální 2 3 3 3 4 6 3 2" xfId="33706"/>
    <cellStyle name="Normální 2 3 3 3 4 6 4" xfId="24418"/>
    <cellStyle name="Normální 2 3 3 3 4 6 5" xfId="39502"/>
    <cellStyle name="Normální 2 3 3 3 4 6 6" xfId="20944"/>
    <cellStyle name="Normální 2 3 3 3 4 6 7" xfId="7012"/>
    <cellStyle name="Normální 2 3 3 3 4 7" xfId="2482"/>
    <cellStyle name="Normální 2 3 3 3 4 7 2" xfId="15244"/>
    <cellStyle name="Normální 2 3 3 3 4 7 2 2" xfId="32650"/>
    <cellStyle name="Normální 2 3 3 3 4 7 3" xfId="28006"/>
    <cellStyle name="Normální 2 3 3 3 4 7 4" xfId="38446"/>
    <cellStyle name="Normální 2 3 3 3 4 7 5" xfId="19888"/>
    <cellStyle name="Normální 2 3 3 3 4 7 6" xfId="10600"/>
    <cellStyle name="Normální 2 3 3 3 4 8" xfId="9448"/>
    <cellStyle name="Normální 2 3 3 3 4 8 2" xfId="26854"/>
    <cellStyle name="Normální 2 3 3 3 4 9" xfId="14092"/>
    <cellStyle name="Normální 2 3 3 3 4 9 2" xfId="31498"/>
    <cellStyle name="Normální 2 3 3 3 5" xfId="160"/>
    <cellStyle name="Normální 2 3 3 3 5 10" xfId="36124"/>
    <cellStyle name="Normální 2 3 3 3 5 11" xfId="18832"/>
    <cellStyle name="Normální 2 3 3 3 5 12" xfId="6052"/>
    <cellStyle name="Normální 2 3 3 3 5 2" xfId="928"/>
    <cellStyle name="Normální 2 3 3 3 5 2 10" xfId="6340"/>
    <cellStyle name="Normální 2 3 3 3 5 2 2" xfId="1714"/>
    <cellStyle name="Normální 2 3 3 3 5 2 2 2" xfId="5188"/>
    <cellStyle name="Normální 2 3 3 3 5 2 2 2 2" xfId="41152"/>
    <cellStyle name="Normální 2 3 3 3 5 2 2 2 3" xfId="30712"/>
    <cellStyle name="Normální 2 3 3 3 5 2 2 2 4" xfId="13306"/>
    <cellStyle name="Normální 2 3 3 3 5 2 2 3" xfId="17950"/>
    <cellStyle name="Normální 2 3 3 3 5 2 2 3 2" xfId="35356"/>
    <cellStyle name="Normální 2 3 3 3 5 2 2 4" xfId="26068"/>
    <cellStyle name="Normální 2 3 3 3 5 2 2 5" xfId="37678"/>
    <cellStyle name="Normální 2 3 3 3 5 2 2 6" xfId="22594"/>
    <cellStyle name="Normální 2 3 3 3 5 2 2 7" xfId="8662"/>
    <cellStyle name="Normální 2 3 3 3 5 2 3" xfId="4402"/>
    <cellStyle name="Normální 2 3 3 3 5 2 3 2" xfId="12520"/>
    <cellStyle name="Normální 2 3 3 3 5 2 3 2 2" xfId="29926"/>
    <cellStyle name="Normální 2 3 3 3 5 2 3 3" xfId="17164"/>
    <cellStyle name="Normální 2 3 3 3 5 2 3 3 2" xfId="34570"/>
    <cellStyle name="Normální 2 3 3 3 5 2 3 4" xfId="25282"/>
    <cellStyle name="Normální 2 3 3 3 5 2 3 5" xfId="40366"/>
    <cellStyle name="Normální 2 3 3 3 5 2 3 6" xfId="21808"/>
    <cellStyle name="Normální 2 3 3 3 5 2 3 7" xfId="7876"/>
    <cellStyle name="Normální 2 3 3 3 5 2 4" xfId="2866"/>
    <cellStyle name="Normální 2 3 3 3 5 2 4 2" xfId="15628"/>
    <cellStyle name="Normální 2 3 3 3 5 2 4 2 2" xfId="33034"/>
    <cellStyle name="Normální 2 3 3 3 5 2 4 3" xfId="28390"/>
    <cellStyle name="Normální 2 3 3 3 5 2 4 4" xfId="38830"/>
    <cellStyle name="Normální 2 3 3 3 5 2 4 5" xfId="20272"/>
    <cellStyle name="Normální 2 3 3 3 5 2 4 6" xfId="10984"/>
    <cellStyle name="Normální 2 3 3 3 5 2 5" xfId="9832"/>
    <cellStyle name="Normální 2 3 3 3 5 2 5 2" xfId="27238"/>
    <cellStyle name="Normální 2 3 3 3 5 2 6" xfId="14476"/>
    <cellStyle name="Normální 2 3 3 3 5 2 6 2" xfId="31882"/>
    <cellStyle name="Normální 2 3 3 3 5 2 7" xfId="23746"/>
    <cellStyle name="Normální 2 3 3 3 5 2 8" xfId="36892"/>
    <cellStyle name="Normální 2 3 3 3 5 2 9" xfId="19120"/>
    <cellStyle name="Normální 2 3 3 3 5 3" xfId="640"/>
    <cellStyle name="Normální 2 3 3 3 5 3 10" xfId="6820"/>
    <cellStyle name="Normální 2 3 3 3 5 3 2" xfId="2194"/>
    <cellStyle name="Normální 2 3 3 3 5 3 2 2" xfId="5668"/>
    <cellStyle name="Normální 2 3 3 3 5 3 2 2 2" xfId="41632"/>
    <cellStyle name="Normální 2 3 3 3 5 3 2 2 3" xfId="31192"/>
    <cellStyle name="Normální 2 3 3 3 5 3 2 2 4" xfId="13786"/>
    <cellStyle name="Normální 2 3 3 3 5 3 2 3" xfId="18430"/>
    <cellStyle name="Normální 2 3 3 3 5 3 2 3 2" xfId="35836"/>
    <cellStyle name="Normální 2 3 3 3 5 3 2 4" xfId="26548"/>
    <cellStyle name="Normální 2 3 3 3 5 3 2 5" xfId="38158"/>
    <cellStyle name="Normální 2 3 3 3 5 3 2 6" xfId="23074"/>
    <cellStyle name="Normální 2 3 3 3 5 3 2 7" xfId="9142"/>
    <cellStyle name="Normální 2 3 3 3 5 3 3" xfId="4114"/>
    <cellStyle name="Normální 2 3 3 3 5 3 3 2" xfId="12232"/>
    <cellStyle name="Normální 2 3 3 3 5 3 3 2 2" xfId="29638"/>
    <cellStyle name="Normální 2 3 3 3 5 3 3 3" xfId="16876"/>
    <cellStyle name="Normální 2 3 3 3 5 3 3 3 2" xfId="34282"/>
    <cellStyle name="Normální 2 3 3 3 5 3 3 4" xfId="24994"/>
    <cellStyle name="Normální 2 3 3 3 5 3 3 5" xfId="40078"/>
    <cellStyle name="Normální 2 3 3 3 5 3 3 6" xfId="21520"/>
    <cellStyle name="Normální 2 3 3 3 5 3 3 7" xfId="7588"/>
    <cellStyle name="Normální 2 3 3 3 5 3 4" xfId="3346"/>
    <cellStyle name="Normální 2 3 3 3 5 3 4 2" xfId="16108"/>
    <cellStyle name="Normální 2 3 3 3 5 3 4 2 2" xfId="33514"/>
    <cellStyle name="Normální 2 3 3 3 5 3 4 3" xfId="28870"/>
    <cellStyle name="Normální 2 3 3 3 5 3 4 4" xfId="39310"/>
    <cellStyle name="Normální 2 3 3 3 5 3 4 5" xfId="20752"/>
    <cellStyle name="Normální 2 3 3 3 5 3 4 6" xfId="11464"/>
    <cellStyle name="Normální 2 3 3 3 5 3 5" xfId="10312"/>
    <cellStyle name="Normální 2 3 3 3 5 3 5 2" xfId="27718"/>
    <cellStyle name="Normální 2 3 3 3 5 3 6" xfId="14956"/>
    <cellStyle name="Normální 2 3 3 3 5 3 6 2" xfId="32362"/>
    <cellStyle name="Normální 2 3 3 3 5 3 7" xfId="24226"/>
    <cellStyle name="Normální 2 3 3 3 5 3 8" xfId="36604"/>
    <cellStyle name="Normální 2 3 3 3 5 3 9" xfId="19600"/>
    <cellStyle name="Normální 2 3 3 3 5 4" xfId="1426"/>
    <cellStyle name="Normální 2 3 3 3 5 4 2" xfId="4900"/>
    <cellStyle name="Normální 2 3 3 3 5 4 2 2" xfId="40864"/>
    <cellStyle name="Normální 2 3 3 3 5 4 2 3" xfId="30424"/>
    <cellStyle name="Normální 2 3 3 3 5 4 2 4" xfId="13018"/>
    <cellStyle name="Normální 2 3 3 3 5 4 3" xfId="17662"/>
    <cellStyle name="Normální 2 3 3 3 5 4 3 2" xfId="35068"/>
    <cellStyle name="Normální 2 3 3 3 5 4 4" xfId="25780"/>
    <cellStyle name="Normální 2 3 3 3 5 4 5" xfId="37390"/>
    <cellStyle name="Normální 2 3 3 3 5 4 6" xfId="22306"/>
    <cellStyle name="Normální 2 3 3 3 5 4 7" xfId="8374"/>
    <cellStyle name="Normální 2 3 3 3 5 5" xfId="3634"/>
    <cellStyle name="Normální 2 3 3 3 5 5 2" xfId="11752"/>
    <cellStyle name="Normální 2 3 3 3 5 5 2 2" xfId="29158"/>
    <cellStyle name="Normální 2 3 3 3 5 5 3" xfId="16396"/>
    <cellStyle name="Normální 2 3 3 3 5 5 3 2" xfId="33802"/>
    <cellStyle name="Normální 2 3 3 3 5 5 4" xfId="24514"/>
    <cellStyle name="Normální 2 3 3 3 5 5 5" xfId="39598"/>
    <cellStyle name="Normální 2 3 3 3 5 5 6" xfId="21040"/>
    <cellStyle name="Normální 2 3 3 3 5 5 7" xfId="7108"/>
    <cellStyle name="Normální 2 3 3 3 5 6" xfId="2578"/>
    <cellStyle name="Normální 2 3 3 3 5 6 2" xfId="15340"/>
    <cellStyle name="Normální 2 3 3 3 5 6 2 2" xfId="32746"/>
    <cellStyle name="Normální 2 3 3 3 5 6 3" xfId="28102"/>
    <cellStyle name="Normální 2 3 3 3 5 6 4" xfId="38542"/>
    <cellStyle name="Normální 2 3 3 3 5 6 5" xfId="19984"/>
    <cellStyle name="Normální 2 3 3 3 5 6 6" xfId="10696"/>
    <cellStyle name="Normální 2 3 3 3 5 7" xfId="9544"/>
    <cellStyle name="Normální 2 3 3 3 5 7 2" xfId="26950"/>
    <cellStyle name="Normální 2 3 3 3 5 8" xfId="14188"/>
    <cellStyle name="Normální 2 3 3 3 5 8 2" xfId="31594"/>
    <cellStyle name="Normální 2 3 3 3 5 9" xfId="23458"/>
    <cellStyle name="Normální 2 3 3 3 6" xfId="268"/>
    <cellStyle name="Normální 2 3 3 3 6 10" xfId="36232"/>
    <cellStyle name="Normální 2 3 3 3 6 11" xfId="18700"/>
    <cellStyle name="Normální 2 3 3 3 6 12" xfId="5920"/>
    <cellStyle name="Normální 2 3 3 3 6 2" xfId="1036"/>
    <cellStyle name="Normální 2 3 3 3 6 2 10" xfId="6448"/>
    <cellStyle name="Normální 2 3 3 3 6 2 2" xfId="1822"/>
    <cellStyle name="Normální 2 3 3 3 6 2 2 2" xfId="5296"/>
    <cellStyle name="Normální 2 3 3 3 6 2 2 2 2" xfId="41260"/>
    <cellStyle name="Normální 2 3 3 3 6 2 2 2 3" xfId="30820"/>
    <cellStyle name="Normální 2 3 3 3 6 2 2 2 4" xfId="13414"/>
    <cellStyle name="Normální 2 3 3 3 6 2 2 3" xfId="18058"/>
    <cellStyle name="Normální 2 3 3 3 6 2 2 3 2" xfId="35464"/>
    <cellStyle name="Normální 2 3 3 3 6 2 2 4" xfId="26176"/>
    <cellStyle name="Normální 2 3 3 3 6 2 2 5" xfId="37786"/>
    <cellStyle name="Normální 2 3 3 3 6 2 2 6" xfId="22702"/>
    <cellStyle name="Normální 2 3 3 3 6 2 2 7" xfId="8770"/>
    <cellStyle name="Normální 2 3 3 3 6 2 3" xfId="4510"/>
    <cellStyle name="Normální 2 3 3 3 6 2 3 2" xfId="12628"/>
    <cellStyle name="Normální 2 3 3 3 6 2 3 2 2" xfId="30034"/>
    <cellStyle name="Normální 2 3 3 3 6 2 3 3" xfId="17272"/>
    <cellStyle name="Normální 2 3 3 3 6 2 3 3 2" xfId="34678"/>
    <cellStyle name="Normální 2 3 3 3 6 2 3 4" xfId="25390"/>
    <cellStyle name="Normální 2 3 3 3 6 2 3 5" xfId="40474"/>
    <cellStyle name="Normální 2 3 3 3 6 2 3 6" xfId="21916"/>
    <cellStyle name="Normální 2 3 3 3 6 2 3 7" xfId="7984"/>
    <cellStyle name="Normální 2 3 3 3 6 2 4" xfId="2974"/>
    <cellStyle name="Normální 2 3 3 3 6 2 4 2" xfId="15736"/>
    <cellStyle name="Normální 2 3 3 3 6 2 4 2 2" xfId="33142"/>
    <cellStyle name="Normální 2 3 3 3 6 2 4 3" xfId="28498"/>
    <cellStyle name="Normální 2 3 3 3 6 2 4 4" xfId="38938"/>
    <cellStyle name="Normální 2 3 3 3 6 2 4 5" xfId="20380"/>
    <cellStyle name="Normální 2 3 3 3 6 2 4 6" xfId="11092"/>
    <cellStyle name="Normální 2 3 3 3 6 2 5" xfId="9940"/>
    <cellStyle name="Normální 2 3 3 3 6 2 5 2" xfId="27346"/>
    <cellStyle name="Normální 2 3 3 3 6 2 6" xfId="14584"/>
    <cellStyle name="Normální 2 3 3 3 6 2 6 2" xfId="31990"/>
    <cellStyle name="Normální 2 3 3 3 6 2 7" xfId="23854"/>
    <cellStyle name="Normální 2 3 3 3 6 2 8" xfId="37000"/>
    <cellStyle name="Normální 2 3 3 3 6 2 9" xfId="19228"/>
    <cellStyle name="Normální 2 3 3 3 6 3" xfId="508"/>
    <cellStyle name="Normální 2 3 3 3 6 3 10" xfId="6688"/>
    <cellStyle name="Normální 2 3 3 3 6 3 2" xfId="2062"/>
    <cellStyle name="Normální 2 3 3 3 6 3 2 2" xfId="5536"/>
    <cellStyle name="Normální 2 3 3 3 6 3 2 2 2" xfId="41500"/>
    <cellStyle name="Normální 2 3 3 3 6 3 2 2 3" xfId="31060"/>
    <cellStyle name="Normální 2 3 3 3 6 3 2 2 4" xfId="13654"/>
    <cellStyle name="Normální 2 3 3 3 6 3 2 3" xfId="18298"/>
    <cellStyle name="Normální 2 3 3 3 6 3 2 3 2" xfId="35704"/>
    <cellStyle name="Normální 2 3 3 3 6 3 2 4" xfId="26416"/>
    <cellStyle name="Normální 2 3 3 3 6 3 2 5" xfId="38026"/>
    <cellStyle name="Normální 2 3 3 3 6 3 2 6" xfId="22942"/>
    <cellStyle name="Normální 2 3 3 3 6 3 2 7" xfId="9010"/>
    <cellStyle name="Normální 2 3 3 3 6 3 3" xfId="3982"/>
    <cellStyle name="Normální 2 3 3 3 6 3 3 2" xfId="12100"/>
    <cellStyle name="Normální 2 3 3 3 6 3 3 2 2" xfId="29506"/>
    <cellStyle name="Normální 2 3 3 3 6 3 3 3" xfId="16744"/>
    <cellStyle name="Normální 2 3 3 3 6 3 3 3 2" xfId="34150"/>
    <cellStyle name="Normální 2 3 3 3 6 3 3 4" xfId="24862"/>
    <cellStyle name="Normální 2 3 3 3 6 3 3 5" xfId="39946"/>
    <cellStyle name="Normální 2 3 3 3 6 3 3 6" xfId="21388"/>
    <cellStyle name="Normální 2 3 3 3 6 3 3 7" xfId="7456"/>
    <cellStyle name="Normální 2 3 3 3 6 3 4" xfId="3214"/>
    <cellStyle name="Normální 2 3 3 3 6 3 4 2" xfId="15976"/>
    <cellStyle name="Normální 2 3 3 3 6 3 4 2 2" xfId="33382"/>
    <cellStyle name="Normální 2 3 3 3 6 3 4 3" xfId="28738"/>
    <cellStyle name="Normální 2 3 3 3 6 3 4 4" xfId="39178"/>
    <cellStyle name="Normální 2 3 3 3 6 3 4 5" xfId="20620"/>
    <cellStyle name="Normální 2 3 3 3 6 3 4 6" xfId="11332"/>
    <cellStyle name="Normální 2 3 3 3 6 3 5" xfId="10180"/>
    <cellStyle name="Normální 2 3 3 3 6 3 5 2" xfId="27586"/>
    <cellStyle name="Normální 2 3 3 3 6 3 6" xfId="14824"/>
    <cellStyle name="Normální 2 3 3 3 6 3 6 2" xfId="32230"/>
    <cellStyle name="Normální 2 3 3 3 6 3 7" xfId="24094"/>
    <cellStyle name="Normální 2 3 3 3 6 3 8" xfId="36472"/>
    <cellStyle name="Normální 2 3 3 3 6 3 9" xfId="19468"/>
    <cellStyle name="Normální 2 3 3 3 6 4" xfId="1294"/>
    <cellStyle name="Normální 2 3 3 3 6 4 2" xfId="4768"/>
    <cellStyle name="Normální 2 3 3 3 6 4 2 2" xfId="40732"/>
    <cellStyle name="Normální 2 3 3 3 6 4 2 3" xfId="30292"/>
    <cellStyle name="Normální 2 3 3 3 6 4 2 4" xfId="12886"/>
    <cellStyle name="Normální 2 3 3 3 6 4 3" xfId="17530"/>
    <cellStyle name="Normální 2 3 3 3 6 4 3 2" xfId="34936"/>
    <cellStyle name="Normální 2 3 3 3 6 4 4" xfId="25648"/>
    <cellStyle name="Normální 2 3 3 3 6 4 5" xfId="37258"/>
    <cellStyle name="Normální 2 3 3 3 6 4 6" xfId="22174"/>
    <cellStyle name="Normální 2 3 3 3 6 4 7" xfId="8242"/>
    <cellStyle name="Normální 2 3 3 3 6 5" xfId="3742"/>
    <cellStyle name="Normální 2 3 3 3 6 5 2" xfId="11860"/>
    <cellStyle name="Normální 2 3 3 3 6 5 2 2" xfId="29266"/>
    <cellStyle name="Normální 2 3 3 3 6 5 3" xfId="16504"/>
    <cellStyle name="Normální 2 3 3 3 6 5 3 2" xfId="33910"/>
    <cellStyle name="Normální 2 3 3 3 6 5 4" xfId="24622"/>
    <cellStyle name="Normální 2 3 3 3 6 5 5" xfId="39706"/>
    <cellStyle name="Normální 2 3 3 3 6 5 6" xfId="21148"/>
    <cellStyle name="Normální 2 3 3 3 6 5 7" xfId="7216"/>
    <cellStyle name="Normální 2 3 3 3 6 6" xfId="2446"/>
    <cellStyle name="Normální 2 3 3 3 6 6 2" xfId="15208"/>
    <cellStyle name="Normální 2 3 3 3 6 6 2 2" xfId="32614"/>
    <cellStyle name="Normální 2 3 3 3 6 6 3" xfId="27970"/>
    <cellStyle name="Normální 2 3 3 3 6 6 4" xfId="38410"/>
    <cellStyle name="Normální 2 3 3 3 6 6 5" xfId="19852"/>
    <cellStyle name="Normální 2 3 3 3 6 6 6" xfId="10564"/>
    <cellStyle name="Normální 2 3 3 3 6 7" xfId="9412"/>
    <cellStyle name="Normální 2 3 3 3 6 7 2" xfId="26818"/>
    <cellStyle name="Normální 2 3 3 3 6 8" xfId="14056"/>
    <cellStyle name="Normální 2 3 3 3 6 8 2" xfId="31462"/>
    <cellStyle name="Normální 2 3 3 3 6 9" xfId="23326"/>
    <cellStyle name="Normální 2 3 3 3 7" xfId="796"/>
    <cellStyle name="Normální 2 3 3 3 7 10" xfId="6208"/>
    <cellStyle name="Normální 2 3 3 3 7 2" xfId="1582"/>
    <cellStyle name="Normální 2 3 3 3 7 2 2" xfId="5056"/>
    <cellStyle name="Normální 2 3 3 3 7 2 2 2" xfId="41020"/>
    <cellStyle name="Normální 2 3 3 3 7 2 2 3" xfId="30580"/>
    <cellStyle name="Normální 2 3 3 3 7 2 2 4" xfId="13174"/>
    <cellStyle name="Normální 2 3 3 3 7 2 3" xfId="17818"/>
    <cellStyle name="Normální 2 3 3 3 7 2 3 2" xfId="35224"/>
    <cellStyle name="Normální 2 3 3 3 7 2 4" xfId="25936"/>
    <cellStyle name="Normální 2 3 3 3 7 2 5" xfId="37546"/>
    <cellStyle name="Normální 2 3 3 3 7 2 6" xfId="22462"/>
    <cellStyle name="Normální 2 3 3 3 7 2 7" xfId="8530"/>
    <cellStyle name="Normální 2 3 3 3 7 3" xfId="4270"/>
    <cellStyle name="Normální 2 3 3 3 7 3 2" xfId="12388"/>
    <cellStyle name="Normální 2 3 3 3 7 3 2 2" xfId="29794"/>
    <cellStyle name="Normální 2 3 3 3 7 3 3" xfId="17032"/>
    <cellStyle name="Normální 2 3 3 3 7 3 3 2" xfId="34438"/>
    <cellStyle name="Normální 2 3 3 3 7 3 4" xfId="25150"/>
    <cellStyle name="Normální 2 3 3 3 7 3 5" xfId="40234"/>
    <cellStyle name="Normální 2 3 3 3 7 3 6" xfId="21676"/>
    <cellStyle name="Normální 2 3 3 3 7 3 7" xfId="7744"/>
    <cellStyle name="Normální 2 3 3 3 7 4" xfId="2734"/>
    <cellStyle name="Normální 2 3 3 3 7 4 2" xfId="15496"/>
    <cellStyle name="Normální 2 3 3 3 7 4 2 2" xfId="32902"/>
    <cellStyle name="Normální 2 3 3 3 7 4 3" xfId="28258"/>
    <cellStyle name="Normální 2 3 3 3 7 4 4" xfId="38698"/>
    <cellStyle name="Normální 2 3 3 3 7 4 5" xfId="20140"/>
    <cellStyle name="Normální 2 3 3 3 7 4 6" xfId="10852"/>
    <cellStyle name="Normální 2 3 3 3 7 5" xfId="9700"/>
    <cellStyle name="Normální 2 3 3 3 7 5 2" xfId="27106"/>
    <cellStyle name="Normální 2 3 3 3 7 6" xfId="14344"/>
    <cellStyle name="Normální 2 3 3 3 7 6 2" xfId="31750"/>
    <cellStyle name="Normální 2 3 3 3 7 7" xfId="23614"/>
    <cellStyle name="Normální 2 3 3 3 7 8" xfId="36760"/>
    <cellStyle name="Normální 2 3 3 3 7 9" xfId="18988"/>
    <cellStyle name="Normální 2 3 3 3 8" xfId="400"/>
    <cellStyle name="Normální 2 3 3 3 8 10" xfId="6580"/>
    <cellStyle name="Normální 2 3 3 3 8 2" xfId="1954"/>
    <cellStyle name="Normální 2 3 3 3 8 2 2" xfId="5428"/>
    <cellStyle name="Normální 2 3 3 3 8 2 2 2" xfId="41392"/>
    <cellStyle name="Normální 2 3 3 3 8 2 2 3" xfId="30952"/>
    <cellStyle name="Normální 2 3 3 3 8 2 2 4" xfId="13546"/>
    <cellStyle name="Normální 2 3 3 3 8 2 3" xfId="18190"/>
    <cellStyle name="Normální 2 3 3 3 8 2 3 2" xfId="35596"/>
    <cellStyle name="Normální 2 3 3 3 8 2 4" xfId="26308"/>
    <cellStyle name="Normální 2 3 3 3 8 2 5" xfId="37918"/>
    <cellStyle name="Normální 2 3 3 3 8 2 6" xfId="22834"/>
    <cellStyle name="Normální 2 3 3 3 8 2 7" xfId="8902"/>
    <cellStyle name="Normální 2 3 3 3 8 3" xfId="3874"/>
    <cellStyle name="Normální 2 3 3 3 8 3 2" xfId="11992"/>
    <cellStyle name="Normální 2 3 3 3 8 3 2 2" xfId="29398"/>
    <cellStyle name="Normální 2 3 3 3 8 3 3" xfId="16636"/>
    <cellStyle name="Normální 2 3 3 3 8 3 3 2" xfId="34042"/>
    <cellStyle name="Normální 2 3 3 3 8 3 4" xfId="24754"/>
    <cellStyle name="Normální 2 3 3 3 8 3 5" xfId="39838"/>
    <cellStyle name="Normální 2 3 3 3 8 3 6" xfId="21280"/>
    <cellStyle name="Normální 2 3 3 3 8 3 7" xfId="7348"/>
    <cellStyle name="Normální 2 3 3 3 8 4" xfId="3106"/>
    <cellStyle name="Normální 2 3 3 3 8 4 2" xfId="15868"/>
    <cellStyle name="Normální 2 3 3 3 8 4 2 2" xfId="33274"/>
    <cellStyle name="Normální 2 3 3 3 8 4 3" xfId="28630"/>
    <cellStyle name="Normální 2 3 3 3 8 4 4" xfId="39070"/>
    <cellStyle name="Normální 2 3 3 3 8 4 5" xfId="20512"/>
    <cellStyle name="Normální 2 3 3 3 8 4 6" xfId="11224"/>
    <cellStyle name="Normální 2 3 3 3 8 5" xfId="10072"/>
    <cellStyle name="Normální 2 3 3 3 8 5 2" xfId="27478"/>
    <cellStyle name="Normální 2 3 3 3 8 6" xfId="14716"/>
    <cellStyle name="Normální 2 3 3 3 8 6 2" xfId="32122"/>
    <cellStyle name="Normální 2 3 3 3 8 7" xfId="23986"/>
    <cellStyle name="Normální 2 3 3 3 8 8" xfId="36364"/>
    <cellStyle name="Normální 2 3 3 3 8 9" xfId="19360"/>
    <cellStyle name="Normální 2 3 3 3 9" xfId="1186"/>
    <cellStyle name="Normální 2 3 3 3 9 2" xfId="4660"/>
    <cellStyle name="Normální 2 3 3 3 9 2 2" xfId="17422"/>
    <cellStyle name="Normální 2 3 3 3 9 2 2 2" xfId="34828"/>
    <cellStyle name="Normální 2 3 3 3 9 2 3" xfId="30184"/>
    <cellStyle name="Normální 2 3 3 3 9 2 4" xfId="40624"/>
    <cellStyle name="Normální 2 3 3 3 9 2 5" xfId="22066"/>
    <cellStyle name="Normální 2 3 3 3 9 2 6" xfId="12778"/>
    <cellStyle name="Normální 2 3 3 3 9 3" xfId="9304"/>
    <cellStyle name="Normální 2 3 3 3 9 3 2" xfId="26710"/>
    <cellStyle name="Normální 2 3 3 3 9 4" xfId="13948"/>
    <cellStyle name="Normální 2 3 3 3 9 4 2" xfId="31354"/>
    <cellStyle name="Normální 2 3 3 3 9 5" xfId="25540"/>
    <cellStyle name="Normální 2 3 3 3 9 6" xfId="37150"/>
    <cellStyle name="Normální 2 3 3 3 9 7" xfId="18592"/>
    <cellStyle name="Normální 2 3 3 3 9 8" xfId="8134"/>
    <cellStyle name="Normální 2 3 3 4" xfId="40"/>
    <cellStyle name="Normální 2 3 3 4 10" xfId="2350"/>
    <cellStyle name="Normální 2 3 3 4 10 2" xfId="15112"/>
    <cellStyle name="Normální 2 3 3 4 10 2 2" xfId="32518"/>
    <cellStyle name="Normální 2 3 3 4 10 3" xfId="27874"/>
    <cellStyle name="Normální 2 3 3 4 10 4" xfId="38314"/>
    <cellStyle name="Normální 2 3 3 4 10 5" xfId="19756"/>
    <cellStyle name="Normální 2 3 3 4 10 6" xfId="10468"/>
    <cellStyle name="Normální 2 3 3 4 11" xfId="9316"/>
    <cellStyle name="Normální 2 3 3 4 11 2" xfId="26722"/>
    <cellStyle name="Normální 2 3 3 4 12" xfId="13960"/>
    <cellStyle name="Normální 2 3 3 4 12 2" xfId="31366"/>
    <cellStyle name="Normální 2 3 3 4 13" xfId="23230"/>
    <cellStyle name="Normální 2 3 3 4 14" xfId="36004"/>
    <cellStyle name="Normální 2 3 3 4 15" xfId="18604"/>
    <cellStyle name="Normální 2 3 3 4 16" xfId="5824"/>
    <cellStyle name="Normální 2 3 3 4 2" xfId="136"/>
    <cellStyle name="Normální 2 3 3 4 2 10" xfId="14020"/>
    <cellStyle name="Normální 2 3 3 4 2 10 2" xfId="31426"/>
    <cellStyle name="Normální 2 3 3 4 2 11" xfId="23290"/>
    <cellStyle name="Normální 2 3 3 4 2 12" xfId="36100"/>
    <cellStyle name="Normální 2 3 3 4 2 13" xfId="18664"/>
    <cellStyle name="Normální 2 3 3 4 2 14" xfId="5884"/>
    <cellStyle name="Normální 2 3 3 4 2 2" xfId="232"/>
    <cellStyle name="Normální 2 3 3 4 2 2 10" xfId="36196"/>
    <cellStyle name="Normální 2 3 3 4 2 2 11" xfId="18904"/>
    <cellStyle name="Normální 2 3 3 4 2 2 12" xfId="6124"/>
    <cellStyle name="Normální 2 3 3 4 2 2 2" xfId="1000"/>
    <cellStyle name="Normální 2 3 3 4 2 2 2 10" xfId="6412"/>
    <cellStyle name="Normální 2 3 3 4 2 2 2 2" xfId="1786"/>
    <cellStyle name="Normální 2 3 3 4 2 2 2 2 2" xfId="5260"/>
    <cellStyle name="Normální 2 3 3 4 2 2 2 2 2 2" xfId="41224"/>
    <cellStyle name="Normální 2 3 3 4 2 2 2 2 2 3" xfId="30784"/>
    <cellStyle name="Normální 2 3 3 4 2 2 2 2 2 4" xfId="13378"/>
    <cellStyle name="Normální 2 3 3 4 2 2 2 2 3" xfId="18022"/>
    <cellStyle name="Normální 2 3 3 4 2 2 2 2 3 2" xfId="35428"/>
    <cellStyle name="Normální 2 3 3 4 2 2 2 2 4" xfId="26140"/>
    <cellStyle name="Normální 2 3 3 4 2 2 2 2 5" xfId="37750"/>
    <cellStyle name="Normální 2 3 3 4 2 2 2 2 6" xfId="22666"/>
    <cellStyle name="Normální 2 3 3 4 2 2 2 2 7" xfId="8734"/>
    <cellStyle name="Normální 2 3 3 4 2 2 2 3" xfId="4474"/>
    <cellStyle name="Normální 2 3 3 4 2 2 2 3 2" xfId="12592"/>
    <cellStyle name="Normální 2 3 3 4 2 2 2 3 2 2" xfId="29998"/>
    <cellStyle name="Normální 2 3 3 4 2 2 2 3 3" xfId="17236"/>
    <cellStyle name="Normální 2 3 3 4 2 2 2 3 3 2" xfId="34642"/>
    <cellStyle name="Normální 2 3 3 4 2 2 2 3 4" xfId="25354"/>
    <cellStyle name="Normální 2 3 3 4 2 2 2 3 5" xfId="40438"/>
    <cellStyle name="Normální 2 3 3 4 2 2 2 3 6" xfId="21880"/>
    <cellStyle name="Normální 2 3 3 4 2 2 2 3 7" xfId="7948"/>
    <cellStyle name="Normální 2 3 3 4 2 2 2 4" xfId="2938"/>
    <cellStyle name="Normální 2 3 3 4 2 2 2 4 2" xfId="15700"/>
    <cellStyle name="Normální 2 3 3 4 2 2 2 4 2 2" xfId="33106"/>
    <cellStyle name="Normální 2 3 3 4 2 2 2 4 3" xfId="28462"/>
    <cellStyle name="Normální 2 3 3 4 2 2 2 4 4" xfId="38902"/>
    <cellStyle name="Normální 2 3 3 4 2 2 2 4 5" xfId="20344"/>
    <cellStyle name="Normální 2 3 3 4 2 2 2 4 6" xfId="11056"/>
    <cellStyle name="Normální 2 3 3 4 2 2 2 5" xfId="9904"/>
    <cellStyle name="Normální 2 3 3 4 2 2 2 5 2" xfId="27310"/>
    <cellStyle name="Normální 2 3 3 4 2 2 2 6" xfId="14548"/>
    <cellStyle name="Normální 2 3 3 4 2 2 2 6 2" xfId="31954"/>
    <cellStyle name="Normální 2 3 3 4 2 2 2 7" xfId="23818"/>
    <cellStyle name="Normální 2 3 3 4 2 2 2 8" xfId="36964"/>
    <cellStyle name="Normální 2 3 3 4 2 2 2 9" xfId="19192"/>
    <cellStyle name="Normální 2 3 3 4 2 2 3" xfId="712"/>
    <cellStyle name="Normální 2 3 3 4 2 2 3 10" xfId="6892"/>
    <cellStyle name="Normální 2 3 3 4 2 2 3 2" xfId="2266"/>
    <cellStyle name="Normální 2 3 3 4 2 2 3 2 2" xfId="5740"/>
    <cellStyle name="Normální 2 3 3 4 2 2 3 2 2 2" xfId="41704"/>
    <cellStyle name="Normální 2 3 3 4 2 2 3 2 2 3" xfId="31264"/>
    <cellStyle name="Normální 2 3 3 4 2 2 3 2 2 4" xfId="13858"/>
    <cellStyle name="Normální 2 3 3 4 2 2 3 2 3" xfId="18502"/>
    <cellStyle name="Normální 2 3 3 4 2 2 3 2 3 2" xfId="35908"/>
    <cellStyle name="Normální 2 3 3 4 2 2 3 2 4" xfId="26620"/>
    <cellStyle name="Normální 2 3 3 4 2 2 3 2 5" xfId="38230"/>
    <cellStyle name="Normální 2 3 3 4 2 2 3 2 6" xfId="23146"/>
    <cellStyle name="Normální 2 3 3 4 2 2 3 2 7" xfId="9214"/>
    <cellStyle name="Normální 2 3 3 4 2 2 3 3" xfId="4186"/>
    <cellStyle name="Normální 2 3 3 4 2 2 3 3 2" xfId="12304"/>
    <cellStyle name="Normální 2 3 3 4 2 2 3 3 2 2" xfId="29710"/>
    <cellStyle name="Normální 2 3 3 4 2 2 3 3 3" xfId="16948"/>
    <cellStyle name="Normální 2 3 3 4 2 2 3 3 3 2" xfId="34354"/>
    <cellStyle name="Normální 2 3 3 4 2 2 3 3 4" xfId="25066"/>
    <cellStyle name="Normální 2 3 3 4 2 2 3 3 5" xfId="40150"/>
    <cellStyle name="Normální 2 3 3 4 2 2 3 3 6" xfId="21592"/>
    <cellStyle name="Normální 2 3 3 4 2 2 3 3 7" xfId="7660"/>
    <cellStyle name="Normální 2 3 3 4 2 2 3 4" xfId="3418"/>
    <cellStyle name="Normální 2 3 3 4 2 2 3 4 2" xfId="16180"/>
    <cellStyle name="Normální 2 3 3 4 2 2 3 4 2 2" xfId="33586"/>
    <cellStyle name="Normální 2 3 3 4 2 2 3 4 3" xfId="28942"/>
    <cellStyle name="Normální 2 3 3 4 2 2 3 4 4" xfId="39382"/>
    <cellStyle name="Normální 2 3 3 4 2 2 3 4 5" xfId="20824"/>
    <cellStyle name="Normální 2 3 3 4 2 2 3 4 6" xfId="11536"/>
    <cellStyle name="Normální 2 3 3 4 2 2 3 5" xfId="10384"/>
    <cellStyle name="Normální 2 3 3 4 2 2 3 5 2" xfId="27790"/>
    <cellStyle name="Normální 2 3 3 4 2 2 3 6" xfId="15028"/>
    <cellStyle name="Normální 2 3 3 4 2 2 3 6 2" xfId="32434"/>
    <cellStyle name="Normální 2 3 3 4 2 2 3 7" xfId="24298"/>
    <cellStyle name="Normální 2 3 3 4 2 2 3 8" xfId="36676"/>
    <cellStyle name="Normální 2 3 3 4 2 2 3 9" xfId="19672"/>
    <cellStyle name="Normální 2 3 3 4 2 2 4" xfId="1498"/>
    <cellStyle name="Normální 2 3 3 4 2 2 4 2" xfId="4972"/>
    <cellStyle name="Normální 2 3 3 4 2 2 4 2 2" xfId="40936"/>
    <cellStyle name="Normální 2 3 3 4 2 2 4 2 3" xfId="30496"/>
    <cellStyle name="Normální 2 3 3 4 2 2 4 2 4" xfId="13090"/>
    <cellStyle name="Normální 2 3 3 4 2 2 4 3" xfId="17734"/>
    <cellStyle name="Normální 2 3 3 4 2 2 4 3 2" xfId="35140"/>
    <cellStyle name="Normální 2 3 3 4 2 2 4 4" xfId="25852"/>
    <cellStyle name="Normální 2 3 3 4 2 2 4 5" xfId="37462"/>
    <cellStyle name="Normální 2 3 3 4 2 2 4 6" xfId="22378"/>
    <cellStyle name="Normální 2 3 3 4 2 2 4 7" xfId="8446"/>
    <cellStyle name="Normální 2 3 3 4 2 2 5" xfId="3706"/>
    <cellStyle name="Normální 2 3 3 4 2 2 5 2" xfId="11824"/>
    <cellStyle name="Normální 2 3 3 4 2 2 5 2 2" xfId="29230"/>
    <cellStyle name="Normální 2 3 3 4 2 2 5 3" xfId="16468"/>
    <cellStyle name="Normální 2 3 3 4 2 2 5 3 2" xfId="33874"/>
    <cellStyle name="Normální 2 3 3 4 2 2 5 4" xfId="24586"/>
    <cellStyle name="Normální 2 3 3 4 2 2 5 5" xfId="39670"/>
    <cellStyle name="Normální 2 3 3 4 2 2 5 6" xfId="21112"/>
    <cellStyle name="Normální 2 3 3 4 2 2 5 7" xfId="7180"/>
    <cellStyle name="Normální 2 3 3 4 2 2 6" xfId="2650"/>
    <cellStyle name="Normální 2 3 3 4 2 2 6 2" xfId="15412"/>
    <cellStyle name="Normální 2 3 3 4 2 2 6 2 2" xfId="32818"/>
    <cellStyle name="Normální 2 3 3 4 2 2 6 3" xfId="28174"/>
    <cellStyle name="Normální 2 3 3 4 2 2 6 4" xfId="38614"/>
    <cellStyle name="Normální 2 3 3 4 2 2 6 5" xfId="20056"/>
    <cellStyle name="Normální 2 3 3 4 2 2 6 6" xfId="10768"/>
    <cellStyle name="Normální 2 3 3 4 2 2 7" xfId="9616"/>
    <cellStyle name="Normální 2 3 3 4 2 2 7 2" xfId="27022"/>
    <cellStyle name="Normální 2 3 3 4 2 2 8" xfId="14260"/>
    <cellStyle name="Normální 2 3 3 4 2 2 8 2" xfId="31666"/>
    <cellStyle name="Normální 2 3 3 4 2 2 9" xfId="23530"/>
    <cellStyle name="Normální 2 3 3 4 2 3" xfId="376"/>
    <cellStyle name="Normální 2 3 3 4 2 3 10" xfId="36340"/>
    <cellStyle name="Normální 2 3 3 4 2 3 11" xfId="18808"/>
    <cellStyle name="Normální 2 3 3 4 2 3 12" xfId="6028"/>
    <cellStyle name="Normální 2 3 3 4 2 3 2" xfId="1144"/>
    <cellStyle name="Normální 2 3 3 4 2 3 2 10" xfId="6556"/>
    <cellStyle name="Normální 2 3 3 4 2 3 2 2" xfId="1930"/>
    <cellStyle name="Normální 2 3 3 4 2 3 2 2 2" xfId="5404"/>
    <cellStyle name="Normální 2 3 3 4 2 3 2 2 2 2" xfId="41368"/>
    <cellStyle name="Normální 2 3 3 4 2 3 2 2 2 3" xfId="30928"/>
    <cellStyle name="Normální 2 3 3 4 2 3 2 2 2 4" xfId="13522"/>
    <cellStyle name="Normální 2 3 3 4 2 3 2 2 3" xfId="18166"/>
    <cellStyle name="Normální 2 3 3 4 2 3 2 2 3 2" xfId="35572"/>
    <cellStyle name="Normální 2 3 3 4 2 3 2 2 4" xfId="26284"/>
    <cellStyle name="Normální 2 3 3 4 2 3 2 2 5" xfId="37894"/>
    <cellStyle name="Normální 2 3 3 4 2 3 2 2 6" xfId="22810"/>
    <cellStyle name="Normální 2 3 3 4 2 3 2 2 7" xfId="8878"/>
    <cellStyle name="Normální 2 3 3 4 2 3 2 3" xfId="4618"/>
    <cellStyle name="Normální 2 3 3 4 2 3 2 3 2" xfId="12736"/>
    <cellStyle name="Normální 2 3 3 4 2 3 2 3 2 2" xfId="30142"/>
    <cellStyle name="Normální 2 3 3 4 2 3 2 3 3" xfId="17380"/>
    <cellStyle name="Normální 2 3 3 4 2 3 2 3 3 2" xfId="34786"/>
    <cellStyle name="Normální 2 3 3 4 2 3 2 3 4" xfId="25498"/>
    <cellStyle name="Normální 2 3 3 4 2 3 2 3 5" xfId="40582"/>
    <cellStyle name="Normální 2 3 3 4 2 3 2 3 6" xfId="22024"/>
    <cellStyle name="Normální 2 3 3 4 2 3 2 3 7" xfId="8092"/>
    <cellStyle name="Normální 2 3 3 4 2 3 2 4" xfId="3082"/>
    <cellStyle name="Normální 2 3 3 4 2 3 2 4 2" xfId="15844"/>
    <cellStyle name="Normální 2 3 3 4 2 3 2 4 2 2" xfId="33250"/>
    <cellStyle name="Normální 2 3 3 4 2 3 2 4 3" xfId="28606"/>
    <cellStyle name="Normální 2 3 3 4 2 3 2 4 4" xfId="39046"/>
    <cellStyle name="Normální 2 3 3 4 2 3 2 4 5" xfId="20488"/>
    <cellStyle name="Normální 2 3 3 4 2 3 2 4 6" xfId="11200"/>
    <cellStyle name="Normální 2 3 3 4 2 3 2 5" xfId="10048"/>
    <cellStyle name="Normální 2 3 3 4 2 3 2 5 2" xfId="27454"/>
    <cellStyle name="Normální 2 3 3 4 2 3 2 6" xfId="14692"/>
    <cellStyle name="Normální 2 3 3 4 2 3 2 6 2" xfId="32098"/>
    <cellStyle name="Normální 2 3 3 4 2 3 2 7" xfId="23962"/>
    <cellStyle name="Normální 2 3 3 4 2 3 2 8" xfId="37108"/>
    <cellStyle name="Normální 2 3 3 4 2 3 2 9" xfId="19336"/>
    <cellStyle name="Normální 2 3 3 4 2 3 3" xfId="616"/>
    <cellStyle name="Normální 2 3 3 4 2 3 3 10" xfId="6796"/>
    <cellStyle name="Normální 2 3 3 4 2 3 3 2" xfId="2170"/>
    <cellStyle name="Normální 2 3 3 4 2 3 3 2 2" xfId="5644"/>
    <cellStyle name="Normální 2 3 3 4 2 3 3 2 2 2" xfId="41608"/>
    <cellStyle name="Normální 2 3 3 4 2 3 3 2 2 3" xfId="31168"/>
    <cellStyle name="Normální 2 3 3 4 2 3 3 2 2 4" xfId="13762"/>
    <cellStyle name="Normální 2 3 3 4 2 3 3 2 3" xfId="18406"/>
    <cellStyle name="Normální 2 3 3 4 2 3 3 2 3 2" xfId="35812"/>
    <cellStyle name="Normální 2 3 3 4 2 3 3 2 4" xfId="26524"/>
    <cellStyle name="Normální 2 3 3 4 2 3 3 2 5" xfId="38134"/>
    <cellStyle name="Normální 2 3 3 4 2 3 3 2 6" xfId="23050"/>
    <cellStyle name="Normální 2 3 3 4 2 3 3 2 7" xfId="9118"/>
    <cellStyle name="Normální 2 3 3 4 2 3 3 3" xfId="4090"/>
    <cellStyle name="Normální 2 3 3 4 2 3 3 3 2" xfId="12208"/>
    <cellStyle name="Normální 2 3 3 4 2 3 3 3 2 2" xfId="29614"/>
    <cellStyle name="Normální 2 3 3 4 2 3 3 3 3" xfId="16852"/>
    <cellStyle name="Normální 2 3 3 4 2 3 3 3 3 2" xfId="34258"/>
    <cellStyle name="Normální 2 3 3 4 2 3 3 3 4" xfId="24970"/>
    <cellStyle name="Normální 2 3 3 4 2 3 3 3 5" xfId="40054"/>
    <cellStyle name="Normální 2 3 3 4 2 3 3 3 6" xfId="21496"/>
    <cellStyle name="Normální 2 3 3 4 2 3 3 3 7" xfId="7564"/>
    <cellStyle name="Normální 2 3 3 4 2 3 3 4" xfId="3322"/>
    <cellStyle name="Normální 2 3 3 4 2 3 3 4 2" xfId="16084"/>
    <cellStyle name="Normální 2 3 3 4 2 3 3 4 2 2" xfId="33490"/>
    <cellStyle name="Normální 2 3 3 4 2 3 3 4 3" xfId="28846"/>
    <cellStyle name="Normální 2 3 3 4 2 3 3 4 4" xfId="39286"/>
    <cellStyle name="Normální 2 3 3 4 2 3 3 4 5" xfId="20728"/>
    <cellStyle name="Normální 2 3 3 4 2 3 3 4 6" xfId="11440"/>
    <cellStyle name="Normální 2 3 3 4 2 3 3 5" xfId="10288"/>
    <cellStyle name="Normální 2 3 3 4 2 3 3 5 2" xfId="27694"/>
    <cellStyle name="Normální 2 3 3 4 2 3 3 6" xfId="14932"/>
    <cellStyle name="Normální 2 3 3 4 2 3 3 6 2" xfId="32338"/>
    <cellStyle name="Normální 2 3 3 4 2 3 3 7" xfId="24202"/>
    <cellStyle name="Normální 2 3 3 4 2 3 3 8" xfId="36580"/>
    <cellStyle name="Normální 2 3 3 4 2 3 3 9" xfId="19576"/>
    <cellStyle name="Normální 2 3 3 4 2 3 4" xfId="1402"/>
    <cellStyle name="Normální 2 3 3 4 2 3 4 2" xfId="4876"/>
    <cellStyle name="Normální 2 3 3 4 2 3 4 2 2" xfId="40840"/>
    <cellStyle name="Normální 2 3 3 4 2 3 4 2 3" xfId="30400"/>
    <cellStyle name="Normální 2 3 3 4 2 3 4 2 4" xfId="12994"/>
    <cellStyle name="Normální 2 3 3 4 2 3 4 3" xfId="17638"/>
    <cellStyle name="Normální 2 3 3 4 2 3 4 3 2" xfId="35044"/>
    <cellStyle name="Normální 2 3 3 4 2 3 4 4" xfId="25756"/>
    <cellStyle name="Normální 2 3 3 4 2 3 4 5" xfId="37366"/>
    <cellStyle name="Normální 2 3 3 4 2 3 4 6" xfId="22282"/>
    <cellStyle name="Normální 2 3 3 4 2 3 4 7" xfId="8350"/>
    <cellStyle name="Normální 2 3 3 4 2 3 5" xfId="3850"/>
    <cellStyle name="Normální 2 3 3 4 2 3 5 2" xfId="11968"/>
    <cellStyle name="Normální 2 3 3 4 2 3 5 2 2" xfId="29374"/>
    <cellStyle name="Normální 2 3 3 4 2 3 5 3" xfId="16612"/>
    <cellStyle name="Normální 2 3 3 4 2 3 5 3 2" xfId="34018"/>
    <cellStyle name="Normální 2 3 3 4 2 3 5 4" xfId="24730"/>
    <cellStyle name="Normální 2 3 3 4 2 3 5 5" xfId="39814"/>
    <cellStyle name="Normální 2 3 3 4 2 3 5 6" xfId="21256"/>
    <cellStyle name="Normální 2 3 3 4 2 3 5 7" xfId="7324"/>
    <cellStyle name="Normální 2 3 3 4 2 3 6" xfId="2554"/>
    <cellStyle name="Normální 2 3 3 4 2 3 6 2" xfId="15316"/>
    <cellStyle name="Normální 2 3 3 4 2 3 6 2 2" xfId="32722"/>
    <cellStyle name="Normální 2 3 3 4 2 3 6 3" xfId="28078"/>
    <cellStyle name="Normální 2 3 3 4 2 3 6 4" xfId="38518"/>
    <cellStyle name="Normální 2 3 3 4 2 3 6 5" xfId="19960"/>
    <cellStyle name="Normální 2 3 3 4 2 3 6 6" xfId="10672"/>
    <cellStyle name="Normální 2 3 3 4 2 3 7" xfId="9520"/>
    <cellStyle name="Normální 2 3 3 4 2 3 7 2" xfId="26926"/>
    <cellStyle name="Normální 2 3 3 4 2 3 8" xfId="14164"/>
    <cellStyle name="Normální 2 3 3 4 2 3 8 2" xfId="31570"/>
    <cellStyle name="Normální 2 3 3 4 2 3 9" xfId="23434"/>
    <cellStyle name="Normální 2 3 3 4 2 4" xfId="904"/>
    <cellStyle name="Normální 2 3 3 4 2 4 10" xfId="6316"/>
    <cellStyle name="Normální 2 3 3 4 2 4 2" xfId="1690"/>
    <cellStyle name="Normální 2 3 3 4 2 4 2 2" xfId="5164"/>
    <cellStyle name="Normální 2 3 3 4 2 4 2 2 2" xfId="41128"/>
    <cellStyle name="Normální 2 3 3 4 2 4 2 2 3" xfId="30688"/>
    <cellStyle name="Normální 2 3 3 4 2 4 2 2 4" xfId="13282"/>
    <cellStyle name="Normální 2 3 3 4 2 4 2 3" xfId="17926"/>
    <cellStyle name="Normální 2 3 3 4 2 4 2 3 2" xfId="35332"/>
    <cellStyle name="Normální 2 3 3 4 2 4 2 4" xfId="26044"/>
    <cellStyle name="Normální 2 3 3 4 2 4 2 5" xfId="37654"/>
    <cellStyle name="Normální 2 3 3 4 2 4 2 6" xfId="22570"/>
    <cellStyle name="Normální 2 3 3 4 2 4 2 7" xfId="8638"/>
    <cellStyle name="Normální 2 3 3 4 2 4 3" xfId="4378"/>
    <cellStyle name="Normální 2 3 3 4 2 4 3 2" xfId="12496"/>
    <cellStyle name="Normální 2 3 3 4 2 4 3 2 2" xfId="29902"/>
    <cellStyle name="Normální 2 3 3 4 2 4 3 3" xfId="17140"/>
    <cellStyle name="Normální 2 3 3 4 2 4 3 3 2" xfId="34546"/>
    <cellStyle name="Normální 2 3 3 4 2 4 3 4" xfId="25258"/>
    <cellStyle name="Normální 2 3 3 4 2 4 3 5" xfId="40342"/>
    <cellStyle name="Normální 2 3 3 4 2 4 3 6" xfId="21784"/>
    <cellStyle name="Normální 2 3 3 4 2 4 3 7" xfId="7852"/>
    <cellStyle name="Normální 2 3 3 4 2 4 4" xfId="2842"/>
    <cellStyle name="Normální 2 3 3 4 2 4 4 2" xfId="15604"/>
    <cellStyle name="Normální 2 3 3 4 2 4 4 2 2" xfId="33010"/>
    <cellStyle name="Normální 2 3 3 4 2 4 4 3" xfId="28366"/>
    <cellStyle name="Normální 2 3 3 4 2 4 4 4" xfId="38806"/>
    <cellStyle name="Normální 2 3 3 4 2 4 4 5" xfId="20248"/>
    <cellStyle name="Normální 2 3 3 4 2 4 4 6" xfId="10960"/>
    <cellStyle name="Normální 2 3 3 4 2 4 5" xfId="9808"/>
    <cellStyle name="Normální 2 3 3 4 2 4 5 2" xfId="27214"/>
    <cellStyle name="Normální 2 3 3 4 2 4 6" xfId="14452"/>
    <cellStyle name="Normální 2 3 3 4 2 4 6 2" xfId="31858"/>
    <cellStyle name="Normální 2 3 3 4 2 4 7" xfId="23722"/>
    <cellStyle name="Normální 2 3 3 4 2 4 8" xfId="36868"/>
    <cellStyle name="Normální 2 3 3 4 2 4 9" xfId="19096"/>
    <cellStyle name="Normální 2 3 3 4 2 5" xfId="472"/>
    <cellStyle name="Normální 2 3 3 4 2 5 10" xfId="6652"/>
    <cellStyle name="Normální 2 3 3 4 2 5 2" xfId="2026"/>
    <cellStyle name="Normální 2 3 3 4 2 5 2 2" xfId="5500"/>
    <cellStyle name="Normální 2 3 3 4 2 5 2 2 2" xfId="41464"/>
    <cellStyle name="Normální 2 3 3 4 2 5 2 2 3" xfId="31024"/>
    <cellStyle name="Normální 2 3 3 4 2 5 2 2 4" xfId="13618"/>
    <cellStyle name="Normální 2 3 3 4 2 5 2 3" xfId="18262"/>
    <cellStyle name="Normální 2 3 3 4 2 5 2 3 2" xfId="35668"/>
    <cellStyle name="Normální 2 3 3 4 2 5 2 4" xfId="26380"/>
    <cellStyle name="Normální 2 3 3 4 2 5 2 5" xfId="37990"/>
    <cellStyle name="Normální 2 3 3 4 2 5 2 6" xfId="22906"/>
    <cellStyle name="Normální 2 3 3 4 2 5 2 7" xfId="8974"/>
    <cellStyle name="Normální 2 3 3 4 2 5 3" xfId="3946"/>
    <cellStyle name="Normální 2 3 3 4 2 5 3 2" xfId="12064"/>
    <cellStyle name="Normální 2 3 3 4 2 5 3 2 2" xfId="29470"/>
    <cellStyle name="Normální 2 3 3 4 2 5 3 3" xfId="16708"/>
    <cellStyle name="Normální 2 3 3 4 2 5 3 3 2" xfId="34114"/>
    <cellStyle name="Normální 2 3 3 4 2 5 3 4" xfId="24826"/>
    <cellStyle name="Normální 2 3 3 4 2 5 3 5" xfId="39910"/>
    <cellStyle name="Normální 2 3 3 4 2 5 3 6" xfId="21352"/>
    <cellStyle name="Normální 2 3 3 4 2 5 3 7" xfId="7420"/>
    <cellStyle name="Normální 2 3 3 4 2 5 4" xfId="3178"/>
    <cellStyle name="Normální 2 3 3 4 2 5 4 2" xfId="15940"/>
    <cellStyle name="Normální 2 3 3 4 2 5 4 2 2" xfId="33346"/>
    <cellStyle name="Normální 2 3 3 4 2 5 4 3" xfId="28702"/>
    <cellStyle name="Normální 2 3 3 4 2 5 4 4" xfId="39142"/>
    <cellStyle name="Normální 2 3 3 4 2 5 4 5" xfId="20584"/>
    <cellStyle name="Normální 2 3 3 4 2 5 4 6" xfId="11296"/>
    <cellStyle name="Normální 2 3 3 4 2 5 5" xfId="10144"/>
    <cellStyle name="Normální 2 3 3 4 2 5 5 2" xfId="27550"/>
    <cellStyle name="Normální 2 3 3 4 2 5 6" xfId="14788"/>
    <cellStyle name="Normální 2 3 3 4 2 5 6 2" xfId="32194"/>
    <cellStyle name="Normální 2 3 3 4 2 5 7" xfId="24058"/>
    <cellStyle name="Normální 2 3 3 4 2 5 8" xfId="36436"/>
    <cellStyle name="Normální 2 3 3 4 2 5 9" xfId="19432"/>
    <cellStyle name="Normální 2 3 3 4 2 6" xfId="1258"/>
    <cellStyle name="Normální 2 3 3 4 2 6 2" xfId="4732"/>
    <cellStyle name="Normální 2 3 3 4 2 6 2 2" xfId="40696"/>
    <cellStyle name="Normální 2 3 3 4 2 6 2 3" xfId="30256"/>
    <cellStyle name="Normální 2 3 3 4 2 6 2 4" xfId="12850"/>
    <cellStyle name="Normální 2 3 3 4 2 6 3" xfId="17494"/>
    <cellStyle name="Normální 2 3 3 4 2 6 3 2" xfId="34900"/>
    <cellStyle name="Normální 2 3 3 4 2 6 4" xfId="25612"/>
    <cellStyle name="Normální 2 3 3 4 2 6 5" xfId="37222"/>
    <cellStyle name="Normální 2 3 3 4 2 6 6" xfId="22138"/>
    <cellStyle name="Normální 2 3 3 4 2 6 7" xfId="8206"/>
    <cellStyle name="Normální 2 3 3 4 2 7" xfId="3610"/>
    <cellStyle name="Normální 2 3 3 4 2 7 2" xfId="11728"/>
    <cellStyle name="Normální 2 3 3 4 2 7 2 2" xfId="29134"/>
    <cellStyle name="Normální 2 3 3 4 2 7 3" xfId="16372"/>
    <cellStyle name="Normální 2 3 3 4 2 7 3 2" xfId="33778"/>
    <cellStyle name="Normální 2 3 3 4 2 7 4" xfId="24490"/>
    <cellStyle name="Normální 2 3 3 4 2 7 5" xfId="39574"/>
    <cellStyle name="Normální 2 3 3 4 2 7 6" xfId="21016"/>
    <cellStyle name="Normální 2 3 3 4 2 7 7" xfId="7084"/>
    <cellStyle name="Normální 2 3 3 4 2 8" xfId="2410"/>
    <cellStyle name="Normální 2 3 3 4 2 8 2" xfId="15172"/>
    <cellStyle name="Normální 2 3 3 4 2 8 2 2" xfId="32578"/>
    <cellStyle name="Normální 2 3 3 4 2 8 3" xfId="27934"/>
    <cellStyle name="Normální 2 3 3 4 2 8 4" xfId="38374"/>
    <cellStyle name="Normální 2 3 3 4 2 8 5" xfId="19816"/>
    <cellStyle name="Normální 2 3 3 4 2 8 6" xfId="10528"/>
    <cellStyle name="Normální 2 3 3 4 2 9" xfId="9376"/>
    <cellStyle name="Normální 2 3 3 4 2 9 2" xfId="26782"/>
    <cellStyle name="Normální 2 3 3 4 3" xfId="76"/>
    <cellStyle name="Normální 2 3 3 4 3 10" xfId="23374"/>
    <cellStyle name="Normální 2 3 3 4 3 11" xfId="36040"/>
    <cellStyle name="Normální 2 3 3 4 3 12" xfId="18748"/>
    <cellStyle name="Normální 2 3 3 4 3 13" xfId="5968"/>
    <cellStyle name="Normální 2 3 3 4 3 2" xfId="316"/>
    <cellStyle name="Normální 2 3 3 4 3 2 10" xfId="36280"/>
    <cellStyle name="Normální 2 3 3 4 3 2 11" xfId="18940"/>
    <cellStyle name="Normální 2 3 3 4 3 2 12" xfId="6160"/>
    <cellStyle name="Normální 2 3 3 4 3 2 2" xfId="1084"/>
    <cellStyle name="Normální 2 3 3 4 3 2 2 10" xfId="6496"/>
    <cellStyle name="Normální 2 3 3 4 3 2 2 2" xfId="1870"/>
    <cellStyle name="Normální 2 3 3 4 3 2 2 2 2" xfId="5344"/>
    <cellStyle name="Normální 2 3 3 4 3 2 2 2 2 2" xfId="41308"/>
    <cellStyle name="Normální 2 3 3 4 3 2 2 2 2 3" xfId="30868"/>
    <cellStyle name="Normální 2 3 3 4 3 2 2 2 2 4" xfId="13462"/>
    <cellStyle name="Normální 2 3 3 4 3 2 2 2 3" xfId="18106"/>
    <cellStyle name="Normální 2 3 3 4 3 2 2 2 3 2" xfId="35512"/>
    <cellStyle name="Normální 2 3 3 4 3 2 2 2 4" xfId="26224"/>
    <cellStyle name="Normální 2 3 3 4 3 2 2 2 5" xfId="37834"/>
    <cellStyle name="Normální 2 3 3 4 3 2 2 2 6" xfId="22750"/>
    <cellStyle name="Normální 2 3 3 4 3 2 2 2 7" xfId="8818"/>
    <cellStyle name="Normální 2 3 3 4 3 2 2 3" xfId="4558"/>
    <cellStyle name="Normální 2 3 3 4 3 2 2 3 2" xfId="12676"/>
    <cellStyle name="Normální 2 3 3 4 3 2 2 3 2 2" xfId="30082"/>
    <cellStyle name="Normální 2 3 3 4 3 2 2 3 3" xfId="17320"/>
    <cellStyle name="Normální 2 3 3 4 3 2 2 3 3 2" xfId="34726"/>
    <cellStyle name="Normální 2 3 3 4 3 2 2 3 4" xfId="25438"/>
    <cellStyle name="Normální 2 3 3 4 3 2 2 3 5" xfId="40522"/>
    <cellStyle name="Normální 2 3 3 4 3 2 2 3 6" xfId="21964"/>
    <cellStyle name="Normální 2 3 3 4 3 2 2 3 7" xfId="8032"/>
    <cellStyle name="Normální 2 3 3 4 3 2 2 4" xfId="3022"/>
    <cellStyle name="Normální 2 3 3 4 3 2 2 4 2" xfId="15784"/>
    <cellStyle name="Normální 2 3 3 4 3 2 2 4 2 2" xfId="33190"/>
    <cellStyle name="Normální 2 3 3 4 3 2 2 4 3" xfId="28546"/>
    <cellStyle name="Normální 2 3 3 4 3 2 2 4 4" xfId="38986"/>
    <cellStyle name="Normální 2 3 3 4 3 2 2 4 5" xfId="20428"/>
    <cellStyle name="Normální 2 3 3 4 3 2 2 4 6" xfId="11140"/>
    <cellStyle name="Normální 2 3 3 4 3 2 2 5" xfId="9988"/>
    <cellStyle name="Normální 2 3 3 4 3 2 2 5 2" xfId="27394"/>
    <cellStyle name="Normální 2 3 3 4 3 2 2 6" xfId="14632"/>
    <cellStyle name="Normální 2 3 3 4 3 2 2 6 2" xfId="32038"/>
    <cellStyle name="Normální 2 3 3 4 3 2 2 7" xfId="23902"/>
    <cellStyle name="Normální 2 3 3 4 3 2 2 8" xfId="37048"/>
    <cellStyle name="Normální 2 3 3 4 3 2 2 9" xfId="19276"/>
    <cellStyle name="Normální 2 3 3 4 3 2 3" xfId="748"/>
    <cellStyle name="Normální 2 3 3 4 3 2 3 10" xfId="6928"/>
    <cellStyle name="Normální 2 3 3 4 3 2 3 2" xfId="2302"/>
    <cellStyle name="Normální 2 3 3 4 3 2 3 2 2" xfId="5776"/>
    <cellStyle name="Normální 2 3 3 4 3 2 3 2 2 2" xfId="41740"/>
    <cellStyle name="Normální 2 3 3 4 3 2 3 2 2 3" xfId="31300"/>
    <cellStyle name="Normální 2 3 3 4 3 2 3 2 2 4" xfId="13894"/>
    <cellStyle name="Normální 2 3 3 4 3 2 3 2 3" xfId="18538"/>
    <cellStyle name="Normální 2 3 3 4 3 2 3 2 3 2" xfId="35944"/>
    <cellStyle name="Normální 2 3 3 4 3 2 3 2 4" xfId="26656"/>
    <cellStyle name="Normální 2 3 3 4 3 2 3 2 5" xfId="38266"/>
    <cellStyle name="Normální 2 3 3 4 3 2 3 2 6" xfId="23182"/>
    <cellStyle name="Normální 2 3 3 4 3 2 3 2 7" xfId="9250"/>
    <cellStyle name="Normální 2 3 3 4 3 2 3 3" xfId="4222"/>
    <cellStyle name="Normální 2 3 3 4 3 2 3 3 2" xfId="12340"/>
    <cellStyle name="Normální 2 3 3 4 3 2 3 3 2 2" xfId="29746"/>
    <cellStyle name="Normální 2 3 3 4 3 2 3 3 3" xfId="16984"/>
    <cellStyle name="Normální 2 3 3 4 3 2 3 3 3 2" xfId="34390"/>
    <cellStyle name="Normální 2 3 3 4 3 2 3 3 4" xfId="25102"/>
    <cellStyle name="Normální 2 3 3 4 3 2 3 3 5" xfId="40186"/>
    <cellStyle name="Normální 2 3 3 4 3 2 3 3 6" xfId="21628"/>
    <cellStyle name="Normální 2 3 3 4 3 2 3 3 7" xfId="7696"/>
    <cellStyle name="Normální 2 3 3 4 3 2 3 4" xfId="3454"/>
    <cellStyle name="Normální 2 3 3 4 3 2 3 4 2" xfId="16216"/>
    <cellStyle name="Normální 2 3 3 4 3 2 3 4 2 2" xfId="33622"/>
    <cellStyle name="Normální 2 3 3 4 3 2 3 4 3" xfId="28978"/>
    <cellStyle name="Normální 2 3 3 4 3 2 3 4 4" xfId="39418"/>
    <cellStyle name="Normální 2 3 3 4 3 2 3 4 5" xfId="20860"/>
    <cellStyle name="Normální 2 3 3 4 3 2 3 4 6" xfId="11572"/>
    <cellStyle name="Normální 2 3 3 4 3 2 3 5" xfId="10420"/>
    <cellStyle name="Normální 2 3 3 4 3 2 3 5 2" xfId="27826"/>
    <cellStyle name="Normální 2 3 3 4 3 2 3 6" xfId="15064"/>
    <cellStyle name="Normální 2 3 3 4 3 2 3 6 2" xfId="32470"/>
    <cellStyle name="Normální 2 3 3 4 3 2 3 7" xfId="24334"/>
    <cellStyle name="Normální 2 3 3 4 3 2 3 8" xfId="36712"/>
    <cellStyle name="Normální 2 3 3 4 3 2 3 9" xfId="19708"/>
    <cellStyle name="Normální 2 3 3 4 3 2 4" xfId="1534"/>
    <cellStyle name="Normální 2 3 3 4 3 2 4 2" xfId="5008"/>
    <cellStyle name="Normální 2 3 3 4 3 2 4 2 2" xfId="40972"/>
    <cellStyle name="Normální 2 3 3 4 3 2 4 2 3" xfId="30532"/>
    <cellStyle name="Normální 2 3 3 4 3 2 4 2 4" xfId="13126"/>
    <cellStyle name="Normální 2 3 3 4 3 2 4 3" xfId="17770"/>
    <cellStyle name="Normální 2 3 3 4 3 2 4 3 2" xfId="35176"/>
    <cellStyle name="Normální 2 3 3 4 3 2 4 4" xfId="25888"/>
    <cellStyle name="Normální 2 3 3 4 3 2 4 5" xfId="37498"/>
    <cellStyle name="Normální 2 3 3 4 3 2 4 6" xfId="22414"/>
    <cellStyle name="Normální 2 3 3 4 3 2 4 7" xfId="8482"/>
    <cellStyle name="Normální 2 3 3 4 3 2 5" xfId="3790"/>
    <cellStyle name="Normální 2 3 3 4 3 2 5 2" xfId="11908"/>
    <cellStyle name="Normální 2 3 3 4 3 2 5 2 2" xfId="29314"/>
    <cellStyle name="Normální 2 3 3 4 3 2 5 3" xfId="16552"/>
    <cellStyle name="Normální 2 3 3 4 3 2 5 3 2" xfId="33958"/>
    <cellStyle name="Normální 2 3 3 4 3 2 5 4" xfId="24670"/>
    <cellStyle name="Normální 2 3 3 4 3 2 5 5" xfId="39754"/>
    <cellStyle name="Normální 2 3 3 4 3 2 5 6" xfId="21196"/>
    <cellStyle name="Normální 2 3 3 4 3 2 5 7" xfId="7264"/>
    <cellStyle name="Normální 2 3 3 4 3 2 6" xfId="2686"/>
    <cellStyle name="Normální 2 3 3 4 3 2 6 2" xfId="15448"/>
    <cellStyle name="Normální 2 3 3 4 3 2 6 2 2" xfId="32854"/>
    <cellStyle name="Normální 2 3 3 4 3 2 6 3" xfId="28210"/>
    <cellStyle name="Normální 2 3 3 4 3 2 6 4" xfId="38650"/>
    <cellStyle name="Normální 2 3 3 4 3 2 6 5" xfId="20092"/>
    <cellStyle name="Normální 2 3 3 4 3 2 6 6" xfId="10804"/>
    <cellStyle name="Normální 2 3 3 4 3 2 7" xfId="9652"/>
    <cellStyle name="Normální 2 3 3 4 3 2 7 2" xfId="27058"/>
    <cellStyle name="Normální 2 3 3 4 3 2 8" xfId="14296"/>
    <cellStyle name="Normální 2 3 3 4 3 2 8 2" xfId="31702"/>
    <cellStyle name="Normální 2 3 3 4 3 2 9" xfId="23566"/>
    <cellStyle name="Normální 2 3 3 4 3 3" xfId="844"/>
    <cellStyle name="Normální 2 3 3 4 3 3 10" xfId="6256"/>
    <cellStyle name="Normální 2 3 3 4 3 3 2" xfId="1630"/>
    <cellStyle name="Normální 2 3 3 4 3 3 2 2" xfId="5104"/>
    <cellStyle name="Normální 2 3 3 4 3 3 2 2 2" xfId="41068"/>
    <cellStyle name="Normální 2 3 3 4 3 3 2 2 3" xfId="30628"/>
    <cellStyle name="Normální 2 3 3 4 3 3 2 2 4" xfId="13222"/>
    <cellStyle name="Normální 2 3 3 4 3 3 2 3" xfId="17866"/>
    <cellStyle name="Normální 2 3 3 4 3 3 2 3 2" xfId="35272"/>
    <cellStyle name="Normální 2 3 3 4 3 3 2 4" xfId="25984"/>
    <cellStyle name="Normální 2 3 3 4 3 3 2 5" xfId="37594"/>
    <cellStyle name="Normální 2 3 3 4 3 3 2 6" xfId="22510"/>
    <cellStyle name="Normální 2 3 3 4 3 3 2 7" xfId="8578"/>
    <cellStyle name="Normální 2 3 3 4 3 3 3" xfId="4318"/>
    <cellStyle name="Normální 2 3 3 4 3 3 3 2" xfId="12436"/>
    <cellStyle name="Normální 2 3 3 4 3 3 3 2 2" xfId="29842"/>
    <cellStyle name="Normální 2 3 3 4 3 3 3 3" xfId="17080"/>
    <cellStyle name="Normální 2 3 3 4 3 3 3 3 2" xfId="34486"/>
    <cellStyle name="Normální 2 3 3 4 3 3 3 4" xfId="25198"/>
    <cellStyle name="Normální 2 3 3 4 3 3 3 5" xfId="40282"/>
    <cellStyle name="Normální 2 3 3 4 3 3 3 6" xfId="21724"/>
    <cellStyle name="Normální 2 3 3 4 3 3 3 7" xfId="7792"/>
    <cellStyle name="Normální 2 3 3 4 3 3 4" xfId="2782"/>
    <cellStyle name="Normální 2 3 3 4 3 3 4 2" xfId="15544"/>
    <cellStyle name="Normální 2 3 3 4 3 3 4 2 2" xfId="32950"/>
    <cellStyle name="Normální 2 3 3 4 3 3 4 3" xfId="28306"/>
    <cellStyle name="Normální 2 3 3 4 3 3 4 4" xfId="38746"/>
    <cellStyle name="Normální 2 3 3 4 3 3 4 5" xfId="20188"/>
    <cellStyle name="Normální 2 3 3 4 3 3 4 6" xfId="10900"/>
    <cellStyle name="Normální 2 3 3 4 3 3 5" xfId="9748"/>
    <cellStyle name="Normální 2 3 3 4 3 3 5 2" xfId="27154"/>
    <cellStyle name="Normální 2 3 3 4 3 3 6" xfId="14392"/>
    <cellStyle name="Normální 2 3 3 4 3 3 6 2" xfId="31798"/>
    <cellStyle name="Normální 2 3 3 4 3 3 7" xfId="23662"/>
    <cellStyle name="Normální 2 3 3 4 3 3 8" xfId="36808"/>
    <cellStyle name="Normální 2 3 3 4 3 3 9" xfId="19036"/>
    <cellStyle name="Normální 2 3 3 4 3 4" xfId="556"/>
    <cellStyle name="Normální 2 3 3 4 3 4 10" xfId="6736"/>
    <cellStyle name="Normální 2 3 3 4 3 4 2" xfId="2110"/>
    <cellStyle name="Normální 2 3 3 4 3 4 2 2" xfId="5584"/>
    <cellStyle name="Normální 2 3 3 4 3 4 2 2 2" xfId="41548"/>
    <cellStyle name="Normální 2 3 3 4 3 4 2 2 3" xfId="31108"/>
    <cellStyle name="Normální 2 3 3 4 3 4 2 2 4" xfId="13702"/>
    <cellStyle name="Normální 2 3 3 4 3 4 2 3" xfId="18346"/>
    <cellStyle name="Normální 2 3 3 4 3 4 2 3 2" xfId="35752"/>
    <cellStyle name="Normální 2 3 3 4 3 4 2 4" xfId="26464"/>
    <cellStyle name="Normální 2 3 3 4 3 4 2 5" xfId="38074"/>
    <cellStyle name="Normální 2 3 3 4 3 4 2 6" xfId="22990"/>
    <cellStyle name="Normální 2 3 3 4 3 4 2 7" xfId="9058"/>
    <cellStyle name="Normální 2 3 3 4 3 4 3" xfId="4030"/>
    <cellStyle name="Normální 2 3 3 4 3 4 3 2" xfId="12148"/>
    <cellStyle name="Normální 2 3 3 4 3 4 3 2 2" xfId="29554"/>
    <cellStyle name="Normální 2 3 3 4 3 4 3 3" xfId="16792"/>
    <cellStyle name="Normální 2 3 3 4 3 4 3 3 2" xfId="34198"/>
    <cellStyle name="Normální 2 3 3 4 3 4 3 4" xfId="24910"/>
    <cellStyle name="Normální 2 3 3 4 3 4 3 5" xfId="39994"/>
    <cellStyle name="Normální 2 3 3 4 3 4 3 6" xfId="21436"/>
    <cellStyle name="Normální 2 3 3 4 3 4 3 7" xfId="7504"/>
    <cellStyle name="Normální 2 3 3 4 3 4 4" xfId="3262"/>
    <cellStyle name="Normální 2 3 3 4 3 4 4 2" xfId="16024"/>
    <cellStyle name="Normální 2 3 3 4 3 4 4 2 2" xfId="33430"/>
    <cellStyle name="Normální 2 3 3 4 3 4 4 3" xfId="28786"/>
    <cellStyle name="Normální 2 3 3 4 3 4 4 4" xfId="39226"/>
    <cellStyle name="Normální 2 3 3 4 3 4 4 5" xfId="20668"/>
    <cellStyle name="Normální 2 3 3 4 3 4 4 6" xfId="11380"/>
    <cellStyle name="Normální 2 3 3 4 3 4 5" xfId="10228"/>
    <cellStyle name="Normální 2 3 3 4 3 4 5 2" xfId="27634"/>
    <cellStyle name="Normální 2 3 3 4 3 4 6" xfId="14872"/>
    <cellStyle name="Normální 2 3 3 4 3 4 6 2" xfId="32278"/>
    <cellStyle name="Normální 2 3 3 4 3 4 7" xfId="24142"/>
    <cellStyle name="Normální 2 3 3 4 3 4 8" xfId="36520"/>
    <cellStyle name="Normální 2 3 3 4 3 4 9" xfId="19516"/>
    <cellStyle name="Normální 2 3 3 4 3 5" xfId="1342"/>
    <cellStyle name="Normální 2 3 3 4 3 5 2" xfId="4816"/>
    <cellStyle name="Normální 2 3 3 4 3 5 2 2" xfId="40780"/>
    <cellStyle name="Normální 2 3 3 4 3 5 2 3" xfId="30340"/>
    <cellStyle name="Normální 2 3 3 4 3 5 2 4" xfId="12934"/>
    <cellStyle name="Normální 2 3 3 4 3 5 3" xfId="17578"/>
    <cellStyle name="Normální 2 3 3 4 3 5 3 2" xfId="34984"/>
    <cellStyle name="Normální 2 3 3 4 3 5 4" xfId="25696"/>
    <cellStyle name="Normální 2 3 3 4 3 5 5" xfId="37306"/>
    <cellStyle name="Normální 2 3 3 4 3 5 6" xfId="22222"/>
    <cellStyle name="Normální 2 3 3 4 3 5 7" xfId="8290"/>
    <cellStyle name="Normální 2 3 3 4 3 6" xfId="3550"/>
    <cellStyle name="Normální 2 3 3 4 3 6 2" xfId="11668"/>
    <cellStyle name="Normální 2 3 3 4 3 6 2 2" xfId="29074"/>
    <cellStyle name="Normální 2 3 3 4 3 6 3" xfId="16312"/>
    <cellStyle name="Normální 2 3 3 4 3 6 3 2" xfId="33718"/>
    <cellStyle name="Normální 2 3 3 4 3 6 4" xfId="24430"/>
    <cellStyle name="Normální 2 3 3 4 3 6 5" xfId="39514"/>
    <cellStyle name="Normální 2 3 3 4 3 6 6" xfId="20956"/>
    <cellStyle name="Normální 2 3 3 4 3 6 7" xfId="7024"/>
    <cellStyle name="Normální 2 3 3 4 3 7" xfId="2494"/>
    <cellStyle name="Normální 2 3 3 4 3 7 2" xfId="15256"/>
    <cellStyle name="Normální 2 3 3 4 3 7 2 2" xfId="32662"/>
    <cellStyle name="Normální 2 3 3 4 3 7 3" xfId="28018"/>
    <cellStyle name="Normální 2 3 3 4 3 7 4" xfId="38458"/>
    <cellStyle name="Normální 2 3 3 4 3 7 5" xfId="19900"/>
    <cellStyle name="Normální 2 3 3 4 3 7 6" xfId="10612"/>
    <cellStyle name="Normální 2 3 3 4 3 8" xfId="9460"/>
    <cellStyle name="Normální 2 3 3 4 3 8 2" xfId="26866"/>
    <cellStyle name="Normální 2 3 3 4 3 9" xfId="14104"/>
    <cellStyle name="Normální 2 3 3 4 3 9 2" xfId="31510"/>
    <cellStyle name="Normální 2 3 3 4 4" xfId="172"/>
    <cellStyle name="Normální 2 3 3 4 4 10" xfId="36136"/>
    <cellStyle name="Normální 2 3 3 4 4 11" xfId="18844"/>
    <cellStyle name="Normální 2 3 3 4 4 12" xfId="6064"/>
    <cellStyle name="Normální 2 3 3 4 4 2" xfId="940"/>
    <cellStyle name="Normální 2 3 3 4 4 2 10" xfId="6352"/>
    <cellStyle name="Normální 2 3 3 4 4 2 2" xfId="1726"/>
    <cellStyle name="Normální 2 3 3 4 4 2 2 2" xfId="5200"/>
    <cellStyle name="Normální 2 3 3 4 4 2 2 2 2" xfId="41164"/>
    <cellStyle name="Normální 2 3 3 4 4 2 2 2 3" xfId="30724"/>
    <cellStyle name="Normální 2 3 3 4 4 2 2 2 4" xfId="13318"/>
    <cellStyle name="Normální 2 3 3 4 4 2 2 3" xfId="17962"/>
    <cellStyle name="Normální 2 3 3 4 4 2 2 3 2" xfId="35368"/>
    <cellStyle name="Normální 2 3 3 4 4 2 2 4" xfId="26080"/>
    <cellStyle name="Normální 2 3 3 4 4 2 2 5" xfId="37690"/>
    <cellStyle name="Normální 2 3 3 4 4 2 2 6" xfId="22606"/>
    <cellStyle name="Normální 2 3 3 4 4 2 2 7" xfId="8674"/>
    <cellStyle name="Normální 2 3 3 4 4 2 3" xfId="4414"/>
    <cellStyle name="Normální 2 3 3 4 4 2 3 2" xfId="12532"/>
    <cellStyle name="Normální 2 3 3 4 4 2 3 2 2" xfId="29938"/>
    <cellStyle name="Normální 2 3 3 4 4 2 3 3" xfId="17176"/>
    <cellStyle name="Normální 2 3 3 4 4 2 3 3 2" xfId="34582"/>
    <cellStyle name="Normální 2 3 3 4 4 2 3 4" xfId="25294"/>
    <cellStyle name="Normální 2 3 3 4 4 2 3 5" xfId="40378"/>
    <cellStyle name="Normální 2 3 3 4 4 2 3 6" xfId="21820"/>
    <cellStyle name="Normální 2 3 3 4 4 2 3 7" xfId="7888"/>
    <cellStyle name="Normální 2 3 3 4 4 2 4" xfId="2878"/>
    <cellStyle name="Normální 2 3 3 4 4 2 4 2" xfId="15640"/>
    <cellStyle name="Normální 2 3 3 4 4 2 4 2 2" xfId="33046"/>
    <cellStyle name="Normální 2 3 3 4 4 2 4 3" xfId="28402"/>
    <cellStyle name="Normální 2 3 3 4 4 2 4 4" xfId="38842"/>
    <cellStyle name="Normální 2 3 3 4 4 2 4 5" xfId="20284"/>
    <cellStyle name="Normální 2 3 3 4 4 2 4 6" xfId="10996"/>
    <cellStyle name="Normální 2 3 3 4 4 2 5" xfId="9844"/>
    <cellStyle name="Normální 2 3 3 4 4 2 5 2" xfId="27250"/>
    <cellStyle name="Normální 2 3 3 4 4 2 6" xfId="14488"/>
    <cellStyle name="Normální 2 3 3 4 4 2 6 2" xfId="31894"/>
    <cellStyle name="Normální 2 3 3 4 4 2 7" xfId="23758"/>
    <cellStyle name="Normální 2 3 3 4 4 2 8" xfId="36904"/>
    <cellStyle name="Normální 2 3 3 4 4 2 9" xfId="19132"/>
    <cellStyle name="Normální 2 3 3 4 4 3" xfId="652"/>
    <cellStyle name="Normální 2 3 3 4 4 3 10" xfId="6832"/>
    <cellStyle name="Normální 2 3 3 4 4 3 2" xfId="2206"/>
    <cellStyle name="Normální 2 3 3 4 4 3 2 2" xfId="5680"/>
    <cellStyle name="Normální 2 3 3 4 4 3 2 2 2" xfId="41644"/>
    <cellStyle name="Normální 2 3 3 4 4 3 2 2 3" xfId="31204"/>
    <cellStyle name="Normální 2 3 3 4 4 3 2 2 4" xfId="13798"/>
    <cellStyle name="Normální 2 3 3 4 4 3 2 3" xfId="18442"/>
    <cellStyle name="Normální 2 3 3 4 4 3 2 3 2" xfId="35848"/>
    <cellStyle name="Normální 2 3 3 4 4 3 2 4" xfId="26560"/>
    <cellStyle name="Normální 2 3 3 4 4 3 2 5" xfId="38170"/>
    <cellStyle name="Normální 2 3 3 4 4 3 2 6" xfId="23086"/>
    <cellStyle name="Normální 2 3 3 4 4 3 2 7" xfId="9154"/>
    <cellStyle name="Normální 2 3 3 4 4 3 3" xfId="4126"/>
    <cellStyle name="Normální 2 3 3 4 4 3 3 2" xfId="12244"/>
    <cellStyle name="Normální 2 3 3 4 4 3 3 2 2" xfId="29650"/>
    <cellStyle name="Normální 2 3 3 4 4 3 3 3" xfId="16888"/>
    <cellStyle name="Normální 2 3 3 4 4 3 3 3 2" xfId="34294"/>
    <cellStyle name="Normální 2 3 3 4 4 3 3 4" xfId="25006"/>
    <cellStyle name="Normální 2 3 3 4 4 3 3 5" xfId="40090"/>
    <cellStyle name="Normální 2 3 3 4 4 3 3 6" xfId="21532"/>
    <cellStyle name="Normální 2 3 3 4 4 3 3 7" xfId="7600"/>
    <cellStyle name="Normální 2 3 3 4 4 3 4" xfId="3358"/>
    <cellStyle name="Normální 2 3 3 4 4 3 4 2" xfId="16120"/>
    <cellStyle name="Normální 2 3 3 4 4 3 4 2 2" xfId="33526"/>
    <cellStyle name="Normální 2 3 3 4 4 3 4 3" xfId="28882"/>
    <cellStyle name="Normální 2 3 3 4 4 3 4 4" xfId="39322"/>
    <cellStyle name="Normální 2 3 3 4 4 3 4 5" xfId="20764"/>
    <cellStyle name="Normální 2 3 3 4 4 3 4 6" xfId="11476"/>
    <cellStyle name="Normální 2 3 3 4 4 3 5" xfId="10324"/>
    <cellStyle name="Normální 2 3 3 4 4 3 5 2" xfId="27730"/>
    <cellStyle name="Normální 2 3 3 4 4 3 6" xfId="14968"/>
    <cellStyle name="Normální 2 3 3 4 4 3 6 2" xfId="32374"/>
    <cellStyle name="Normální 2 3 3 4 4 3 7" xfId="24238"/>
    <cellStyle name="Normální 2 3 3 4 4 3 8" xfId="36616"/>
    <cellStyle name="Normální 2 3 3 4 4 3 9" xfId="19612"/>
    <cellStyle name="Normální 2 3 3 4 4 4" xfId="1438"/>
    <cellStyle name="Normální 2 3 3 4 4 4 2" xfId="4912"/>
    <cellStyle name="Normální 2 3 3 4 4 4 2 2" xfId="40876"/>
    <cellStyle name="Normální 2 3 3 4 4 4 2 3" xfId="30436"/>
    <cellStyle name="Normální 2 3 3 4 4 4 2 4" xfId="13030"/>
    <cellStyle name="Normální 2 3 3 4 4 4 3" xfId="17674"/>
    <cellStyle name="Normální 2 3 3 4 4 4 3 2" xfId="35080"/>
    <cellStyle name="Normální 2 3 3 4 4 4 4" xfId="25792"/>
    <cellStyle name="Normální 2 3 3 4 4 4 5" xfId="37402"/>
    <cellStyle name="Normální 2 3 3 4 4 4 6" xfId="22318"/>
    <cellStyle name="Normální 2 3 3 4 4 4 7" xfId="8386"/>
    <cellStyle name="Normální 2 3 3 4 4 5" xfId="3646"/>
    <cellStyle name="Normální 2 3 3 4 4 5 2" xfId="11764"/>
    <cellStyle name="Normální 2 3 3 4 4 5 2 2" xfId="29170"/>
    <cellStyle name="Normální 2 3 3 4 4 5 3" xfId="16408"/>
    <cellStyle name="Normální 2 3 3 4 4 5 3 2" xfId="33814"/>
    <cellStyle name="Normální 2 3 3 4 4 5 4" xfId="24526"/>
    <cellStyle name="Normální 2 3 3 4 4 5 5" xfId="39610"/>
    <cellStyle name="Normální 2 3 3 4 4 5 6" xfId="21052"/>
    <cellStyle name="Normální 2 3 3 4 4 5 7" xfId="7120"/>
    <cellStyle name="Normální 2 3 3 4 4 6" xfId="2590"/>
    <cellStyle name="Normální 2 3 3 4 4 6 2" xfId="15352"/>
    <cellStyle name="Normální 2 3 3 4 4 6 2 2" xfId="32758"/>
    <cellStyle name="Normální 2 3 3 4 4 6 3" xfId="28114"/>
    <cellStyle name="Normální 2 3 3 4 4 6 4" xfId="38554"/>
    <cellStyle name="Normální 2 3 3 4 4 6 5" xfId="19996"/>
    <cellStyle name="Normální 2 3 3 4 4 6 6" xfId="10708"/>
    <cellStyle name="Normální 2 3 3 4 4 7" xfId="9556"/>
    <cellStyle name="Normální 2 3 3 4 4 7 2" xfId="26962"/>
    <cellStyle name="Normální 2 3 3 4 4 8" xfId="14200"/>
    <cellStyle name="Normální 2 3 3 4 4 8 2" xfId="31606"/>
    <cellStyle name="Normální 2 3 3 4 4 9" xfId="23470"/>
    <cellStyle name="Normální 2 3 3 4 5" xfId="280"/>
    <cellStyle name="Normální 2 3 3 4 5 10" xfId="36244"/>
    <cellStyle name="Normální 2 3 3 4 5 11" xfId="18712"/>
    <cellStyle name="Normální 2 3 3 4 5 12" xfId="5932"/>
    <cellStyle name="Normální 2 3 3 4 5 2" xfId="1048"/>
    <cellStyle name="Normální 2 3 3 4 5 2 10" xfId="6460"/>
    <cellStyle name="Normální 2 3 3 4 5 2 2" xfId="1834"/>
    <cellStyle name="Normální 2 3 3 4 5 2 2 2" xfId="5308"/>
    <cellStyle name="Normální 2 3 3 4 5 2 2 2 2" xfId="41272"/>
    <cellStyle name="Normální 2 3 3 4 5 2 2 2 3" xfId="30832"/>
    <cellStyle name="Normální 2 3 3 4 5 2 2 2 4" xfId="13426"/>
    <cellStyle name="Normální 2 3 3 4 5 2 2 3" xfId="18070"/>
    <cellStyle name="Normální 2 3 3 4 5 2 2 3 2" xfId="35476"/>
    <cellStyle name="Normální 2 3 3 4 5 2 2 4" xfId="26188"/>
    <cellStyle name="Normální 2 3 3 4 5 2 2 5" xfId="37798"/>
    <cellStyle name="Normální 2 3 3 4 5 2 2 6" xfId="22714"/>
    <cellStyle name="Normální 2 3 3 4 5 2 2 7" xfId="8782"/>
    <cellStyle name="Normální 2 3 3 4 5 2 3" xfId="4522"/>
    <cellStyle name="Normální 2 3 3 4 5 2 3 2" xfId="12640"/>
    <cellStyle name="Normální 2 3 3 4 5 2 3 2 2" xfId="30046"/>
    <cellStyle name="Normální 2 3 3 4 5 2 3 3" xfId="17284"/>
    <cellStyle name="Normální 2 3 3 4 5 2 3 3 2" xfId="34690"/>
    <cellStyle name="Normální 2 3 3 4 5 2 3 4" xfId="25402"/>
    <cellStyle name="Normální 2 3 3 4 5 2 3 5" xfId="40486"/>
    <cellStyle name="Normální 2 3 3 4 5 2 3 6" xfId="21928"/>
    <cellStyle name="Normální 2 3 3 4 5 2 3 7" xfId="7996"/>
    <cellStyle name="Normální 2 3 3 4 5 2 4" xfId="2986"/>
    <cellStyle name="Normální 2 3 3 4 5 2 4 2" xfId="15748"/>
    <cellStyle name="Normální 2 3 3 4 5 2 4 2 2" xfId="33154"/>
    <cellStyle name="Normální 2 3 3 4 5 2 4 3" xfId="28510"/>
    <cellStyle name="Normální 2 3 3 4 5 2 4 4" xfId="38950"/>
    <cellStyle name="Normální 2 3 3 4 5 2 4 5" xfId="20392"/>
    <cellStyle name="Normální 2 3 3 4 5 2 4 6" xfId="11104"/>
    <cellStyle name="Normální 2 3 3 4 5 2 5" xfId="9952"/>
    <cellStyle name="Normální 2 3 3 4 5 2 5 2" xfId="27358"/>
    <cellStyle name="Normální 2 3 3 4 5 2 6" xfId="14596"/>
    <cellStyle name="Normální 2 3 3 4 5 2 6 2" xfId="32002"/>
    <cellStyle name="Normální 2 3 3 4 5 2 7" xfId="23866"/>
    <cellStyle name="Normální 2 3 3 4 5 2 8" xfId="37012"/>
    <cellStyle name="Normální 2 3 3 4 5 2 9" xfId="19240"/>
    <cellStyle name="Normální 2 3 3 4 5 3" xfId="520"/>
    <cellStyle name="Normální 2 3 3 4 5 3 10" xfId="6700"/>
    <cellStyle name="Normální 2 3 3 4 5 3 2" xfId="2074"/>
    <cellStyle name="Normální 2 3 3 4 5 3 2 2" xfId="5548"/>
    <cellStyle name="Normální 2 3 3 4 5 3 2 2 2" xfId="41512"/>
    <cellStyle name="Normální 2 3 3 4 5 3 2 2 3" xfId="31072"/>
    <cellStyle name="Normální 2 3 3 4 5 3 2 2 4" xfId="13666"/>
    <cellStyle name="Normální 2 3 3 4 5 3 2 3" xfId="18310"/>
    <cellStyle name="Normální 2 3 3 4 5 3 2 3 2" xfId="35716"/>
    <cellStyle name="Normální 2 3 3 4 5 3 2 4" xfId="26428"/>
    <cellStyle name="Normální 2 3 3 4 5 3 2 5" xfId="38038"/>
    <cellStyle name="Normální 2 3 3 4 5 3 2 6" xfId="22954"/>
    <cellStyle name="Normální 2 3 3 4 5 3 2 7" xfId="9022"/>
    <cellStyle name="Normální 2 3 3 4 5 3 3" xfId="3994"/>
    <cellStyle name="Normální 2 3 3 4 5 3 3 2" xfId="12112"/>
    <cellStyle name="Normální 2 3 3 4 5 3 3 2 2" xfId="29518"/>
    <cellStyle name="Normální 2 3 3 4 5 3 3 3" xfId="16756"/>
    <cellStyle name="Normální 2 3 3 4 5 3 3 3 2" xfId="34162"/>
    <cellStyle name="Normální 2 3 3 4 5 3 3 4" xfId="24874"/>
    <cellStyle name="Normální 2 3 3 4 5 3 3 5" xfId="39958"/>
    <cellStyle name="Normální 2 3 3 4 5 3 3 6" xfId="21400"/>
    <cellStyle name="Normální 2 3 3 4 5 3 3 7" xfId="7468"/>
    <cellStyle name="Normální 2 3 3 4 5 3 4" xfId="3226"/>
    <cellStyle name="Normální 2 3 3 4 5 3 4 2" xfId="15988"/>
    <cellStyle name="Normální 2 3 3 4 5 3 4 2 2" xfId="33394"/>
    <cellStyle name="Normální 2 3 3 4 5 3 4 3" xfId="28750"/>
    <cellStyle name="Normální 2 3 3 4 5 3 4 4" xfId="39190"/>
    <cellStyle name="Normální 2 3 3 4 5 3 4 5" xfId="20632"/>
    <cellStyle name="Normální 2 3 3 4 5 3 4 6" xfId="11344"/>
    <cellStyle name="Normální 2 3 3 4 5 3 5" xfId="10192"/>
    <cellStyle name="Normální 2 3 3 4 5 3 5 2" xfId="27598"/>
    <cellStyle name="Normální 2 3 3 4 5 3 6" xfId="14836"/>
    <cellStyle name="Normální 2 3 3 4 5 3 6 2" xfId="32242"/>
    <cellStyle name="Normální 2 3 3 4 5 3 7" xfId="24106"/>
    <cellStyle name="Normální 2 3 3 4 5 3 8" xfId="36484"/>
    <cellStyle name="Normální 2 3 3 4 5 3 9" xfId="19480"/>
    <cellStyle name="Normální 2 3 3 4 5 4" xfId="1306"/>
    <cellStyle name="Normální 2 3 3 4 5 4 2" xfId="4780"/>
    <cellStyle name="Normální 2 3 3 4 5 4 2 2" xfId="40744"/>
    <cellStyle name="Normální 2 3 3 4 5 4 2 3" xfId="30304"/>
    <cellStyle name="Normální 2 3 3 4 5 4 2 4" xfId="12898"/>
    <cellStyle name="Normální 2 3 3 4 5 4 3" xfId="17542"/>
    <cellStyle name="Normální 2 3 3 4 5 4 3 2" xfId="34948"/>
    <cellStyle name="Normální 2 3 3 4 5 4 4" xfId="25660"/>
    <cellStyle name="Normální 2 3 3 4 5 4 5" xfId="37270"/>
    <cellStyle name="Normální 2 3 3 4 5 4 6" xfId="22186"/>
    <cellStyle name="Normální 2 3 3 4 5 4 7" xfId="8254"/>
    <cellStyle name="Normální 2 3 3 4 5 5" xfId="3754"/>
    <cellStyle name="Normální 2 3 3 4 5 5 2" xfId="11872"/>
    <cellStyle name="Normální 2 3 3 4 5 5 2 2" xfId="29278"/>
    <cellStyle name="Normální 2 3 3 4 5 5 3" xfId="16516"/>
    <cellStyle name="Normální 2 3 3 4 5 5 3 2" xfId="33922"/>
    <cellStyle name="Normální 2 3 3 4 5 5 4" xfId="24634"/>
    <cellStyle name="Normální 2 3 3 4 5 5 5" xfId="39718"/>
    <cellStyle name="Normální 2 3 3 4 5 5 6" xfId="21160"/>
    <cellStyle name="Normální 2 3 3 4 5 5 7" xfId="7228"/>
    <cellStyle name="Normální 2 3 3 4 5 6" xfId="2458"/>
    <cellStyle name="Normální 2 3 3 4 5 6 2" xfId="15220"/>
    <cellStyle name="Normální 2 3 3 4 5 6 2 2" xfId="32626"/>
    <cellStyle name="Normální 2 3 3 4 5 6 3" xfId="27982"/>
    <cellStyle name="Normální 2 3 3 4 5 6 4" xfId="38422"/>
    <cellStyle name="Normální 2 3 3 4 5 6 5" xfId="19864"/>
    <cellStyle name="Normální 2 3 3 4 5 6 6" xfId="10576"/>
    <cellStyle name="Normální 2 3 3 4 5 7" xfId="9424"/>
    <cellStyle name="Normální 2 3 3 4 5 7 2" xfId="26830"/>
    <cellStyle name="Normální 2 3 3 4 5 8" xfId="14068"/>
    <cellStyle name="Normální 2 3 3 4 5 8 2" xfId="31474"/>
    <cellStyle name="Normální 2 3 3 4 5 9" xfId="23338"/>
    <cellStyle name="Normální 2 3 3 4 6" xfId="808"/>
    <cellStyle name="Normální 2 3 3 4 6 10" xfId="6220"/>
    <cellStyle name="Normální 2 3 3 4 6 2" xfId="1594"/>
    <cellStyle name="Normální 2 3 3 4 6 2 2" xfId="5068"/>
    <cellStyle name="Normální 2 3 3 4 6 2 2 2" xfId="41032"/>
    <cellStyle name="Normální 2 3 3 4 6 2 2 3" xfId="30592"/>
    <cellStyle name="Normální 2 3 3 4 6 2 2 4" xfId="13186"/>
    <cellStyle name="Normální 2 3 3 4 6 2 3" xfId="17830"/>
    <cellStyle name="Normální 2 3 3 4 6 2 3 2" xfId="35236"/>
    <cellStyle name="Normální 2 3 3 4 6 2 4" xfId="25948"/>
    <cellStyle name="Normální 2 3 3 4 6 2 5" xfId="37558"/>
    <cellStyle name="Normální 2 3 3 4 6 2 6" xfId="22474"/>
    <cellStyle name="Normální 2 3 3 4 6 2 7" xfId="8542"/>
    <cellStyle name="Normální 2 3 3 4 6 3" xfId="4282"/>
    <cellStyle name="Normální 2 3 3 4 6 3 2" xfId="12400"/>
    <cellStyle name="Normální 2 3 3 4 6 3 2 2" xfId="29806"/>
    <cellStyle name="Normální 2 3 3 4 6 3 3" xfId="17044"/>
    <cellStyle name="Normální 2 3 3 4 6 3 3 2" xfId="34450"/>
    <cellStyle name="Normální 2 3 3 4 6 3 4" xfId="25162"/>
    <cellStyle name="Normální 2 3 3 4 6 3 5" xfId="40246"/>
    <cellStyle name="Normální 2 3 3 4 6 3 6" xfId="21688"/>
    <cellStyle name="Normální 2 3 3 4 6 3 7" xfId="7756"/>
    <cellStyle name="Normální 2 3 3 4 6 4" xfId="2746"/>
    <cellStyle name="Normální 2 3 3 4 6 4 2" xfId="15508"/>
    <cellStyle name="Normální 2 3 3 4 6 4 2 2" xfId="32914"/>
    <cellStyle name="Normální 2 3 3 4 6 4 3" xfId="28270"/>
    <cellStyle name="Normální 2 3 3 4 6 4 4" xfId="38710"/>
    <cellStyle name="Normální 2 3 3 4 6 4 5" xfId="20152"/>
    <cellStyle name="Normální 2 3 3 4 6 4 6" xfId="10864"/>
    <cellStyle name="Normální 2 3 3 4 6 5" xfId="9712"/>
    <cellStyle name="Normální 2 3 3 4 6 5 2" xfId="27118"/>
    <cellStyle name="Normální 2 3 3 4 6 6" xfId="14356"/>
    <cellStyle name="Normální 2 3 3 4 6 6 2" xfId="31762"/>
    <cellStyle name="Normální 2 3 3 4 6 7" xfId="23626"/>
    <cellStyle name="Normální 2 3 3 4 6 8" xfId="36772"/>
    <cellStyle name="Normální 2 3 3 4 6 9" xfId="19000"/>
    <cellStyle name="Normální 2 3 3 4 7" xfId="412"/>
    <cellStyle name="Normální 2 3 3 4 7 10" xfId="6592"/>
    <cellStyle name="Normální 2 3 3 4 7 2" xfId="1966"/>
    <cellStyle name="Normální 2 3 3 4 7 2 2" xfId="5440"/>
    <cellStyle name="Normální 2 3 3 4 7 2 2 2" xfId="41404"/>
    <cellStyle name="Normální 2 3 3 4 7 2 2 3" xfId="30964"/>
    <cellStyle name="Normální 2 3 3 4 7 2 2 4" xfId="13558"/>
    <cellStyle name="Normální 2 3 3 4 7 2 3" xfId="18202"/>
    <cellStyle name="Normální 2 3 3 4 7 2 3 2" xfId="35608"/>
    <cellStyle name="Normální 2 3 3 4 7 2 4" xfId="26320"/>
    <cellStyle name="Normální 2 3 3 4 7 2 5" xfId="37930"/>
    <cellStyle name="Normální 2 3 3 4 7 2 6" xfId="22846"/>
    <cellStyle name="Normální 2 3 3 4 7 2 7" xfId="8914"/>
    <cellStyle name="Normální 2 3 3 4 7 3" xfId="3886"/>
    <cellStyle name="Normální 2 3 3 4 7 3 2" xfId="12004"/>
    <cellStyle name="Normální 2 3 3 4 7 3 2 2" xfId="29410"/>
    <cellStyle name="Normální 2 3 3 4 7 3 3" xfId="16648"/>
    <cellStyle name="Normální 2 3 3 4 7 3 3 2" xfId="34054"/>
    <cellStyle name="Normální 2 3 3 4 7 3 4" xfId="24766"/>
    <cellStyle name="Normální 2 3 3 4 7 3 5" xfId="39850"/>
    <cellStyle name="Normální 2 3 3 4 7 3 6" xfId="21292"/>
    <cellStyle name="Normální 2 3 3 4 7 3 7" xfId="7360"/>
    <cellStyle name="Normální 2 3 3 4 7 4" xfId="3118"/>
    <cellStyle name="Normální 2 3 3 4 7 4 2" xfId="15880"/>
    <cellStyle name="Normální 2 3 3 4 7 4 2 2" xfId="33286"/>
    <cellStyle name="Normální 2 3 3 4 7 4 3" xfId="28642"/>
    <cellStyle name="Normální 2 3 3 4 7 4 4" xfId="39082"/>
    <cellStyle name="Normální 2 3 3 4 7 4 5" xfId="20524"/>
    <cellStyle name="Normální 2 3 3 4 7 4 6" xfId="11236"/>
    <cellStyle name="Normální 2 3 3 4 7 5" xfId="10084"/>
    <cellStyle name="Normální 2 3 3 4 7 5 2" xfId="27490"/>
    <cellStyle name="Normální 2 3 3 4 7 6" xfId="14728"/>
    <cellStyle name="Normální 2 3 3 4 7 6 2" xfId="32134"/>
    <cellStyle name="Normální 2 3 3 4 7 7" xfId="23998"/>
    <cellStyle name="Normální 2 3 3 4 7 8" xfId="36376"/>
    <cellStyle name="Normální 2 3 3 4 7 9" xfId="19372"/>
    <cellStyle name="Normální 2 3 3 4 8" xfId="1198"/>
    <cellStyle name="Normální 2 3 3 4 8 2" xfId="4672"/>
    <cellStyle name="Normální 2 3 3 4 8 2 2" xfId="40636"/>
    <cellStyle name="Normální 2 3 3 4 8 2 3" xfId="30196"/>
    <cellStyle name="Normální 2 3 3 4 8 2 4" xfId="12790"/>
    <cellStyle name="Normální 2 3 3 4 8 3" xfId="17434"/>
    <cellStyle name="Normální 2 3 3 4 8 3 2" xfId="34840"/>
    <cellStyle name="Normální 2 3 3 4 8 4" xfId="25552"/>
    <cellStyle name="Normální 2 3 3 4 8 5" xfId="37162"/>
    <cellStyle name="Normální 2 3 3 4 8 6" xfId="22078"/>
    <cellStyle name="Normální 2 3 3 4 8 7" xfId="8146"/>
    <cellStyle name="Normální 2 3 3 4 9" xfId="3514"/>
    <cellStyle name="Normální 2 3 3 4 9 2" xfId="11632"/>
    <cellStyle name="Normální 2 3 3 4 9 2 2" xfId="29038"/>
    <cellStyle name="Normální 2 3 3 4 9 3" xfId="16276"/>
    <cellStyle name="Normální 2 3 3 4 9 3 2" xfId="33682"/>
    <cellStyle name="Normální 2 3 3 4 9 4" xfId="24394"/>
    <cellStyle name="Normální 2 3 3 4 9 5" xfId="39478"/>
    <cellStyle name="Normální 2 3 3 4 9 6" xfId="20920"/>
    <cellStyle name="Normální 2 3 3 4 9 7" xfId="6988"/>
    <cellStyle name="Normální 2 3 3 5" xfId="22"/>
    <cellStyle name="Normální 2 3 3 5 10" xfId="2362"/>
    <cellStyle name="Normální 2 3 3 5 10 2" xfId="15124"/>
    <cellStyle name="Normální 2 3 3 5 10 2 2" xfId="32530"/>
    <cellStyle name="Normální 2 3 3 5 10 3" xfId="27886"/>
    <cellStyle name="Normální 2 3 3 5 10 4" xfId="38326"/>
    <cellStyle name="Normální 2 3 3 5 10 5" xfId="19768"/>
    <cellStyle name="Normální 2 3 3 5 10 6" xfId="10480"/>
    <cellStyle name="Normální 2 3 3 5 11" xfId="9328"/>
    <cellStyle name="Normální 2 3 3 5 11 2" xfId="26734"/>
    <cellStyle name="Normální 2 3 3 5 12" xfId="13972"/>
    <cellStyle name="Normální 2 3 3 5 12 2" xfId="31378"/>
    <cellStyle name="Normální 2 3 3 5 13" xfId="23242"/>
    <cellStyle name="Normální 2 3 3 5 14" xfId="35986"/>
    <cellStyle name="Normální 2 3 3 5 15" xfId="18616"/>
    <cellStyle name="Normální 2 3 3 5 16" xfId="5836"/>
    <cellStyle name="Normální 2 3 3 5 2" xfId="118"/>
    <cellStyle name="Normální 2 3 3 5 2 10" xfId="14002"/>
    <cellStyle name="Normální 2 3 3 5 2 10 2" xfId="31408"/>
    <cellStyle name="Normální 2 3 3 5 2 11" xfId="23272"/>
    <cellStyle name="Normální 2 3 3 5 2 12" xfId="36082"/>
    <cellStyle name="Normální 2 3 3 5 2 13" xfId="18646"/>
    <cellStyle name="Normální 2 3 3 5 2 14" xfId="5866"/>
    <cellStyle name="Normální 2 3 3 5 2 2" xfId="214"/>
    <cellStyle name="Normální 2 3 3 5 2 2 10" xfId="36178"/>
    <cellStyle name="Normální 2 3 3 5 2 2 11" xfId="18886"/>
    <cellStyle name="Normální 2 3 3 5 2 2 12" xfId="6106"/>
    <cellStyle name="Normální 2 3 3 5 2 2 2" xfId="982"/>
    <cellStyle name="Normální 2 3 3 5 2 2 2 10" xfId="6394"/>
    <cellStyle name="Normální 2 3 3 5 2 2 2 2" xfId="1768"/>
    <cellStyle name="Normální 2 3 3 5 2 2 2 2 2" xfId="5242"/>
    <cellStyle name="Normální 2 3 3 5 2 2 2 2 2 2" xfId="41206"/>
    <cellStyle name="Normální 2 3 3 5 2 2 2 2 2 3" xfId="30766"/>
    <cellStyle name="Normální 2 3 3 5 2 2 2 2 2 4" xfId="13360"/>
    <cellStyle name="Normální 2 3 3 5 2 2 2 2 3" xfId="18004"/>
    <cellStyle name="Normální 2 3 3 5 2 2 2 2 3 2" xfId="35410"/>
    <cellStyle name="Normální 2 3 3 5 2 2 2 2 4" xfId="26122"/>
    <cellStyle name="Normální 2 3 3 5 2 2 2 2 5" xfId="37732"/>
    <cellStyle name="Normální 2 3 3 5 2 2 2 2 6" xfId="22648"/>
    <cellStyle name="Normální 2 3 3 5 2 2 2 2 7" xfId="8716"/>
    <cellStyle name="Normální 2 3 3 5 2 2 2 3" xfId="4456"/>
    <cellStyle name="Normální 2 3 3 5 2 2 2 3 2" xfId="12574"/>
    <cellStyle name="Normální 2 3 3 5 2 2 2 3 2 2" xfId="29980"/>
    <cellStyle name="Normální 2 3 3 5 2 2 2 3 3" xfId="17218"/>
    <cellStyle name="Normální 2 3 3 5 2 2 2 3 3 2" xfId="34624"/>
    <cellStyle name="Normální 2 3 3 5 2 2 2 3 4" xfId="25336"/>
    <cellStyle name="Normální 2 3 3 5 2 2 2 3 5" xfId="40420"/>
    <cellStyle name="Normální 2 3 3 5 2 2 2 3 6" xfId="21862"/>
    <cellStyle name="Normální 2 3 3 5 2 2 2 3 7" xfId="7930"/>
    <cellStyle name="Normální 2 3 3 5 2 2 2 4" xfId="2920"/>
    <cellStyle name="Normální 2 3 3 5 2 2 2 4 2" xfId="15682"/>
    <cellStyle name="Normální 2 3 3 5 2 2 2 4 2 2" xfId="33088"/>
    <cellStyle name="Normální 2 3 3 5 2 2 2 4 3" xfId="28444"/>
    <cellStyle name="Normální 2 3 3 5 2 2 2 4 4" xfId="38884"/>
    <cellStyle name="Normální 2 3 3 5 2 2 2 4 5" xfId="20326"/>
    <cellStyle name="Normální 2 3 3 5 2 2 2 4 6" xfId="11038"/>
    <cellStyle name="Normální 2 3 3 5 2 2 2 5" xfId="9886"/>
    <cellStyle name="Normální 2 3 3 5 2 2 2 5 2" xfId="27292"/>
    <cellStyle name="Normální 2 3 3 5 2 2 2 6" xfId="14530"/>
    <cellStyle name="Normální 2 3 3 5 2 2 2 6 2" xfId="31936"/>
    <cellStyle name="Normální 2 3 3 5 2 2 2 7" xfId="23800"/>
    <cellStyle name="Normální 2 3 3 5 2 2 2 8" xfId="36946"/>
    <cellStyle name="Normální 2 3 3 5 2 2 2 9" xfId="19174"/>
    <cellStyle name="Normální 2 3 3 5 2 2 3" xfId="694"/>
    <cellStyle name="Normální 2 3 3 5 2 2 3 10" xfId="6874"/>
    <cellStyle name="Normální 2 3 3 5 2 2 3 2" xfId="2248"/>
    <cellStyle name="Normální 2 3 3 5 2 2 3 2 2" xfId="5722"/>
    <cellStyle name="Normální 2 3 3 5 2 2 3 2 2 2" xfId="41686"/>
    <cellStyle name="Normální 2 3 3 5 2 2 3 2 2 3" xfId="31246"/>
    <cellStyle name="Normální 2 3 3 5 2 2 3 2 2 4" xfId="13840"/>
    <cellStyle name="Normální 2 3 3 5 2 2 3 2 3" xfId="18484"/>
    <cellStyle name="Normální 2 3 3 5 2 2 3 2 3 2" xfId="35890"/>
    <cellStyle name="Normální 2 3 3 5 2 2 3 2 4" xfId="26602"/>
    <cellStyle name="Normální 2 3 3 5 2 2 3 2 5" xfId="38212"/>
    <cellStyle name="Normální 2 3 3 5 2 2 3 2 6" xfId="23128"/>
    <cellStyle name="Normální 2 3 3 5 2 2 3 2 7" xfId="9196"/>
    <cellStyle name="Normální 2 3 3 5 2 2 3 3" xfId="4168"/>
    <cellStyle name="Normální 2 3 3 5 2 2 3 3 2" xfId="12286"/>
    <cellStyle name="Normální 2 3 3 5 2 2 3 3 2 2" xfId="29692"/>
    <cellStyle name="Normální 2 3 3 5 2 2 3 3 3" xfId="16930"/>
    <cellStyle name="Normální 2 3 3 5 2 2 3 3 3 2" xfId="34336"/>
    <cellStyle name="Normální 2 3 3 5 2 2 3 3 4" xfId="25048"/>
    <cellStyle name="Normální 2 3 3 5 2 2 3 3 5" xfId="40132"/>
    <cellStyle name="Normální 2 3 3 5 2 2 3 3 6" xfId="21574"/>
    <cellStyle name="Normální 2 3 3 5 2 2 3 3 7" xfId="7642"/>
    <cellStyle name="Normální 2 3 3 5 2 2 3 4" xfId="3400"/>
    <cellStyle name="Normální 2 3 3 5 2 2 3 4 2" xfId="16162"/>
    <cellStyle name="Normální 2 3 3 5 2 2 3 4 2 2" xfId="33568"/>
    <cellStyle name="Normální 2 3 3 5 2 2 3 4 3" xfId="28924"/>
    <cellStyle name="Normální 2 3 3 5 2 2 3 4 4" xfId="39364"/>
    <cellStyle name="Normální 2 3 3 5 2 2 3 4 5" xfId="20806"/>
    <cellStyle name="Normální 2 3 3 5 2 2 3 4 6" xfId="11518"/>
    <cellStyle name="Normální 2 3 3 5 2 2 3 5" xfId="10366"/>
    <cellStyle name="Normální 2 3 3 5 2 2 3 5 2" xfId="27772"/>
    <cellStyle name="Normální 2 3 3 5 2 2 3 6" xfId="15010"/>
    <cellStyle name="Normální 2 3 3 5 2 2 3 6 2" xfId="32416"/>
    <cellStyle name="Normální 2 3 3 5 2 2 3 7" xfId="24280"/>
    <cellStyle name="Normální 2 3 3 5 2 2 3 8" xfId="36658"/>
    <cellStyle name="Normální 2 3 3 5 2 2 3 9" xfId="19654"/>
    <cellStyle name="Normální 2 3 3 5 2 2 4" xfId="1480"/>
    <cellStyle name="Normální 2 3 3 5 2 2 4 2" xfId="4954"/>
    <cellStyle name="Normální 2 3 3 5 2 2 4 2 2" xfId="40918"/>
    <cellStyle name="Normální 2 3 3 5 2 2 4 2 3" xfId="30478"/>
    <cellStyle name="Normální 2 3 3 5 2 2 4 2 4" xfId="13072"/>
    <cellStyle name="Normální 2 3 3 5 2 2 4 3" xfId="17716"/>
    <cellStyle name="Normální 2 3 3 5 2 2 4 3 2" xfId="35122"/>
    <cellStyle name="Normální 2 3 3 5 2 2 4 4" xfId="25834"/>
    <cellStyle name="Normální 2 3 3 5 2 2 4 5" xfId="37444"/>
    <cellStyle name="Normální 2 3 3 5 2 2 4 6" xfId="22360"/>
    <cellStyle name="Normální 2 3 3 5 2 2 4 7" xfId="8428"/>
    <cellStyle name="Normální 2 3 3 5 2 2 5" xfId="3688"/>
    <cellStyle name="Normální 2 3 3 5 2 2 5 2" xfId="11806"/>
    <cellStyle name="Normální 2 3 3 5 2 2 5 2 2" xfId="29212"/>
    <cellStyle name="Normální 2 3 3 5 2 2 5 3" xfId="16450"/>
    <cellStyle name="Normální 2 3 3 5 2 2 5 3 2" xfId="33856"/>
    <cellStyle name="Normální 2 3 3 5 2 2 5 4" xfId="24568"/>
    <cellStyle name="Normální 2 3 3 5 2 2 5 5" xfId="39652"/>
    <cellStyle name="Normální 2 3 3 5 2 2 5 6" xfId="21094"/>
    <cellStyle name="Normální 2 3 3 5 2 2 5 7" xfId="7162"/>
    <cellStyle name="Normální 2 3 3 5 2 2 6" xfId="2632"/>
    <cellStyle name="Normální 2 3 3 5 2 2 6 2" xfId="15394"/>
    <cellStyle name="Normální 2 3 3 5 2 2 6 2 2" xfId="32800"/>
    <cellStyle name="Normální 2 3 3 5 2 2 6 3" xfId="28156"/>
    <cellStyle name="Normální 2 3 3 5 2 2 6 4" xfId="38596"/>
    <cellStyle name="Normální 2 3 3 5 2 2 6 5" xfId="20038"/>
    <cellStyle name="Normální 2 3 3 5 2 2 6 6" xfId="10750"/>
    <cellStyle name="Normální 2 3 3 5 2 2 7" xfId="9598"/>
    <cellStyle name="Normální 2 3 3 5 2 2 7 2" xfId="27004"/>
    <cellStyle name="Normální 2 3 3 5 2 2 8" xfId="14242"/>
    <cellStyle name="Normální 2 3 3 5 2 2 8 2" xfId="31648"/>
    <cellStyle name="Normální 2 3 3 5 2 2 9" xfId="23512"/>
    <cellStyle name="Normální 2 3 3 5 2 3" xfId="358"/>
    <cellStyle name="Normální 2 3 3 5 2 3 10" xfId="36322"/>
    <cellStyle name="Normální 2 3 3 5 2 3 11" xfId="18790"/>
    <cellStyle name="Normální 2 3 3 5 2 3 12" xfId="6010"/>
    <cellStyle name="Normální 2 3 3 5 2 3 2" xfId="1126"/>
    <cellStyle name="Normální 2 3 3 5 2 3 2 10" xfId="6538"/>
    <cellStyle name="Normální 2 3 3 5 2 3 2 2" xfId="1912"/>
    <cellStyle name="Normální 2 3 3 5 2 3 2 2 2" xfId="5386"/>
    <cellStyle name="Normální 2 3 3 5 2 3 2 2 2 2" xfId="41350"/>
    <cellStyle name="Normální 2 3 3 5 2 3 2 2 2 3" xfId="30910"/>
    <cellStyle name="Normální 2 3 3 5 2 3 2 2 2 4" xfId="13504"/>
    <cellStyle name="Normální 2 3 3 5 2 3 2 2 3" xfId="18148"/>
    <cellStyle name="Normální 2 3 3 5 2 3 2 2 3 2" xfId="35554"/>
    <cellStyle name="Normální 2 3 3 5 2 3 2 2 4" xfId="26266"/>
    <cellStyle name="Normální 2 3 3 5 2 3 2 2 5" xfId="37876"/>
    <cellStyle name="Normální 2 3 3 5 2 3 2 2 6" xfId="22792"/>
    <cellStyle name="Normální 2 3 3 5 2 3 2 2 7" xfId="8860"/>
    <cellStyle name="Normální 2 3 3 5 2 3 2 3" xfId="4600"/>
    <cellStyle name="Normální 2 3 3 5 2 3 2 3 2" xfId="12718"/>
    <cellStyle name="Normální 2 3 3 5 2 3 2 3 2 2" xfId="30124"/>
    <cellStyle name="Normální 2 3 3 5 2 3 2 3 3" xfId="17362"/>
    <cellStyle name="Normální 2 3 3 5 2 3 2 3 3 2" xfId="34768"/>
    <cellStyle name="Normální 2 3 3 5 2 3 2 3 4" xfId="25480"/>
    <cellStyle name="Normální 2 3 3 5 2 3 2 3 5" xfId="40564"/>
    <cellStyle name="Normální 2 3 3 5 2 3 2 3 6" xfId="22006"/>
    <cellStyle name="Normální 2 3 3 5 2 3 2 3 7" xfId="8074"/>
    <cellStyle name="Normální 2 3 3 5 2 3 2 4" xfId="3064"/>
    <cellStyle name="Normální 2 3 3 5 2 3 2 4 2" xfId="15826"/>
    <cellStyle name="Normální 2 3 3 5 2 3 2 4 2 2" xfId="33232"/>
    <cellStyle name="Normální 2 3 3 5 2 3 2 4 3" xfId="28588"/>
    <cellStyle name="Normální 2 3 3 5 2 3 2 4 4" xfId="39028"/>
    <cellStyle name="Normální 2 3 3 5 2 3 2 4 5" xfId="20470"/>
    <cellStyle name="Normální 2 3 3 5 2 3 2 4 6" xfId="11182"/>
    <cellStyle name="Normální 2 3 3 5 2 3 2 5" xfId="10030"/>
    <cellStyle name="Normální 2 3 3 5 2 3 2 5 2" xfId="27436"/>
    <cellStyle name="Normální 2 3 3 5 2 3 2 6" xfId="14674"/>
    <cellStyle name="Normální 2 3 3 5 2 3 2 6 2" xfId="32080"/>
    <cellStyle name="Normální 2 3 3 5 2 3 2 7" xfId="23944"/>
    <cellStyle name="Normální 2 3 3 5 2 3 2 8" xfId="37090"/>
    <cellStyle name="Normální 2 3 3 5 2 3 2 9" xfId="19318"/>
    <cellStyle name="Normální 2 3 3 5 2 3 3" xfId="598"/>
    <cellStyle name="Normální 2 3 3 5 2 3 3 10" xfId="6778"/>
    <cellStyle name="Normální 2 3 3 5 2 3 3 2" xfId="2152"/>
    <cellStyle name="Normální 2 3 3 5 2 3 3 2 2" xfId="5626"/>
    <cellStyle name="Normální 2 3 3 5 2 3 3 2 2 2" xfId="41590"/>
    <cellStyle name="Normální 2 3 3 5 2 3 3 2 2 3" xfId="31150"/>
    <cellStyle name="Normální 2 3 3 5 2 3 3 2 2 4" xfId="13744"/>
    <cellStyle name="Normální 2 3 3 5 2 3 3 2 3" xfId="18388"/>
    <cellStyle name="Normální 2 3 3 5 2 3 3 2 3 2" xfId="35794"/>
    <cellStyle name="Normální 2 3 3 5 2 3 3 2 4" xfId="26506"/>
    <cellStyle name="Normální 2 3 3 5 2 3 3 2 5" xfId="38116"/>
    <cellStyle name="Normální 2 3 3 5 2 3 3 2 6" xfId="23032"/>
    <cellStyle name="Normální 2 3 3 5 2 3 3 2 7" xfId="9100"/>
    <cellStyle name="Normální 2 3 3 5 2 3 3 3" xfId="4072"/>
    <cellStyle name="Normální 2 3 3 5 2 3 3 3 2" xfId="12190"/>
    <cellStyle name="Normální 2 3 3 5 2 3 3 3 2 2" xfId="29596"/>
    <cellStyle name="Normální 2 3 3 5 2 3 3 3 3" xfId="16834"/>
    <cellStyle name="Normální 2 3 3 5 2 3 3 3 3 2" xfId="34240"/>
    <cellStyle name="Normální 2 3 3 5 2 3 3 3 4" xfId="24952"/>
    <cellStyle name="Normální 2 3 3 5 2 3 3 3 5" xfId="40036"/>
    <cellStyle name="Normální 2 3 3 5 2 3 3 3 6" xfId="21478"/>
    <cellStyle name="Normální 2 3 3 5 2 3 3 3 7" xfId="7546"/>
    <cellStyle name="Normální 2 3 3 5 2 3 3 4" xfId="3304"/>
    <cellStyle name="Normální 2 3 3 5 2 3 3 4 2" xfId="16066"/>
    <cellStyle name="Normální 2 3 3 5 2 3 3 4 2 2" xfId="33472"/>
    <cellStyle name="Normální 2 3 3 5 2 3 3 4 3" xfId="28828"/>
    <cellStyle name="Normální 2 3 3 5 2 3 3 4 4" xfId="39268"/>
    <cellStyle name="Normální 2 3 3 5 2 3 3 4 5" xfId="20710"/>
    <cellStyle name="Normální 2 3 3 5 2 3 3 4 6" xfId="11422"/>
    <cellStyle name="Normální 2 3 3 5 2 3 3 5" xfId="10270"/>
    <cellStyle name="Normální 2 3 3 5 2 3 3 5 2" xfId="27676"/>
    <cellStyle name="Normální 2 3 3 5 2 3 3 6" xfId="14914"/>
    <cellStyle name="Normální 2 3 3 5 2 3 3 6 2" xfId="32320"/>
    <cellStyle name="Normální 2 3 3 5 2 3 3 7" xfId="24184"/>
    <cellStyle name="Normální 2 3 3 5 2 3 3 8" xfId="36562"/>
    <cellStyle name="Normální 2 3 3 5 2 3 3 9" xfId="19558"/>
    <cellStyle name="Normální 2 3 3 5 2 3 4" xfId="1384"/>
    <cellStyle name="Normální 2 3 3 5 2 3 4 2" xfId="4858"/>
    <cellStyle name="Normální 2 3 3 5 2 3 4 2 2" xfId="40822"/>
    <cellStyle name="Normální 2 3 3 5 2 3 4 2 3" xfId="30382"/>
    <cellStyle name="Normální 2 3 3 5 2 3 4 2 4" xfId="12976"/>
    <cellStyle name="Normální 2 3 3 5 2 3 4 3" xfId="17620"/>
    <cellStyle name="Normální 2 3 3 5 2 3 4 3 2" xfId="35026"/>
    <cellStyle name="Normální 2 3 3 5 2 3 4 4" xfId="25738"/>
    <cellStyle name="Normální 2 3 3 5 2 3 4 5" xfId="37348"/>
    <cellStyle name="Normální 2 3 3 5 2 3 4 6" xfId="22264"/>
    <cellStyle name="Normální 2 3 3 5 2 3 4 7" xfId="8332"/>
    <cellStyle name="Normální 2 3 3 5 2 3 5" xfId="3832"/>
    <cellStyle name="Normální 2 3 3 5 2 3 5 2" xfId="11950"/>
    <cellStyle name="Normální 2 3 3 5 2 3 5 2 2" xfId="29356"/>
    <cellStyle name="Normální 2 3 3 5 2 3 5 3" xfId="16594"/>
    <cellStyle name="Normální 2 3 3 5 2 3 5 3 2" xfId="34000"/>
    <cellStyle name="Normální 2 3 3 5 2 3 5 4" xfId="24712"/>
    <cellStyle name="Normální 2 3 3 5 2 3 5 5" xfId="39796"/>
    <cellStyle name="Normální 2 3 3 5 2 3 5 6" xfId="21238"/>
    <cellStyle name="Normální 2 3 3 5 2 3 5 7" xfId="7306"/>
    <cellStyle name="Normální 2 3 3 5 2 3 6" xfId="2536"/>
    <cellStyle name="Normální 2 3 3 5 2 3 6 2" xfId="15298"/>
    <cellStyle name="Normální 2 3 3 5 2 3 6 2 2" xfId="32704"/>
    <cellStyle name="Normální 2 3 3 5 2 3 6 3" xfId="28060"/>
    <cellStyle name="Normální 2 3 3 5 2 3 6 4" xfId="38500"/>
    <cellStyle name="Normální 2 3 3 5 2 3 6 5" xfId="19942"/>
    <cellStyle name="Normální 2 3 3 5 2 3 6 6" xfId="10654"/>
    <cellStyle name="Normální 2 3 3 5 2 3 7" xfId="9502"/>
    <cellStyle name="Normální 2 3 3 5 2 3 7 2" xfId="26908"/>
    <cellStyle name="Normální 2 3 3 5 2 3 8" xfId="14146"/>
    <cellStyle name="Normální 2 3 3 5 2 3 8 2" xfId="31552"/>
    <cellStyle name="Normální 2 3 3 5 2 3 9" xfId="23416"/>
    <cellStyle name="Normální 2 3 3 5 2 4" xfId="886"/>
    <cellStyle name="Normální 2 3 3 5 2 4 10" xfId="6298"/>
    <cellStyle name="Normální 2 3 3 5 2 4 2" xfId="1672"/>
    <cellStyle name="Normální 2 3 3 5 2 4 2 2" xfId="5146"/>
    <cellStyle name="Normální 2 3 3 5 2 4 2 2 2" xfId="41110"/>
    <cellStyle name="Normální 2 3 3 5 2 4 2 2 3" xfId="30670"/>
    <cellStyle name="Normální 2 3 3 5 2 4 2 2 4" xfId="13264"/>
    <cellStyle name="Normální 2 3 3 5 2 4 2 3" xfId="17908"/>
    <cellStyle name="Normální 2 3 3 5 2 4 2 3 2" xfId="35314"/>
    <cellStyle name="Normální 2 3 3 5 2 4 2 4" xfId="26026"/>
    <cellStyle name="Normální 2 3 3 5 2 4 2 5" xfId="37636"/>
    <cellStyle name="Normální 2 3 3 5 2 4 2 6" xfId="22552"/>
    <cellStyle name="Normální 2 3 3 5 2 4 2 7" xfId="8620"/>
    <cellStyle name="Normální 2 3 3 5 2 4 3" xfId="4360"/>
    <cellStyle name="Normální 2 3 3 5 2 4 3 2" xfId="12478"/>
    <cellStyle name="Normální 2 3 3 5 2 4 3 2 2" xfId="29884"/>
    <cellStyle name="Normální 2 3 3 5 2 4 3 3" xfId="17122"/>
    <cellStyle name="Normální 2 3 3 5 2 4 3 3 2" xfId="34528"/>
    <cellStyle name="Normální 2 3 3 5 2 4 3 4" xfId="25240"/>
    <cellStyle name="Normální 2 3 3 5 2 4 3 5" xfId="40324"/>
    <cellStyle name="Normální 2 3 3 5 2 4 3 6" xfId="21766"/>
    <cellStyle name="Normální 2 3 3 5 2 4 3 7" xfId="7834"/>
    <cellStyle name="Normální 2 3 3 5 2 4 4" xfId="2824"/>
    <cellStyle name="Normální 2 3 3 5 2 4 4 2" xfId="15586"/>
    <cellStyle name="Normální 2 3 3 5 2 4 4 2 2" xfId="32992"/>
    <cellStyle name="Normální 2 3 3 5 2 4 4 3" xfId="28348"/>
    <cellStyle name="Normální 2 3 3 5 2 4 4 4" xfId="38788"/>
    <cellStyle name="Normální 2 3 3 5 2 4 4 5" xfId="20230"/>
    <cellStyle name="Normální 2 3 3 5 2 4 4 6" xfId="10942"/>
    <cellStyle name="Normální 2 3 3 5 2 4 5" xfId="9790"/>
    <cellStyle name="Normální 2 3 3 5 2 4 5 2" xfId="27196"/>
    <cellStyle name="Normální 2 3 3 5 2 4 6" xfId="14434"/>
    <cellStyle name="Normální 2 3 3 5 2 4 6 2" xfId="31840"/>
    <cellStyle name="Normální 2 3 3 5 2 4 7" xfId="23704"/>
    <cellStyle name="Normální 2 3 3 5 2 4 8" xfId="36850"/>
    <cellStyle name="Normální 2 3 3 5 2 4 9" xfId="19078"/>
    <cellStyle name="Normální 2 3 3 5 2 5" xfId="454"/>
    <cellStyle name="Normální 2 3 3 5 2 5 10" xfId="6634"/>
    <cellStyle name="Normální 2 3 3 5 2 5 2" xfId="2008"/>
    <cellStyle name="Normální 2 3 3 5 2 5 2 2" xfId="5482"/>
    <cellStyle name="Normální 2 3 3 5 2 5 2 2 2" xfId="41446"/>
    <cellStyle name="Normální 2 3 3 5 2 5 2 2 3" xfId="31006"/>
    <cellStyle name="Normální 2 3 3 5 2 5 2 2 4" xfId="13600"/>
    <cellStyle name="Normální 2 3 3 5 2 5 2 3" xfId="18244"/>
    <cellStyle name="Normální 2 3 3 5 2 5 2 3 2" xfId="35650"/>
    <cellStyle name="Normální 2 3 3 5 2 5 2 4" xfId="26362"/>
    <cellStyle name="Normální 2 3 3 5 2 5 2 5" xfId="37972"/>
    <cellStyle name="Normální 2 3 3 5 2 5 2 6" xfId="22888"/>
    <cellStyle name="Normální 2 3 3 5 2 5 2 7" xfId="8956"/>
    <cellStyle name="Normální 2 3 3 5 2 5 3" xfId="3928"/>
    <cellStyle name="Normální 2 3 3 5 2 5 3 2" xfId="12046"/>
    <cellStyle name="Normální 2 3 3 5 2 5 3 2 2" xfId="29452"/>
    <cellStyle name="Normální 2 3 3 5 2 5 3 3" xfId="16690"/>
    <cellStyle name="Normální 2 3 3 5 2 5 3 3 2" xfId="34096"/>
    <cellStyle name="Normální 2 3 3 5 2 5 3 4" xfId="24808"/>
    <cellStyle name="Normální 2 3 3 5 2 5 3 5" xfId="39892"/>
    <cellStyle name="Normální 2 3 3 5 2 5 3 6" xfId="21334"/>
    <cellStyle name="Normální 2 3 3 5 2 5 3 7" xfId="7402"/>
    <cellStyle name="Normální 2 3 3 5 2 5 4" xfId="3160"/>
    <cellStyle name="Normální 2 3 3 5 2 5 4 2" xfId="15922"/>
    <cellStyle name="Normální 2 3 3 5 2 5 4 2 2" xfId="33328"/>
    <cellStyle name="Normální 2 3 3 5 2 5 4 3" xfId="28684"/>
    <cellStyle name="Normální 2 3 3 5 2 5 4 4" xfId="39124"/>
    <cellStyle name="Normální 2 3 3 5 2 5 4 5" xfId="20566"/>
    <cellStyle name="Normální 2 3 3 5 2 5 4 6" xfId="11278"/>
    <cellStyle name="Normální 2 3 3 5 2 5 5" xfId="10126"/>
    <cellStyle name="Normální 2 3 3 5 2 5 5 2" xfId="27532"/>
    <cellStyle name="Normální 2 3 3 5 2 5 6" xfId="14770"/>
    <cellStyle name="Normální 2 3 3 5 2 5 6 2" xfId="32176"/>
    <cellStyle name="Normální 2 3 3 5 2 5 7" xfId="24040"/>
    <cellStyle name="Normální 2 3 3 5 2 5 8" xfId="36418"/>
    <cellStyle name="Normální 2 3 3 5 2 5 9" xfId="19414"/>
    <cellStyle name="Normální 2 3 3 5 2 6" xfId="1240"/>
    <cellStyle name="Normální 2 3 3 5 2 6 2" xfId="4714"/>
    <cellStyle name="Normální 2 3 3 5 2 6 2 2" xfId="40678"/>
    <cellStyle name="Normální 2 3 3 5 2 6 2 3" xfId="30238"/>
    <cellStyle name="Normální 2 3 3 5 2 6 2 4" xfId="12832"/>
    <cellStyle name="Normální 2 3 3 5 2 6 3" xfId="17476"/>
    <cellStyle name="Normální 2 3 3 5 2 6 3 2" xfId="34882"/>
    <cellStyle name="Normální 2 3 3 5 2 6 4" xfId="25594"/>
    <cellStyle name="Normální 2 3 3 5 2 6 5" xfId="37204"/>
    <cellStyle name="Normální 2 3 3 5 2 6 6" xfId="22120"/>
    <cellStyle name="Normální 2 3 3 5 2 6 7" xfId="8188"/>
    <cellStyle name="Normální 2 3 3 5 2 7" xfId="3592"/>
    <cellStyle name="Normální 2 3 3 5 2 7 2" xfId="11710"/>
    <cellStyle name="Normální 2 3 3 5 2 7 2 2" xfId="29116"/>
    <cellStyle name="Normální 2 3 3 5 2 7 3" xfId="16354"/>
    <cellStyle name="Normální 2 3 3 5 2 7 3 2" xfId="33760"/>
    <cellStyle name="Normální 2 3 3 5 2 7 4" xfId="24472"/>
    <cellStyle name="Normální 2 3 3 5 2 7 5" xfId="39556"/>
    <cellStyle name="Normální 2 3 3 5 2 7 6" xfId="20998"/>
    <cellStyle name="Normální 2 3 3 5 2 7 7" xfId="7066"/>
    <cellStyle name="Normální 2 3 3 5 2 8" xfId="2392"/>
    <cellStyle name="Normální 2 3 3 5 2 8 2" xfId="15154"/>
    <cellStyle name="Normální 2 3 3 5 2 8 2 2" xfId="32560"/>
    <cellStyle name="Normální 2 3 3 5 2 8 3" xfId="27916"/>
    <cellStyle name="Normální 2 3 3 5 2 8 4" xfId="38356"/>
    <cellStyle name="Normální 2 3 3 5 2 8 5" xfId="19798"/>
    <cellStyle name="Normální 2 3 3 5 2 8 6" xfId="10510"/>
    <cellStyle name="Normální 2 3 3 5 2 9" xfId="9358"/>
    <cellStyle name="Normální 2 3 3 5 2 9 2" xfId="26764"/>
    <cellStyle name="Normální 2 3 3 5 3" xfId="88"/>
    <cellStyle name="Normální 2 3 3 5 3 10" xfId="23386"/>
    <cellStyle name="Normální 2 3 3 5 3 11" xfId="36052"/>
    <cellStyle name="Normální 2 3 3 5 3 12" xfId="18760"/>
    <cellStyle name="Normální 2 3 3 5 3 13" xfId="5980"/>
    <cellStyle name="Normální 2 3 3 5 3 2" xfId="328"/>
    <cellStyle name="Normální 2 3 3 5 3 2 10" xfId="36292"/>
    <cellStyle name="Normální 2 3 3 5 3 2 11" xfId="18952"/>
    <cellStyle name="Normální 2 3 3 5 3 2 12" xfId="6172"/>
    <cellStyle name="Normální 2 3 3 5 3 2 2" xfId="1096"/>
    <cellStyle name="Normální 2 3 3 5 3 2 2 10" xfId="6508"/>
    <cellStyle name="Normální 2 3 3 5 3 2 2 2" xfId="1882"/>
    <cellStyle name="Normální 2 3 3 5 3 2 2 2 2" xfId="5356"/>
    <cellStyle name="Normální 2 3 3 5 3 2 2 2 2 2" xfId="41320"/>
    <cellStyle name="Normální 2 3 3 5 3 2 2 2 2 3" xfId="30880"/>
    <cellStyle name="Normální 2 3 3 5 3 2 2 2 2 4" xfId="13474"/>
    <cellStyle name="Normální 2 3 3 5 3 2 2 2 3" xfId="18118"/>
    <cellStyle name="Normální 2 3 3 5 3 2 2 2 3 2" xfId="35524"/>
    <cellStyle name="Normální 2 3 3 5 3 2 2 2 4" xfId="26236"/>
    <cellStyle name="Normální 2 3 3 5 3 2 2 2 5" xfId="37846"/>
    <cellStyle name="Normální 2 3 3 5 3 2 2 2 6" xfId="22762"/>
    <cellStyle name="Normální 2 3 3 5 3 2 2 2 7" xfId="8830"/>
    <cellStyle name="Normální 2 3 3 5 3 2 2 3" xfId="4570"/>
    <cellStyle name="Normální 2 3 3 5 3 2 2 3 2" xfId="12688"/>
    <cellStyle name="Normální 2 3 3 5 3 2 2 3 2 2" xfId="30094"/>
    <cellStyle name="Normální 2 3 3 5 3 2 2 3 3" xfId="17332"/>
    <cellStyle name="Normální 2 3 3 5 3 2 2 3 3 2" xfId="34738"/>
    <cellStyle name="Normální 2 3 3 5 3 2 2 3 4" xfId="25450"/>
    <cellStyle name="Normální 2 3 3 5 3 2 2 3 5" xfId="40534"/>
    <cellStyle name="Normální 2 3 3 5 3 2 2 3 6" xfId="21976"/>
    <cellStyle name="Normální 2 3 3 5 3 2 2 3 7" xfId="8044"/>
    <cellStyle name="Normální 2 3 3 5 3 2 2 4" xfId="3034"/>
    <cellStyle name="Normální 2 3 3 5 3 2 2 4 2" xfId="15796"/>
    <cellStyle name="Normální 2 3 3 5 3 2 2 4 2 2" xfId="33202"/>
    <cellStyle name="Normální 2 3 3 5 3 2 2 4 3" xfId="28558"/>
    <cellStyle name="Normální 2 3 3 5 3 2 2 4 4" xfId="38998"/>
    <cellStyle name="Normální 2 3 3 5 3 2 2 4 5" xfId="20440"/>
    <cellStyle name="Normální 2 3 3 5 3 2 2 4 6" xfId="11152"/>
    <cellStyle name="Normální 2 3 3 5 3 2 2 5" xfId="10000"/>
    <cellStyle name="Normální 2 3 3 5 3 2 2 5 2" xfId="27406"/>
    <cellStyle name="Normální 2 3 3 5 3 2 2 6" xfId="14644"/>
    <cellStyle name="Normální 2 3 3 5 3 2 2 6 2" xfId="32050"/>
    <cellStyle name="Normální 2 3 3 5 3 2 2 7" xfId="23914"/>
    <cellStyle name="Normální 2 3 3 5 3 2 2 8" xfId="37060"/>
    <cellStyle name="Normální 2 3 3 5 3 2 2 9" xfId="19288"/>
    <cellStyle name="Normální 2 3 3 5 3 2 3" xfId="760"/>
    <cellStyle name="Normální 2 3 3 5 3 2 3 10" xfId="6940"/>
    <cellStyle name="Normální 2 3 3 5 3 2 3 2" xfId="2314"/>
    <cellStyle name="Normální 2 3 3 5 3 2 3 2 2" xfId="5788"/>
    <cellStyle name="Normální 2 3 3 5 3 2 3 2 2 2" xfId="41752"/>
    <cellStyle name="Normální 2 3 3 5 3 2 3 2 2 3" xfId="31312"/>
    <cellStyle name="Normální 2 3 3 5 3 2 3 2 2 4" xfId="13906"/>
    <cellStyle name="Normální 2 3 3 5 3 2 3 2 3" xfId="18550"/>
    <cellStyle name="Normální 2 3 3 5 3 2 3 2 3 2" xfId="35956"/>
    <cellStyle name="Normální 2 3 3 5 3 2 3 2 4" xfId="26668"/>
    <cellStyle name="Normální 2 3 3 5 3 2 3 2 5" xfId="38278"/>
    <cellStyle name="Normální 2 3 3 5 3 2 3 2 6" xfId="23194"/>
    <cellStyle name="Normální 2 3 3 5 3 2 3 2 7" xfId="9262"/>
    <cellStyle name="Normální 2 3 3 5 3 2 3 3" xfId="4234"/>
    <cellStyle name="Normální 2 3 3 5 3 2 3 3 2" xfId="12352"/>
    <cellStyle name="Normální 2 3 3 5 3 2 3 3 2 2" xfId="29758"/>
    <cellStyle name="Normální 2 3 3 5 3 2 3 3 3" xfId="16996"/>
    <cellStyle name="Normální 2 3 3 5 3 2 3 3 3 2" xfId="34402"/>
    <cellStyle name="Normální 2 3 3 5 3 2 3 3 4" xfId="25114"/>
    <cellStyle name="Normální 2 3 3 5 3 2 3 3 5" xfId="40198"/>
    <cellStyle name="Normální 2 3 3 5 3 2 3 3 6" xfId="21640"/>
    <cellStyle name="Normální 2 3 3 5 3 2 3 3 7" xfId="7708"/>
    <cellStyle name="Normální 2 3 3 5 3 2 3 4" xfId="3466"/>
    <cellStyle name="Normální 2 3 3 5 3 2 3 4 2" xfId="16228"/>
    <cellStyle name="Normální 2 3 3 5 3 2 3 4 2 2" xfId="33634"/>
    <cellStyle name="Normální 2 3 3 5 3 2 3 4 3" xfId="28990"/>
    <cellStyle name="Normální 2 3 3 5 3 2 3 4 4" xfId="39430"/>
    <cellStyle name="Normální 2 3 3 5 3 2 3 4 5" xfId="20872"/>
    <cellStyle name="Normální 2 3 3 5 3 2 3 4 6" xfId="11584"/>
    <cellStyle name="Normální 2 3 3 5 3 2 3 5" xfId="10432"/>
    <cellStyle name="Normální 2 3 3 5 3 2 3 5 2" xfId="27838"/>
    <cellStyle name="Normální 2 3 3 5 3 2 3 6" xfId="15076"/>
    <cellStyle name="Normální 2 3 3 5 3 2 3 6 2" xfId="32482"/>
    <cellStyle name="Normální 2 3 3 5 3 2 3 7" xfId="24346"/>
    <cellStyle name="Normální 2 3 3 5 3 2 3 8" xfId="36724"/>
    <cellStyle name="Normální 2 3 3 5 3 2 3 9" xfId="19720"/>
    <cellStyle name="Normální 2 3 3 5 3 2 4" xfId="1546"/>
    <cellStyle name="Normální 2 3 3 5 3 2 4 2" xfId="5020"/>
    <cellStyle name="Normální 2 3 3 5 3 2 4 2 2" xfId="40984"/>
    <cellStyle name="Normální 2 3 3 5 3 2 4 2 3" xfId="30544"/>
    <cellStyle name="Normální 2 3 3 5 3 2 4 2 4" xfId="13138"/>
    <cellStyle name="Normální 2 3 3 5 3 2 4 3" xfId="17782"/>
    <cellStyle name="Normální 2 3 3 5 3 2 4 3 2" xfId="35188"/>
    <cellStyle name="Normální 2 3 3 5 3 2 4 4" xfId="25900"/>
    <cellStyle name="Normální 2 3 3 5 3 2 4 5" xfId="37510"/>
    <cellStyle name="Normální 2 3 3 5 3 2 4 6" xfId="22426"/>
    <cellStyle name="Normální 2 3 3 5 3 2 4 7" xfId="8494"/>
    <cellStyle name="Normální 2 3 3 5 3 2 5" xfId="3802"/>
    <cellStyle name="Normální 2 3 3 5 3 2 5 2" xfId="11920"/>
    <cellStyle name="Normální 2 3 3 5 3 2 5 2 2" xfId="29326"/>
    <cellStyle name="Normální 2 3 3 5 3 2 5 3" xfId="16564"/>
    <cellStyle name="Normální 2 3 3 5 3 2 5 3 2" xfId="33970"/>
    <cellStyle name="Normální 2 3 3 5 3 2 5 4" xfId="24682"/>
    <cellStyle name="Normální 2 3 3 5 3 2 5 5" xfId="39766"/>
    <cellStyle name="Normální 2 3 3 5 3 2 5 6" xfId="21208"/>
    <cellStyle name="Normální 2 3 3 5 3 2 5 7" xfId="7276"/>
    <cellStyle name="Normální 2 3 3 5 3 2 6" xfId="2698"/>
    <cellStyle name="Normální 2 3 3 5 3 2 6 2" xfId="15460"/>
    <cellStyle name="Normální 2 3 3 5 3 2 6 2 2" xfId="32866"/>
    <cellStyle name="Normální 2 3 3 5 3 2 6 3" xfId="28222"/>
    <cellStyle name="Normální 2 3 3 5 3 2 6 4" xfId="38662"/>
    <cellStyle name="Normální 2 3 3 5 3 2 6 5" xfId="20104"/>
    <cellStyle name="Normální 2 3 3 5 3 2 6 6" xfId="10816"/>
    <cellStyle name="Normální 2 3 3 5 3 2 7" xfId="9664"/>
    <cellStyle name="Normální 2 3 3 5 3 2 7 2" xfId="27070"/>
    <cellStyle name="Normální 2 3 3 5 3 2 8" xfId="14308"/>
    <cellStyle name="Normální 2 3 3 5 3 2 8 2" xfId="31714"/>
    <cellStyle name="Normální 2 3 3 5 3 2 9" xfId="23578"/>
    <cellStyle name="Normální 2 3 3 5 3 3" xfId="856"/>
    <cellStyle name="Normální 2 3 3 5 3 3 10" xfId="6268"/>
    <cellStyle name="Normální 2 3 3 5 3 3 2" xfId="1642"/>
    <cellStyle name="Normální 2 3 3 5 3 3 2 2" xfId="5116"/>
    <cellStyle name="Normální 2 3 3 5 3 3 2 2 2" xfId="41080"/>
    <cellStyle name="Normální 2 3 3 5 3 3 2 2 3" xfId="30640"/>
    <cellStyle name="Normální 2 3 3 5 3 3 2 2 4" xfId="13234"/>
    <cellStyle name="Normální 2 3 3 5 3 3 2 3" xfId="17878"/>
    <cellStyle name="Normální 2 3 3 5 3 3 2 3 2" xfId="35284"/>
    <cellStyle name="Normální 2 3 3 5 3 3 2 4" xfId="25996"/>
    <cellStyle name="Normální 2 3 3 5 3 3 2 5" xfId="37606"/>
    <cellStyle name="Normální 2 3 3 5 3 3 2 6" xfId="22522"/>
    <cellStyle name="Normální 2 3 3 5 3 3 2 7" xfId="8590"/>
    <cellStyle name="Normální 2 3 3 5 3 3 3" xfId="4330"/>
    <cellStyle name="Normální 2 3 3 5 3 3 3 2" xfId="12448"/>
    <cellStyle name="Normální 2 3 3 5 3 3 3 2 2" xfId="29854"/>
    <cellStyle name="Normální 2 3 3 5 3 3 3 3" xfId="17092"/>
    <cellStyle name="Normální 2 3 3 5 3 3 3 3 2" xfId="34498"/>
    <cellStyle name="Normální 2 3 3 5 3 3 3 4" xfId="25210"/>
    <cellStyle name="Normální 2 3 3 5 3 3 3 5" xfId="40294"/>
    <cellStyle name="Normální 2 3 3 5 3 3 3 6" xfId="21736"/>
    <cellStyle name="Normální 2 3 3 5 3 3 3 7" xfId="7804"/>
    <cellStyle name="Normální 2 3 3 5 3 3 4" xfId="2794"/>
    <cellStyle name="Normální 2 3 3 5 3 3 4 2" xfId="15556"/>
    <cellStyle name="Normální 2 3 3 5 3 3 4 2 2" xfId="32962"/>
    <cellStyle name="Normální 2 3 3 5 3 3 4 3" xfId="28318"/>
    <cellStyle name="Normální 2 3 3 5 3 3 4 4" xfId="38758"/>
    <cellStyle name="Normální 2 3 3 5 3 3 4 5" xfId="20200"/>
    <cellStyle name="Normální 2 3 3 5 3 3 4 6" xfId="10912"/>
    <cellStyle name="Normální 2 3 3 5 3 3 5" xfId="9760"/>
    <cellStyle name="Normální 2 3 3 5 3 3 5 2" xfId="27166"/>
    <cellStyle name="Normální 2 3 3 5 3 3 6" xfId="14404"/>
    <cellStyle name="Normální 2 3 3 5 3 3 6 2" xfId="31810"/>
    <cellStyle name="Normální 2 3 3 5 3 3 7" xfId="23674"/>
    <cellStyle name="Normální 2 3 3 5 3 3 8" xfId="36820"/>
    <cellStyle name="Normální 2 3 3 5 3 3 9" xfId="19048"/>
    <cellStyle name="Normální 2 3 3 5 3 4" xfId="568"/>
    <cellStyle name="Normální 2 3 3 5 3 4 10" xfId="6748"/>
    <cellStyle name="Normální 2 3 3 5 3 4 2" xfId="2122"/>
    <cellStyle name="Normální 2 3 3 5 3 4 2 2" xfId="5596"/>
    <cellStyle name="Normální 2 3 3 5 3 4 2 2 2" xfId="41560"/>
    <cellStyle name="Normální 2 3 3 5 3 4 2 2 3" xfId="31120"/>
    <cellStyle name="Normální 2 3 3 5 3 4 2 2 4" xfId="13714"/>
    <cellStyle name="Normální 2 3 3 5 3 4 2 3" xfId="18358"/>
    <cellStyle name="Normální 2 3 3 5 3 4 2 3 2" xfId="35764"/>
    <cellStyle name="Normální 2 3 3 5 3 4 2 4" xfId="26476"/>
    <cellStyle name="Normální 2 3 3 5 3 4 2 5" xfId="38086"/>
    <cellStyle name="Normální 2 3 3 5 3 4 2 6" xfId="23002"/>
    <cellStyle name="Normální 2 3 3 5 3 4 2 7" xfId="9070"/>
    <cellStyle name="Normální 2 3 3 5 3 4 3" xfId="4042"/>
    <cellStyle name="Normální 2 3 3 5 3 4 3 2" xfId="12160"/>
    <cellStyle name="Normální 2 3 3 5 3 4 3 2 2" xfId="29566"/>
    <cellStyle name="Normální 2 3 3 5 3 4 3 3" xfId="16804"/>
    <cellStyle name="Normální 2 3 3 5 3 4 3 3 2" xfId="34210"/>
    <cellStyle name="Normální 2 3 3 5 3 4 3 4" xfId="24922"/>
    <cellStyle name="Normální 2 3 3 5 3 4 3 5" xfId="40006"/>
    <cellStyle name="Normální 2 3 3 5 3 4 3 6" xfId="21448"/>
    <cellStyle name="Normální 2 3 3 5 3 4 3 7" xfId="7516"/>
    <cellStyle name="Normální 2 3 3 5 3 4 4" xfId="3274"/>
    <cellStyle name="Normální 2 3 3 5 3 4 4 2" xfId="16036"/>
    <cellStyle name="Normální 2 3 3 5 3 4 4 2 2" xfId="33442"/>
    <cellStyle name="Normální 2 3 3 5 3 4 4 3" xfId="28798"/>
    <cellStyle name="Normální 2 3 3 5 3 4 4 4" xfId="39238"/>
    <cellStyle name="Normální 2 3 3 5 3 4 4 5" xfId="20680"/>
    <cellStyle name="Normální 2 3 3 5 3 4 4 6" xfId="11392"/>
    <cellStyle name="Normální 2 3 3 5 3 4 5" xfId="10240"/>
    <cellStyle name="Normální 2 3 3 5 3 4 5 2" xfId="27646"/>
    <cellStyle name="Normální 2 3 3 5 3 4 6" xfId="14884"/>
    <cellStyle name="Normální 2 3 3 5 3 4 6 2" xfId="32290"/>
    <cellStyle name="Normální 2 3 3 5 3 4 7" xfId="24154"/>
    <cellStyle name="Normální 2 3 3 5 3 4 8" xfId="36532"/>
    <cellStyle name="Normální 2 3 3 5 3 4 9" xfId="19528"/>
    <cellStyle name="Normální 2 3 3 5 3 5" xfId="1354"/>
    <cellStyle name="Normální 2 3 3 5 3 5 2" xfId="4828"/>
    <cellStyle name="Normální 2 3 3 5 3 5 2 2" xfId="40792"/>
    <cellStyle name="Normální 2 3 3 5 3 5 2 3" xfId="30352"/>
    <cellStyle name="Normální 2 3 3 5 3 5 2 4" xfId="12946"/>
    <cellStyle name="Normální 2 3 3 5 3 5 3" xfId="17590"/>
    <cellStyle name="Normální 2 3 3 5 3 5 3 2" xfId="34996"/>
    <cellStyle name="Normální 2 3 3 5 3 5 4" xfId="25708"/>
    <cellStyle name="Normální 2 3 3 5 3 5 5" xfId="37318"/>
    <cellStyle name="Normální 2 3 3 5 3 5 6" xfId="22234"/>
    <cellStyle name="Normální 2 3 3 5 3 5 7" xfId="8302"/>
    <cellStyle name="Normální 2 3 3 5 3 6" xfId="3562"/>
    <cellStyle name="Normální 2 3 3 5 3 6 2" xfId="11680"/>
    <cellStyle name="Normální 2 3 3 5 3 6 2 2" xfId="29086"/>
    <cellStyle name="Normální 2 3 3 5 3 6 3" xfId="16324"/>
    <cellStyle name="Normální 2 3 3 5 3 6 3 2" xfId="33730"/>
    <cellStyle name="Normální 2 3 3 5 3 6 4" xfId="24442"/>
    <cellStyle name="Normální 2 3 3 5 3 6 5" xfId="39526"/>
    <cellStyle name="Normální 2 3 3 5 3 6 6" xfId="20968"/>
    <cellStyle name="Normální 2 3 3 5 3 6 7" xfId="7036"/>
    <cellStyle name="Normální 2 3 3 5 3 7" xfId="2506"/>
    <cellStyle name="Normální 2 3 3 5 3 7 2" xfId="15268"/>
    <cellStyle name="Normální 2 3 3 5 3 7 2 2" xfId="32674"/>
    <cellStyle name="Normální 2 3 3 5 3 7 3" xfId="28030"/>
    <cellStyle name="Normální 2 3 3 5 3 7 4" xfId="38470"/>
    <cellStyle name="Normální 2 3 3 5 3 7 5" xfId="19912"/>
    <cellStyle name="Normální 2 3 3 5 3 7 6" xfId="10624"/>
    <cellStyle name="Normální 2 3 3 5 3 8" xfId="9472"/>
    <cellStyle name="Normální 2 3 3 5 3 8 2" xfId="26878"/>
    <cellStyle name="Normální 2 3 3 5 3 9" xfId="14116"/>
    <cellStyle name="Normální 2 3 3 5 3 9 2" xfId="31522"/>
    <cellStyle name="Normální 2 3 3 5 4" xfId="184"/>
    <cellStyle name="Normální 2 3 3 5 4 10" xfId="36148"/>
    <cellStyle name="Normální 2 3 3 5 4 11" xfId="18856"/>
    <cellStyle name="Normální 2 3 3 5 4 12" xfId="6076"/>
    <cellStyle name="Normální 2 3 3 5 4 2" xfId="952"/>
    <cellStyle name="Normální 2 3 3 5 4 2 10" xfId="6364"/>
    <cellStyle name="Normální 2 3 3 5 4 2 2" xfId="1738"/>
    <cellStyle name="Normální 2 3 3 5 4 2 2 2" xfId="5212"/>
    <cellStyle name="Normální 2 3 3 5 4 2 2 2 2" xfId="41176"/>
    <cellStyle name="Normální 2 3 3 5 4 2 2 2 3" xfId="30736"/>
    <cellStyle name="Normální 2 3 3 5 4 2 2 2 4" xfId="13330"/>
    <cellStyle name="Normální 2 3 3 5 4 2 2 3" xfId="17974"/>
    <cellStyle name="Normální 2 3 3 5 4 2 2 3 2" xfId="35380"/>
    <cellStyle name="Normální 2 3 3 5 4 2 2 4" xfId="26092"/>
    <cellStyle name="Normální 2 3 3 5 4 2 2 5" xfId="37702"/>
    <cellStyle name="Normální 2 3 3 5 4 2 2 6" xfId="22618"/>
    <cellStyle name="Normální 2 3 3 5 4 2 2 7" xfId="8686"/>
    <cellStyle name="Normální 2 3 3 5 4 2 3" xfId="4426"/>
    <cellStyle name="Normální 2 3 3 5 4 2 3 2" xfId="12544"/>
    <cellStyle name="Normální 2 3 3 5 4 2 3 2 2" xfId="29950"/>
    <cellStyle name="Normální 2 3 3 5 4 2 3 3" xfId="17188"/>
    <cellStyle name="Normální 2 3 3 5 4 2 3 3 2" xfId="34594"/>
    <cellStyle name="Normální 2 3 3 5 4 2 3 4" xfId="25306"/>
    <cellStyle name="Normální 2 3 3 5 4 2 3 5" xfId="40390"/>
    <cellStyle name="Normální 2 3 3 5 4 2 3 6" xfId="21832"/>
    <cellStyle name="Normální 2 3 3 5 4 2 3 7" xfId="7900"/>
    <cellStyle name="Normální 2 3 3 5 4 2 4" xfId="2890"/>
    <cellStyle name="Normální 2 3 3 5 4 2 4 2" xfId="15652"/>
    <cellStyle name="Normální 2 3 3 5 4 2 4 2 2" xfId="33058"/>
    <cellStyle name="Normální 2 3 3 5 4 2 4 3" xfId="28414"/>
    <cellStyle name="Normální 2 3 3 5 4 2 4 4" xfId="38854"/>
    <cellStyle name="Normální 2 3 3 5 4 2 4 5" xfId="20296"/>
    <cellStyle name="Normální 2 3 3 5 4 2 4 6" xfId="11008"/>
    <cellStyle name="Normální 2 3 3 5 4 2 5" xfId="9856"/>
    <cellStyle name="Normální 2 3 3 5 4 2 5 2" xfId="27262"/>
    <cellStyle name="Normální 2 3 3 5 4 2 6" xfId="14500"/>
    <cellStyle name="Normální 2 3 3 5 4 2 6 2" xfId="31906"/>
    <cellStyle name="Normální 2 3 3 5 4 2 7" xfId="23770"/>
    <cellStyle name="Normální 2 3 3 5 4 2 8" xfId="36916"/>
    <cellStyle name="Normální 2 3 3 5 4 2 9" xfId="19144"/>
    <cellStyle name="Normální 2 3 3 5 4 3" xfId="664"/>
    <cellStyle name="Normální 2 3 3 5 4 3 10" xfId="6844"/>
    <cellStyle name="Normální 2 3 3 5 4 3 2" xfId="2218"/>
    <cellStyle name="Normální 2 3 3 5 4 3 2 2" xfId="5692"/>
    <cellStyle name="Normální 2 3 3 5 4 3 2 2 2" xfId="41656"/>
    <cellStyle name="Normální 2 3 3 5 4 3 2 2 3" xfId="31216"/>
    <cellStyle name="Normální 2 3 3 5 4 3 2 2 4" xfId="13810"/>
    <cellStyle name="Normální 2 3 3 5 4 3 2 3" xfId="18454"/>
    <cellStyle name="Normální 2 3 3 5 4 3 2 3 2" xfId="35860"/>
    <cellStyle name="Normální 2 3 3 5 4 3 2 4" xfId="26572"/>
    <cellStyle name="Normální 2 3 3 5 4 3 2 5" xfId="38182"/>
    <cellStyle name="Normální 2 3 3 5 4 3 2 6" xfId="23098"/>
    <cellStyle name="Normální 2 3 3 5 4 3 2 7" xfId="9166"/>
    <cellStyle name="Normální 2 3 3 5 4 3 3" xfId="4138"/>
    <cellStyle name="Normální 2 3 3 5 4 3 3 2" xfId="12256"/>
    <cellStyle name="Normální 2 3 3 5 4 3 3 2 2" xfId="29662"/>
    <cellStyle name="Normální 2 3 3 5 4 3 3 3" xfId="16900"/>
    <cellStyle name="Normální 2 3 3 5 4 3 3 3 2" xfId="34306"/>
    <cellStyle name="Normální 2 3 3 5 4 3 3 4" xfId="25018"/>
    <cellStyle name="Normální 2 3 3 5 4 3 3 5" xfId="40102"/>
    <cellStyle name="Normální 2 3 3 5 4 3 3 6" xfId="21544"/>
    <cellStyle name="Normální 2 3 3 5 4 3 3 7" xfId="7612"/>
    <cellStyle name="Normální 2 3 3 5 4 3 4" xfId="3370"/>
    <cellStyle name="Normální 2 3 3 5 4 3 4 2" xfId="16132"/>
    <cellStyle name="Normální 2 3 3 5 4 3 4 2 2" xfId="33538"/>
    <cellStyle name="Normální 2 3 3 5 4 3 4 3" xfId="28894"/>
    <cellStyle name="Normální 2 3 3 5 4 3 4 4" xfId="39334"/>
    <cellStyle name="Normální 2 3 3 5 4 3 4 5" xfId="20776"/>
    <cellStyle name="Normální 2 3 3 5 4 3 4 6" xfId="11488"/>
    <cellStyle name="Normální 2 3 3 5 4 3 5" xfId="10336"/>
    <cellStyle name="Normální 2 3 3 5 4 3 5 2" xfId="27742"/>
    <cellStyle name="Normální 2 3 3 5 4 3 6" xfId="14980"/>
    <cellStyle name="Normální 2 3 3 5 4 3 6 2" xfId="32386"/>
    <cellStyle name="Normální 2 3 3 5 4 3 7" xfId="24250"/>
    <cellStyle name="Normální 2 3 3 5 4 3 8" xfId="36628"/>
    <cellStyle name="Normální 2 3 3 5 4 3 9" xfId="19624"/>
    <cellStyle name="Normální 2 3 3 5 4 4" xfId="1450"/>
    <cellStyle name="Normální 2 3 3 5 4 4 2" xfId="4924"/>
    <cellStyle name="Normální 2 3 3 5 4 4 2 2" xfId="40888"/>
    <cellStyle name="Normální 2 3 3 5 4 4 2 3" xfId="30448"/>
    <cellStyle name="Normální 2 3 3 5 4 4 2 4" xfId="13042"/>
    <cellStyle name="Normální 2 3 3 5 4 4 3" xfId="17686"/>
    <cellStyle name="Normální 2 3 3 5 4 4 3 2" xfId="35092"/>
    <cellStyle name="Normální 2 3 3 5 4 4 4" xfId="25804"/>
    <cellStyle name="Normální 2 3 3 5 4 4 5" xfId="37414"/>
    <cellStyle name="Normální 2 3 3 5 4 4 6" xfId="22330"/>
    <cellStyle name="Normální 2 3 3 5 4 4 7" xfId="8398"/>
    <cellStyle name="Normální 2 3 3 5 4 5" xfId="3658"/>
    <cellStyle name="Normální 2 3 3 5 4 5 2" xfId="11776"/>
    <cellStyle name="Normální 2 3 3 5 4 5 2 2" xfId="29182"/>
    <cellStyle name="Normální 2 3 3 5 4 5 3" xfId="16420"/>
    <cellStyle name="Normální 2 3 3 5 4 5 3 2" xfId="33826"/>
    <cellStyle name="Normální 2 3 3 5 4 5 4" xfId="24538"/>
    <cellStyle name="Normální 2 3 3 5 4 5 5" xfId="39622"/>
    <cellStyle name="Normální 2 3 3 5 4 5 6" xfId="21064"/>
    <cellStyle name="Normální 2 3 3 5 4 5 7" xfId="7132"/>
    <cellStyle name="Normální 2 3 3 5 4 6" xfId="2602"/>
    <cellStyle name="Normální 2 3 3 5 4 6 2" xfId="15364"/>
    <cellStyle name="Normální 2 3 3 5 4 6 2 2" xfId="32770"/>
    <cellStyle name="Normální 2 3 3 5 4 6 3" xfId="28126"/>
    <cellStyle name="Normální 2 3 3 5 4 6 4" xfId="38566"/>
    <cellStyle name="Normální 2 3 3 5 4 6 5" xfId="20008"/>
    <cellStyle name="Normální 2 3 3 5 4 6 6" xfId="10720"/>
    <cellStyle name="Normální 2 3 3 5 4 7" xfId="9568"/>
    <cellStyle name="Normální 2 3 3 5 4 7 2" xfId="26974"/>
    <cellStyle name="Normální 2 3 3 5 4 8" xfId="14212"/>
    <cellStyle name="Normální 2 3 3 5 4 8 2" xfId="31618"/>
    <cellStyle name="Normální 2 3 3 5 4 9" xfId="23482"/>
    <cellStyle name="Normální 2 3 3 5 5" xfId="262"/>
    <cellStyle name="Normální 2 3 3 5 5 10" xfId="36226"/>
    <cellStyle name="Normální 2 3 3 5 5 11" xfId="18694"/>
    <cellStyle name="Normální 2 3 3 5 5 12" xfId="5914"/>
    <cellStyle name="Normální 2 3 3 5 5 2" xfId="1030"/>
    <cellStyle name="Normální 2 3 3 5 5 2 10" xfId="6442"/>
    <cellStyle name="Normální 2 3 3 5 5 2 2" xfId="1816"/>
    <cellStyle name="Normální 2 3 3 5 5 2 2 2" xfId="5290"/>
    <cellStyle name="Normální 2 3 3 5 5 2 2 2 2" xfId="41254"/>
    <cellStyle name="Normální 2 3 3 5 5 2 2 2 3" xfId="30814"/>
    <cellStyle name="Normální 2 3 3 5 5 2 2 2 4" xfId="13408"/>
    <cellStyle name="Normální 2 3 3 5 5 2 2 3" xfId="18052"/>
    <cellStyle name="Normální 2 3 3 5 5 2 2 3 2" xfId="35458"/>
    <cellStyle name="Normální 2 3 3 5 5 2 2 4" xfId="26170"/>
    <cellStyle name="Normální 2 3 3 5 5 2 2 5" xfId="37780"/>
    <cellStyle name="Normální 2 3 3 5 5 2 2 6" xfId="22696"/>
    <cellStyle name="Normální 2 3 3 5 5 2 2 7" xfId="8764"/>
    <cellStyle name="Normální 2 3 3 5 5 2 3" xfId="4504"/>
    <cellStyle name="Normální 2 3 3 5 5 2 3 2" xfId="12622"/>
    <cellStyle name="Normální 2 3 3 5 5 2 3 2 2" xfId="30028"/>
    <cellStyle name="Normální 2 3 3 5 5 2 3 3" xfId="17266"/>
    <cellStyle name="Normální 2 3 3 5 5 2 3 3 2" xfId="34672"/>
    <cellStyle name="Normální 2 3 3 5 5 2 3 4" xfId="25384"/>
    <cellStyle name="Normální 2 3 3 5 5 2 3 5" xfId="40468"/>
    <cellStyle name="Normální 2 3 3 5 5 2 3 6" xfId="21910"/>
    <cellStyle name="Normální 2 3 3 5 5 2 3 7" xfId="7978"/>
    <cellStyle name="Normální 2 3 3 5 5 2 4" xfId="2968"/>
    <cellStyle name="Normální 2 3 3 5 5 2 4 2" xfId="15730"/>
    <cellStyle name="Normální 2 3 3 5 5 2 4 2 2" xfId="33136"/>
    <cellStyle name="Normální 2 3 3 5 5 2 4 3" xfId="28492"/>
    <cellStyle name="Normální 2 3 3 5 5 2 4 4" xfId="38932"/>
    <cellStyle name="Normální 2 3 3 5 5 2 4 5" xfId="20374"/>
    <cellStyle name="Normální 2 3 3 5 5 2 4 6" xfId="11086"/>
    <cellStyle name="Normální 2 3 3 5 5 2 5" xfId="9934"/>
    <cellStyle name="Normální 2 3 3 5 5 2 5 2" xfId="27340"/>
    <cellStyle name="Normální 2 3 3 5 5 2 6" xfId="14578"/>
    <cellStyle name="Normální 2 3 3 5 5 2 6 2" xfId="31984"/>
    <cellStyle name="Normální 2 3 3 5 5 2 7" xfId="23848"/>
    <cellStyle name="Normální 2 3 3 5 5 2 8" xfId="36994"/>
    <cellStyle name="Normální 2 3 3 5 5 2 9" xfId="19222"/>
    <cellStyle name="Normální 2 3 3 5 5 3" xfId="502"/>
    <cellStyle name="Normální 2 3 3 5 5 3 10" xfId="6682"/>
    <cellStyle name="Normální 2 3 3 5 5 3 2" xfId="2056"/>
    <cellStyle name="Normální 2 3 3 5 5 3 2 2" xfId="5530"/>
    <cellStyle name="Normální 2 3 3 5 5 3 2 2 2" xfId="41494"/>
    <cellStyle name="Normální 2 3 3 5 5 3 2 2 3" xfId="31054"/>
    <cellStyle name="Normální 2 3 3 5 5 3 2 2 4" xfId="13648"/>
    <cellStyle name="Normální 2 3 3 5 5 3 2 3" xfId="18292"/>
    <cellStyle name="Normální 2 3 3 5 5 3 2 3 2" xfId="35698"/>
    <cellStyle name="Normální 2 3 3 5 5 3 2 4" xfId="26410"/>
    <cellStyle name="Normální 2 3 3 5 5 3 2 5" xfId="38020"/>
    <cellStyle name="Normální 2 3 3 5 5 3 2 6" xfId="22936"/>
    <cellStyle name="Normální 2 3 3 5 5 3 2 7" xfId="9004"/>
    <cellStyle name="Normální 2 3 3 5 5 3 3" xfId="3976"/>
    <cellStyle name="Normální 2 3 3 5 5 3 3 2" xfId="12094"/>
    <cellStyle name="Normální 2 3 3 5 5 3 3 2 2" xfId="29500"/>
    <cellStyle name="Normální 2 3 3 5 5 3 3 3" xfId="16738"/>
    <cellStyle name="Normální 2 3 3 5 5 3 3 3 2" xfId="34144"/>
    <cellStyle name="Normální 2 3 3 5 5 3 3 4" xfId="24856"/>
    <cellStyle name="Normální 2 3 3 5 5 3 3 5" xfId="39940"/>
    <cellStyle name="Normální 2 3 3 5 5 3 3 6" xfId="21382"/>
    <cellStyle name="Normální 2 3 3 5 5 3 3 7" xfId="7450"/>
    <cellStyle name="Normální 2 3 3 5 5 3 4" xfId="3208"/>
    <cellStyle name="Normální 2 3 3 5 5 3 4 2" xfId="15970"/>
    <cellStyle name="Normální 2 3 3 5 5 3 4 2 2" xfId="33376"/>
    <cellStyle name="Normální 2 3 3 5 5 3 4 3" xfId="28732"/>
    <cellStyle name="Normální 2 3 3 5 5 3 4 4" xfId="39172"/>
    <cellStyle name="Normální 2 3 3 5 5 3 4 5" xfId="20614"/>
    <cellStyle name="Normální 2 3 3 5 5 3 4 6" xfId="11326"/>
    <cellStyle name="Normální 2 3 3 5 5 3 5" xfId="10174"/>
    <cellStyle name="Normální 2 3 3 5 5 3 5 2" xfId="27580"/>
    <cellStyle name="Normální 2 3 3 5 5 3 6" xfId="14818"/>
    <cellStyle name="Normální 2 3 3 5 5 3 6 2" xfId="32224"/>
    <cellStyle name="Normální 2 3 3 5 5 3 7" xfId="24088"/>
    <cellStyle name="Normální 2 3 3 5 5 3 8" xfId="36466"/>
    <cellStyle name="Normální 2 3 3 5 5 3 9" xfId="19462"/>
    <cellStyle name="Normální 2 3 3 5 5 4" xfId="1288"/>
    <cellStyle name="Normální 2 3 3 5 5 4 2" xfId="4762"/>
    <cellStyle name="Normální 2 3 3 5 5 4 2 2" xfId="40726"/>
    <cellStyle name="Normální 2 3 3 5 5 4 2 3" xfId="30286"/>
    <cellStyle name="Normální 2 3 3 5 5 4 2 4" xfId="12880"/>
    <cellStyle name="Normální 2 3 3 5 5 4 3" xfId="17524"/>
    <cellStyle name="Normální 2 3 3 5 5 4 3 2" xfId="34930"/>
    <cellStyle name="Normální 2 3 3 5 5 4 4" xfId="25642"/>
    <cellStyle name="Normální 2 3 3 5 5 4 5" xfId="37252"/>
    <cellStyle name="Normální 2 3 3 5 5 4 6" xfId="22168"/>
    <cellStyle name="Normální 2 3 3 5 5 4 7" xfId="8236"/>
    <cellStyle name="Normální 2 3 3 5 5 5" xfId="3736"/>
    <cellStyle name="Normální 2 3 3 5 5 5 2" xfId="11854"/>
    <cellStyle name="Normální 2 3 3 5 5 5 2 2" xfId="29260"/>
    <cellStyle name="Normální 2 3 3 5 5 5 3" xfId="16498"/>
    <cellStyle name="Normální 2 3 3 5 5 5 3 2" xfId="33904"/>
    <cellStyle name="Normální 2 3 3 5 5 5 4" xfId="24616"/>
    <cellStyle name="Normální 2 3 3 5 5 5 5" xfId="39700"/>
    <cellStyle name="Normální 2 3 3 5 5 5 6" xfId="21142"/>
    <cellStyle name="Normální 2 3 3 5 5 5 7" xfId="7210"/>
    <cellStyle name="Normální 2 3 3 5 5 6" xfId="2440"/>
    <cellStyle name="Normální 2 3 3 5 5 6 2" xfId="15202"/>
    <cellStyle name="Normální 2 3 3 5 5 6 2 2" xfId="32608"/>
    <cellStyle name="Normální 2 3 3 5 5 6 3" xfId="27964"/>
    <cellStyle name="Normální 2 3 3 5 5 6 4" xfId="38404"/>
    <cellStyle name="Normální 2 3 3 5 5 6 5" xfId="19846"/>
    <cellStyle name="Normální 2 3 3 5 5 6 6" xfId="10558"/>
    <cellStyle name="Normální 2 3 3 5 5 7" xfId="9406"/>
    <cellStyle name="Normální 2 3 3 5 5 7 2" xfId="26812"/>
    <cellStyle name="Normální 2 3 3 5 5 8" xfId="14050"/>
    <cellStyle name="Normální 2 3 3 5 5 8 2" xfId="31456"/>
    <cellStyle name="Normální 2 3 3 5 5 9" xfId="23320"/>
    <cellStyle name="Normální 2 3 3 5 6" xfId="790"/>
    <cellStyle name="Normální 2 3 3 5 6 10" xfId="6202"/>
    <cellStyle name="Normální 2 3 3 5 6 2" xfId="1576"/>
    <cellStyle name="Normální 2 3 3 5 6 2 2" xfId="5050"/>
    <cellStyle name="Normální 2 3 3 5 6 2 2 2" xfId="41014"/>
    <cellStyle name="Normální 2 3 3 5 6 2 2 3" xfId="30574"/>
    <cellStyle name="Normální 2 3 3 5 6 2 2 4" xfId="13168"/>
    <cellStyle name="Normální 2 3 3 5 6 2 3" xfId="17812"/>
    <cellStyle name="Normální 2 3 3 5 6 2 3 2" xfId="35218"/>
    <cellStyle name="Normální 2 3 3 5 6 2 4" xfId="25930"/>
    <cellStyle name="Normální 2 3 3 5 6 2 5" xfId="37540"/>
    <cellStyle name="Normální 2 3 3 5 6 2 6" xfId="22456"/>
    <cellStyle name="Normální 2 3 3 5 6 2 7" xfId="8524"/>
    <cellStyle name="Normální 2 3 3 5 6 3" xfId="4264"/>
    <cellStyle name="Normální 2 3 3 5 6 3 2" xfId="12382"/>
    <cellStyle name="Normální 2 3 3 5 6 3 2 2" xfId="29788"/>
    <cellStyle name="Normální 2 3 3 5 6 3 3" xfId="17026"/>
    <cellStyle name="Normální 2 3 3 5 6 3 3 2" xfId="34432"/>
    <cellStyle name="Normální 2 3 3 5 6 3 4" xfId="25144"/>
    <cellStyle name="Normální 2 3 3 5 6 3 5" xfId="40228"/>
    <cellStyle name="Normální 2 3 3 5 6 3 6" xfId="21670"/>
    <cellStyle name="Normální 2 3 3 5 6 3 7" xfId="7738"/>
    <cellStyle name="Normální 2 3 3 5 6 4" xfId="2728"/>
    <cellStyle name="Normální 2 3 3 5 6 4 2" xfId="15490"/>
    <cellStyle name="Normální 2 3 3 5 6 4 2 2" xfId="32896"/>
    <cellStyle name="Normální 2 3 3 5 6 4 3" xfId="28252"/>
    <cellStyle name="Normální 2 3 3 5 6 4 4" xfId="38692"/>
    <cellStyle name="Normální 2 3 3 5 6 4 5" xfId="20134"/>
    <cellStyle name="Normální 2 3 3 5 6 4 6" xfId="10846"/>
    <cellStyle name="Normální 2 3 3 5 6 5" xfId="9694"/>
    <cellStyle name="Normální 2 3 3 5 6 5 2" xfId="27100"/>
    <cellStyle name="Normální 2 3 3 5 6 6" xfId="14338"/>
    <cellStyle name="Normální 2 3 3 5 6 6 2" xfId="31744"/>
    <cellStyle name="Normální 2 3 3 5 6 7" xfId="23608"/>
    <cellStyle name="Normální 2 3 3 5 6 8" xfId="36754"/>
    <cellStyle name="Normální 2 3 3 5 6 9" xfId="18982"/>
    <cellStyle name="Normální 2 3 3 5 7" xfId="424"/>
    <cellStyle name="Normální 2 3 3 5 7 10" xfId="6604"/>
    <cellStyle name="Normální 2 3 3 5 7 2" xfId="1978"/>
    <cellStyle name="Normální 2 3 3 5 7 2 2" xfId="5452"/>
    <cellStyle name="Normální 2 3 3 5 7 2 2 2" xfId="41416"/>
    <cellStyle name="Normální 2 3 3 5 7 2 2 3" xfId="30976"/>
    <cellStyle name="Normální 2 3 3 5 7 2 2 4" xfId="13570"/>
    <cellStyle name="Normální 2 3 3 5 7 2 3" xfId="18214"/>
    <cellStyle name="Normální 2 3 3 5 7 2 3 2" xfId="35620"/>
    <cellStyle name="Normální 2 3 3 5 7 2 4" xfId="26332"/>
    <cellStyle name="Normální 2 3 3 5 7 2 5" xfId="37942"/>
    <cellStyle name="Normální 2 3 3 5 7 2 6" xfId="22858"/>
    <cellStyle name="Normální 2 3 3 5 7 2 7" xfId="8926"/>
    <cellStyle name="Normální 2 3 3 5 7 3" xfId="3898"/>
    <cellStyle name="Normální 2 3 3 5 7 3 2" xfId="12016"/>
    <cellStyle name="Normální 2 3 3 5 7 3 2 2" xfId="29422"/>
    <cellStyle name="Normální 2 3 3 5 7 3 3" xfId="16660"/>
    <cellStyle name="Normální 2 3 3 5 7 3 3 2" xfId="34066"/>
    <cellStyle name="Normální 2 3 3 5 7 3 4" xfId="24778"/>
    <cellStyle name="Normální 2 3 3 5 7 3 5" xfId="39862"/>
    <cellStyle name="Normální 2 3 3 5 7 3 6" xfId="21304"/>
    <cellStyle name="Normální 2 3 3 5 7 3 7" xfId="7372"/>
    <cellStyle name="Normální 2 3 3 5 7 4" xfId="3130"/>
    <cellStyle name="Normální 2 3 3 5 7 4 2" xfId="15892"/>
    <cellStyle name="Normální 2 3 3 5 7 4 2 2" xfId="33298"/>
    <cellStyle name="Normální 2 3 3 5 7 4 3" xfId="28654"/>
    <cellStyle name="Normální 2 3 3 5 7 4 4" xfId="39094"/>
    <cellStyle name="Normální 2 3 3 5 7 4 5" xfId="20536"/>
    <cellStyle name="Normální 2 3 3 5 7 4 6" xfId="11248"/>
    <cellStyle name="Normální 2 3 3 5 7 5" xfId="10096"/>
    <cellStyle name="Normální 2 3 3 5 7 5 2" xfId="27502"/>
    <cellStyle name="Normální 2 3 3 5 7 6" xfId="14740"/>
    <cellStyle name="Normální 2 3 3 5 7 6 2" xfId="32146"/>
    <cellStyle name="Normální 2 3 3 5 7 7" xfId="24010"/>
    <cellStyle name="Normální 2 3 3 5 7 8" xfId="36388"/>
    <cellStyle name="Normální 2 3 3 5 7 9" xfId="19384"/>
    <cellStyle name="Normální 2 3 3 5 8" xfId="1210"/>
    <cellStyle name="Normální 2 3 3 5 8 2" xfId="4684"/>
    <cellStyle name="Normální 2 3 3 5 8 2 2" xfId="40648"/>
    <cellStyle name="Normální 2 3 3 5 8 2 3" xfId="30208"/>
    <cellStyle name="Normální 2 3 3 5 8 2 4" xfId="12802"/>
    <cellStyle name="Normální 2 3 3 5 8 3" xfId="17446"/>
    <cellStyle name="Normální 2 3 3 5 8 3 2" xfId="34852"/>
    <cellStyle name="Normální 2 3 3 5 8 4" xfId="25564"/>
    <cellStyle name="Normální 2 3 3 5 8 5" xfId="37174"/>
    <cellStyle name="Normální 2 3 3 5 8 6" xfId="22090"/>
    <cellStyle name="Normální 2 3 3 5 8 7" xfId="8158"/>
    <cellStyle name="Normální 2 3 3 5 9" xfId="3496"/>
    <cellStyle name="Normální 2 3 3 5 9 2" xfId="11614"/>
    <cellStyle name="Normální 2 3 3 5 9 2 2" xfId="29020"/>
    <cellStyle name="Normální 2 3 3 5 9 3" xfId="16258"/>
    <cellStyle name="Normální 2 3 3 5 9 3 2" xfId="33664"/>
    <cellStyle name="Normální 2 3 3 5 9 4" xfId="24376"/>
    <cellStyle name="Normální 2 3 3 5 9 5" xfId="39460"/>
    <cellStyle name="Normální 2 3 3 5 9 6" xfId="20902"/>
    <cellStyle name="Normální 2 3 3 5 9 7" xfId="6970"/>
    <cellStyle name="Normální 2 3 3 6" xfId="106"/>
    <cellStyle name="Normální 2 3 3 6 10" xfId="13990"/>
    <cellStyle name="Normální 2 3 3 6 10 2" xfId="31396"/>
    <cellStyle name="Normální 2 3 3 6 11" xfId="23260"/>
    <cellStyle name="Normální 2 3 3 6 12" xfId="36070"/>
    <cellStyle name="Normální 2 3 3 6 13" xfId="18634"/>
    <cellStyle name="Normální 2 3 3 6 14" xfId="5854"/>
    <cellStyle name="Normální 2 3 3 6 2" xfId="202"/>
    <cellStyle name="Normální 2 3 3 6 2 10" xfId="36166"/>
    <cellStyle name="Normální 2 3 3 6 2 11" xfId="18874"/>
    <cellStyle name="Normální 2 3 3 6 2 12" xfId="6094"/>
    <cellStyle name="Normální 2 3 3 6 2 2" xfId="970"/>
    <cellStyle name="Normální 2 3 3 6 2 2 10" xfId="6382"/>
    <cellStyle name="Normální 2 3 3 6 2 2 2" xfId="1756"/>
    <cellStyle name="Normální 2 3 3 6 2 2 2 2" xfId="5230"/>
    <cellStyle name="Normální 2 3 3 6 2 2 2 2 2" xfId="41194"/>
    <cellStyle name="Normální 2 3 3 6 2 2 2 2 3" xfId="30754"/>
    <cellStyle name="Normální 2 3 3 6 2 2 2 2 4" xfId="13348"/>
    <cellStyle name="Normální 2 3 3 6 2 2 2 3" xfId="17992"/>
    <cellStyle name="Normální 2 3 3 6 2 2 2 3 2" xfId="35398"/>
    <cellStyle name="Normální 2 3 3 6 2 2 2 4" xfId="26110"/>
    <cellStyle name="Normální 2 3 3 6 2 2 2 5" xfId="37720"/>
    <cellStyle name="Normální 2 3 3 6 2 2 2 6" xfId="22636"/>
    <cellStyle name="Normální 2 3 3 6 2 2 2 7" xfId="8704"/>
    <cellStyle name="Normální 2 3 3 6 2 2 3" xfId="4444"/>
    <cellStyle name="Normální 2 3 3 6 2 2 3 2" xfId="12562"/>
    <cellStyle name="Normální 2 3 3 6 2 2 3 2 2" xfId="29968"/>
    <cellStyle name="Normální 2 3 3 6 2 2 3 3" xfId="17206"/>
    <cellStyle name="Normální 2 3 3 6 2 2 3 3 2" xfId="34612"/>
    <cellStyle name="Normální 2 3 3 6 2 2 3 4" xfId="25324"/>
    <cellStyle name="Normální 2 3 3 6 2 2 3 5" xfId="40408"/>
    <cellStyle name="Normální 2 3 3 6 2 2 3 6" xfId="21850"/>
    <cellStyle name="Normální 2 3 3 6 2 2 3 7" xfId="7918"/>
    <cellStyle name="Normální 2 3 3 6 2 2 4" xfId="2908"/>
    <cellStyle name="Normální 2 3 3 6 2 2 4 2" xfId="15670"/>
    <cellStyle name="Normální 2 3 3 6 2 2 4 2 2" xfId="33076"/>
    <cellStyle name="Normální 2 3 3 6 2 2 4 3" xfId="28432"/>
    <cellStyle name="Normální 2 3 3 6 2 2 4 4" xfId="38872"/>
    <cellStyle name="Normální 2 3 3 6 2 2 4 5" xfId="20314"/>
    <cellStyle name="Normální 2 3 3 6 2 2 4 6" xfId="11026"/>
    <cellStyle name="Normální 2 3 3 6 2 2 5" xfId="9874"/>
    <cellStyle name="Normální 2 3 3 6 2 2 5 2" xfId="27280"/>
    <cellStyle name="Normální 2 3 3 6 2 2 6" xfId="14518"/>
    <cellStyle name="Normální 2 3 3 6 2 2 6 2" xfId="31924"/>
    <cellStyle name="Normální 2 3 3 6 2 2 7" xfId="23788"/>
    <cellStyle name="Normální 2 3 3 6 2 2 8" xfId="36934"/>
    <cellStyle name="Normální 2 3 3 6 2 2 9" xfId="19162"/>
    <cellStyle name="Normální 2 3 3 6 2 3" xfId="682"/>
    <cellStyle name="Normální 2 3 3 6 2 3 10" xfId="6862"/>
    <cellStyle name="Normální 2 3 3 6 2 3 2" xfId="2236"/>
    <cellStyle name="Normální 2 3 3 6 2 3 2 2" xfId="5710"/>
    <cellStyle name="Normální 2 3 3 6 2 3 2 2 2" xfId="41674"/>
    <cellStyle name="Normální 2 3 3 6 2 3 2 2 3" xfId="31234"/>
    <cellStyle name="Normální 2 3 3 6 2 3 2 2 4" xfId="13828"/>
    <cellStyle name="Normální 2 3 3 6 2 3 2 3" xfId="18472"/>
    <cellStyle name="Normální 2 3 3 6 2 3 2 3 2" xfId="35878"/>
    <cellStyle name="Normální 2 3 3 6 2 3 2 4" xfId="26590"/>
    <cellStyle name="Normální 2 3 3 6 2 3 2 5" xfId="38200"/>
    <cellStyle name="Normální 2 3 3 6 2 3 2 6" xfId="23116"/>
    <cellStyle name="Normální 2 3 3 6 2 3 2 7" xfId="9184"/>
    <cellStyle name="Normální 2 3 3 6 2 3 3" xfId="4156"/>
    <cellStyle name="Normální 2 3 3 6 2 3 3 2" xfId="12274"/>
    <cellStyle name="Normální 2 3 3 6 2 3 3 2 2" xfId="29680"/>
    <cellStyle name="Normální 2 3 3 6 2 3 3 3" xfId="16918"/>
    <cellStyle name="Normální 2 3 3 6 2 3 3 3 2" xfId="34324"/>
    <cellStyle name="Normální 2 3 3 6 2 3 3 4" xfId="25036"/>
    <cellStyle name="Normální 2 3 3 6 2 3 3 5" xfId="40120"/>
    <cellStyle name="Normální 2 3 3 6 2 3 3 6" xfId="21562"/>
    <cellStyle name="Normální 2 3 3 6 2 3 3 7" xfId="7630"/>
    <cellStyle name="Normální 2 3 3 6 2 3 4" xfId="3388"/>
    <cellStyle name="Normální 2 3 3 6 2 3 4 2" xfId="16150"/>
    <cellStyle name="Normální 2 3 3 6 2 3 4 2 2" xfId="33556"/>
    <cellStyle name="Normální 2 3 3 6 2 3 4 3" xfId="28912"/>
    <cellStyle name="Normální 2 3 3 6 2 3 4 4" xfId="39352"/>
    <cellStyle name="Normální 2 3 3 6 2 3 4 5" xfId="20794"/>
    <cellStyle name="Normální 2 3 3 6 2 3 4 6" xfId="11506"/>
    <cellStyle name="Normální 2 3 3 6 2 3 5" xfId="10354"/>
    <cellStyle name="Normální 2 3 3 6 2 3 5 2" xfId="27760"/>
    <cellStyle name="Normální 2 3 3 6 2 3 6" xfId="14998"/>
    <cellStyle name="Normální 2 3 3 6 2 3 6 2" xfId="32404"/>
    <cellStyle name="Normální 2 3 3 6 2 3 7" xfId="24268"/>
    <cellStyle name="Normální 2 3 3 6 2 3 8" xfId="36646"/>
    <cellStyle name="Normální 2 3 3 6 2 3 9" xfId="19642"/>
    <cellStyle name="Normální 2 3 3 6 2 4" xfId="1468"/>
    <cellStyle name="Normální 2 3 3 6 2 4 2" xfId="4942"/>
    <cellStyle name="Normální 2 3 3 6 2 4 2 2" xfId="40906"/>
    <cellStyle name="Normální 2 3 3 6 2 4 2 3" xfId="30466"/>
    <cellStyle name="Normální 2 3 3 6 2 4 2 4" xfId="13060"/>
    <cellStyle name="Normální 2 3 3 6 2 4 3" xfId="17704"/>
    <cellStyle name="Normální 2 3 3 6 2 4 3 2" xfId="35110"/>
    <cellStyle name="Normální 2 3 3 6 2 4 4" xfId="25822"/>
    <cellStyle name="Normální 2 3 3 6 2 4 5" xfId="37432"/>
    <cellStyle name="Normální 2 3 3 6 2 4 6" xfId="22348"/>
    <cellStyle name="Normální 2 3 3 6 2 4 7" xfId="8416"/>
    <cellStyle name="Normální 2 3 3 6 2 5" xfId="3676"/>
    <cellStyle name="Normální 2 3 3 6 2 5 2" xfId="11794"/>
    <cellStyle name="Normální 2 3 3 6 2 5 2 2" xfId="29200"/>
    <cellStyle name="Normální 2 3 3 6 2 5 3" xfId="16438"/>
    <cellStyle name="Normální 2 3 3 6 2 5 3 2" xfId="33844"/>
    <cellStyle name="Normální 2 3 3 6 2 5 4" xfId="24556"/>
    <cellStyle name="Normální 2 3 3 6 2 5 5" xfId="39640"/>
    <cellStyle name="Normální 2 3 3 6 2 5 6" xfId="21082"/>
    <cellStyle name="Normální 2 3 3 6 2 5 7" xfId="7150"/>
    <cellStyle name="Normální 2 3 3 6 2 6" xfId="2620"/>
    <cellStyle name="Normální 2 3 3 6 2 6 2" xfId="15382"/>
    <cellStyle name="Normální 2 3 3 6 2 6 2 2" xfId="32788"/>
    <cellStyle name="Normální 2 3 3 6 2 6 3" xfId="28144"/>
    <cellStyle name="Normální 2 3 3 6 2 6 4" xfId="38584"/>
    <cellStyle name="Normální 2 3 3 6 2 6 5" xfId="20026"/>
    <cellStyle name="Normální 2 3 3 6 2 6 6" xfId="10738"/>
    <cellStyle name="Normální 2 3 3 6 2 7" xfId="9586"/>
    <cellStyle name="Normální 2 3 3 6 2 7 2" xfId="26992"/>
    <cellStyle name="Normální 2 3 3 6 2 8" xfId="14230"/>
    <cellStyle name="Normální 2 3 3 6 2 8 2" xfId="31636"/>
    <cellStyle name="Normální 2 3 3 6 2 9" xfId="23500"/>
    <cellStyle name="Normální 2 3 3 6 3" xfId="346"/>
    <cellStyle name="Normální 2 3 3 6 3 10" xfId="36310"/>
    <cellStyle name="Normální 2 3 3 6 3 11" xfId="18778"/>
    <cellStyle name="Normální 2 3 3 6 3 12" xfId="5998"/>
    <cellStyle name="Normální 2 3 3 6 3 2" xfId="1114"/>
    <cellStyle name="Normální 2 3 3 6 3 2 10" xfId="6526"/>
    <cellStyle name="Normální 2 3 3 6 3 2 2" xfId="1900"/>
    <cellStyle name="Normální 2 3 3 6 3 2 2 2" xfId="5374"/>
    <cellStyle name="Normální 2 3 3 6 3 2 2 2 2" xfId="41338"/>
    <cellStyle name="Normální 2 3 3 6 3 2 2 2 3" xfId="30898"/>
    <cellStyle name="Normální 2 3 3 6 3 2 2 2 4" xfId="13492"/>
    <cellStyle name="Normální 2 3 3 6 3 2 2 3" xfId="18136"/>
    <cellStyle name="Normální 2 3 3 6 3 2 2 3 2" xfId="35542"/>
    <cellStyle name="Normální 2 3 3 6 3 2 2 4" xfId="26254"/>
    <cellStyle name="Normální 2 3 3 6 3 2 2 5" xfId="37864"/>
    <cellStyle name="Normální 2 3 3 6 3 2 2 6" xfId="22780"/>
    <cellStyle name="Normální 2 3 3 6 3 2 2 7" xfId="8848"/>
    <cellStyle name="Normální 2 3 3 6 3 2 3" xfId="4588"/>
    <cellStyle name="Normální 2 3 3 6 3 2 3 2" xfId="12706"/>
    <cellStyle name="Normální 2 3 3 6 3 2 3 2 2" xfId="30112"/>
    <cellStyle name="Normální 2 3 3 6 3 2 3 3" xfId="17350"/>
    <cellStyle name="Normální 2 3 3 6 3 2 3 3 2" xfId="34756"/>
    <cellStyle name="Normální 2 3 3 6 3 2 3 4" xfId="25468"/>
    <cellStyle name="Normální 2 3 3 6 3 2 3 5" xfId="40552"/>
    <cellStyle name="Normální 2 3 3 6 3 2 3 6" xfId="21994"/>
    <cellStyle name="Normální 2 3 3 6 3 2 3 7" xfId="8062"/>
    <cellStyle name="Normální 2 3 3 6 3 2 4" xfId="3052"/>
    <cellStyle name="Normální 2 3 3 6 3 2 4 2" xfId="15814"/>
    <cellStyle name="Normální 2 3 3 6 3 2 4 2 2" xfId="33220"/>
    <cellStyle name="Normální 2 3 3 6 3 2 4 3" xfId="28576"/>
    <cellStyle name="Normální 2 3 3 6 3 2 4 4" xfId="39016"/>
    <cellStyle name="Normální 2 3 3 6 3 2 4 5" xfId="20458"/>
    <cellStyle name="Normální 2 3 3 6 3 2 4 6" xfId="11170"/>
    <cellStyle name="Normální 2 3 3 6 3 2 5" xfId="10018"/>
    <cellStyle name="Normální 2 3 3 6 3 2 5 2" xfId="27424"/>
    <cellStyle name="Normální 2 3 3 6 3 2 6" xfId="14662"/>
    <cellStyle name="Normální 2 3 3 6 3 2 6 2" xfId="32068"/>
    <cellStyle name="Normální 2 3 3 6 3 2 7" xfId="23932"/>
    <cellStyle name="Normální 2 3 3 6 3 2 8" xfId="37078"/>
    <cellStyle name="Normální 2 3 3 6 3 2 9" xfId="19306"/>
    <cellStyle name="Normální 2 3 3 6 3 3" xfId="586"/>
    <cellStyle name="Normální 2 3 3 6 3 3 10" xfId="6766"/>
    <cellStyle name="Normální 2 3 3 6 3 3 2" xfId="2140"/>
    <cellStyle name="Normální 2 3 3 6 3 3 2 2" xfId="5614"/>
    <cellStyle name="Normální 2 3 3 6 3 3 2 2 2" xfId="41578"/>
    <cellStyle name="Normální 2 3 3 6 3 3 2 2 3" xfId="31138"/>
    <cellStyle name="Normální 2 3 3 6 3 3 2 2 4" xfId="13732"/>
    <cellStyle name="Normální 2 3 3 6 3 3 2 3" xfId="18376"/>
    <cellStyle name="Normální 2 3 3 6 3 3 2 3 2" xfId="35782"/>
    <cellStyle name="Normální 2 3 3 6 3 3 2 4" xfId="26494"/>
    <cellStyle name="Normální 2 3 3 6 3 3 2 5" xfId="38104"/>
    <cellStyle name="Normální 2 3 3 6 3 3 2 6" xfId="23020"/>
    <cellStyle name="Normální 2 3 3 6 3 3 2 7" xfId="9088"/>
    <cellStyle name="Normální 2 3 3 6 3 3 3" xfId="4060"/>
    <cellStyle name="Normální 2 3 3 6 3 3 3 2" xfId="12178"/>
    <cellStyle name="Normální 2 3 3 6 3 3 3 2 2" xfId="29584"/>
    <cellStyle name="Normální 2 3 3 6 3 3 3 3" xfId="16822"/>
    <cellStyle name="Normální 2 3 3 6 3 3 3 3 2" xfId="34228"/>
    <cellStyle name="Normální 2 3 3 6 3 3 3 4" xfId="24940"/>
    <cellStyle name="Normální 2 3 3 6 3 3 3 5" xfId="40024"/>
    <cellStyle name="Normální 2 3 3 6 3 3 3 6" xfId="21466"/>
    <cellStyle name="Normální 2 3 3 6 3 3 3 7" xfId="7534"/>
    <cellStyle name="Normální 2 3 3 6 3 3 4" xfId="3292"/>
    <cellStyle name="Normální 2 3 3 6 3 3 4 2" xfId="16054"/>
    <cellStyle name="Normální 2 3 3 6 3 3 4 2 2" xfId="33460"/>
    <cellStyle name="Normální 2 3 3 6 3 3 4 3" xfId="28816"/>
    <cellStyle name="Normální 2 3 3 6 3 3 4 4" xfId="39256"/>
    <cellStyle name="Normální 2 3 3 6 3 3 4 5" xfId="20698"/>
    <cellStyle name="Normální 2 3 3 6 3 3 4 6" xfId="11410"/>
    <cellStyle name="Normální 2 3 3 6 3 3 5" xfId="10258"/>
    <cellStyle name="Normální 2 3 3 6 3 3 5 2" xfId="27664"/>
    <cellStyle name="Normální 2 3 3 6 3 3 6" xfId="14902"/>
    <cellStyle name="Normální 2 3 3 6 3 3 6 2" xfId="32308"/>
    <cellStyle name="Normální 2 3 3 6 3 3 7" xfId="24172"/>
    <cellStyle name="Normální 2 3 3 6 3 3 8" xfId="36550"/>
    <cellStyle name="Normální 2 3 3 6 3 3 9" xfId="19546"/>
    <cellStyle name="Normální 2 3 3 6 3 4" xfId="1372"/>
    <cellStyle name="Normální 2 3 3 6 3 4 2" xfId="4846"/>
    <cellStyle name="Normální 2 3 3 6 3 4 2 2" xfId="40810"/>
    <cellStyle name="Normální 2 3 3 6 3 4 2 3" xfId="30370"/>
    <cellStyle name="Normální 2 3 3 6 3 4 2 4" xfId="12964"/>
    <cellStyle name="Normální 2 3 3 6 3 4 3" xfId="17608"/>
    <cellStyle name="Normální 2 3 3 6 3 4 3 2" xfId="35014"/>
    <cellStyle name="Normální 2 3 3 6 3 4 4" xfId="25726"/>
    <cellStyle name="Normální 2 3 3 6 3 4 5" xfId="37336"/>
    <cellStyle name="Normální 2 3 3 6 3 4 6" xfId="22252"/>
    <cellStyle name="Normální 2 3 3 6 3 4 7" xfId="8320"/>
    <cellStyle name="Normální 2 3 3 6 3 5" xfId="3820"/>
    <cellStyle name="Normální 2 3 3 6 3 5 2" xfId="11938"/>
    <cellStyle name="Normální 2 3 3 6 3 5 2 2" xfId="29344"/>
    <cellStyle name="Normální 2 3 3 6 3 5 3" xfId="16582"/>
    <cellStyle name="Normální 2 3 3 6 3 5 3 2" xfId="33988"/>
    <cellStyle name="Normální 2 3 3 6 3 5 4" xfId="24700"/>
    <cellStyle name="Normální 2 3 3 6 3 5 5" xfId="39784"/>
    <cellStyle name="Normální 2 3 3 6 3 5 6" xfId="21226"/>
    <cellStyle name="Normální 2 3 3 6 3 5 7" xfId="7294"/>
    <cellStyle name="Normální 2 3 3 6 3 6" xfId="2524"/>
    <cellStyle name="Normální 2 3 3 6 3 6 2" xfId="15286"/>
    <cellStyle name="Normální 2 3 3 6 3 6 2 2" xfId="32692"/>
    <cellStyle name="Normální 2 3 3 6 3 6 3" xfId="28048"/>
    <cellStyle name="Normální 2 3 3 6 3 6 4" xfId="38488"/>
    <cellStyle name="Normální 2 3 3 6 3 6 5" xfId="19930"/>
    <cellStyle name="Normální 2 3 3 6 3 6 6" xfId="10642"/>
    <cellStyle name="Normální 2 3 3 6 3 7" xfId="9490"/>
    <cellStyle name="Normální 2 3 3 6 3 7 2" xfId="26896"/>
    <cellStyle name="Normální 2 3 3 6 3 8" xfId="14134"/>
    <cellStyle name="Normální 2 3 3 6 3 8 2" xfId="31540"/>
    <cellStyle name="Normální 2 3 3 6 3 9" xfId="23404"/>
    <cellStyle name="Normální 2 3 3 6 4" xfId="874"/>
    <cellStyle name="Normální 2 3 3 6 4 10" xfId="6286"/>
    <cellStyle name="Normální 2 3 3 6 4 2" xfId="1660"/>
    <cellStyle name="Normální 2 3 3 6 4 2 2" xfId="5134"/>
    <cellStyle name="Normální 2 3 3 6 4 2 2 2" xfId="41098"/>
    <cellStyle name="Normální 2 3 3 6 4 2 2 3" xfId="30658"/>
    <cellStyle name="Normální 2 3 3 6 4 2 2 4" xfId="13252"/>
    <cellStyle name="Normální 2 3 3 6 4 2 3" xfId="17896"/>
    <cellStyle name="Normální 2 3 3 6 4 2 3 2" xfId="35302"/>
    <cellStyle name="Normální 2 3 3 6 4 2 4" xfId="26014"/>
    <cellStyle name="Normální 2 3 3 6 4 2 5" xfId="37624"/>
    <cellStyle name="Normální 2 3 3 6 4 2 6" xfId="22540"/>
    <cellStyle name="Normální 2 3 3 6 4 2 7" xfId="8608"/>
    <cellStyle name="Normální 2 3 3 6 4 3" xfId="4348"/>
    <cellStyle name="Normální 2 3 3 6 4 3 2" xfId="12466"/>
    <cellStyle name="Normální 2 3 3 6 4 3 2 2" xfId="29872"/>
    <cellStyle name="Normální 2 3 3 6 4 3 3" xfId="17110"/>
    <cellStyle name="Normální 2 3 3 6 4 3 3 2" xfId="34516"/>
    <cellStyle name="Normální 2 3 3 6 4 3 4" xfId="25228"/>
    <cellStyle name="Normální 2 3 3 6 4 3 5" xfId="40312"/>
    <cellStyle name="Normální 2 3 3 6 4 3 6" xfId="21754"/>
    <cellStyle name="Normální 2 3 3 6 4 3 7" xfId="7822"/>
    <cellStyle name="Normální 2 3 3 6 4 4" xfId="2812"/>
    <cellStyle name="Normální 2 3 3 6 4 4 2" xfId="15574"/>
    <cellStyle name="Normální 2 3 3 6 4 4 2 2" xfId="32980"/>
    <cellStyle name="Normální 2 3 3 6 4 4 3" xfId="28336"/>
    <cellStyle name="Normální 2 3 3 6 4 4 4" xfId="38776"/>
    <cellStyle name="Normální 2 3 3 6 4 4 5" xfId="20218"/>
    <cellStyle name="Normální 2 3 3 6 4 4 6" xfId="10930"/>
    <cellStyle name="Normální 2 3 3 6 4 5" xfId="9778"/>
    <cellStyle name="Normální 2 3 3 6 4 5 2" xfId="27184"/>
    <cellStyle name="Normální 2 3 3 6 4 6" xfId="14422"/>
    <cellStyle name="Normální 2 3 3 6 4 6 2" xfId="31828"/>
    <cellStyle name="Normální 2 3 3 6 4 7" xfId="23692"/>
    <cellStyle name="Normální 2 3 3 6 4 8" xfId="36838"/>
    <cellStyle name="Normální 2 3 3 6 4 9" xfId="19066"/>
    <cellStyle name="Normální 2 3 3 6 5" xfId="442"/>
    <cellStyle name="Normální 2 3 3 6 5 10" xfId="6622"/>
    <cellStyle name="Normální 2 3 3 6 5 2" xfId="1996"/>
    <cellStyle name="Normální 2 3 3 6 5 2 2" xfId="5470"/>
    <cellStyle name="Normální 2 3 3 6 5 2 2 2" xfId="41434"/>
    <cellStyle name="Normální 2 3 3 6 5 2 2 3" xfId="30994"/>
    <cellStyle name="Normální 2 3 3 6 5 2 2 4" xfId="13588"/>
    <cellStyle name="Normální 2 3 3 6 5 2 3" xfId="18232"/>
    <cellStyle name="Normální 2 3 3 6 5 2 3 2" xfId="35638"/>
    <cellStyle name="Normální 2 3 3 6 5 2 4" xfId="26350"/>
    <cellStyle name="Normální 2 3 3 6 5 2 5" xfId="37960"/>
    <cellStyle name="Normální 2 3 3 6 5 2 6" xfId="22876"/>
    <cellStyle name="Normální 2 3 3 6 5 2 7" xfId="8944"/>
    <cellStyle name="Normální 2 3 3 6 5 3" xfId="3916"/>
    <cellStyle name="Normální 2 3 3 6 5 3 2" xfId="12034"/>
    <cellStyle name="Normální 2 3 3 6 5 3 2 2" xfId="29440"/>
    <cellStyle name="Normální 2 3 3 6 5 3 3" xfId="16678"/>
    <cellStyle name="Normální 2 3 3 6 5 3 3 2" xfId="34084"/>
    <cellStyle name="Normální 2 3 3 6 5 3 4" xfId="24796"/>
    <cellStyle name="Normální 2 3 3 6 5 3 5" xfId="39880"/>
    <cellStyle name="Normální 2 3 3 6 5 3 6" xfId="21322"/>
    <cellStyle name="Normální 2 3 3 6 5 3 7" xfId="7390"/>
    <cellStyle name="Normální 2 3 3 6 5 4" xfId="3148"/>
    <cellStyle name="Normální 2 3 3 6 5 4 2" xfId="15910"/>
    <cellStyle name="Normální 2 3 3 6 5 4 2 2" xfId="33316"/>
    <cellStyle name="Normální 2 3 3 6 5 4 3" xfId="28672"/>
    <cellStyle name="Normální 2 3 3 6 5 4 4" xfId="39112"/>
    <cellStyle name="Normální 2 3 3 6 5 4 5" xfId="20554"/>
    <cellStyle name="Normální 2 3 3 6 5 4 6" xfId="11266"/>
    <cellStyle name="Normální 2 3 3 6 5 5" xfId="10114"/>
    <cellStyle name="Normální 2 3 3 6 5 5 2" xfId="27520"/>
    <cellStyle name="Normální 2 3 3 6 5 6" xfId="14758"/>
    <cellStyle name="Normální 2 3 3 6 5 6 2" xfId="32164"/>
    <cellStyle name="Normální 2 3 3 6 5 7" xfId="24028"/>
    <cellStyle name="Normální 2 3 3 6 5 8" xfId="36406"/>
    <cellStyle name="Normální 2 3 3 6 5 9" xfId="19402"/>
    <cellStyle name="Normální 2 3 3 6 6" xfId="1228"/>
    <cellStyle name="Normální 2 3 3 6 6 2" xfId="4702"/>
    <cellStyle name="Normální 2 3 3 6 6 2 2" xfId="40666"/>
    <cellStyle name="Normální 2 3 3 6 6 2 3" xfId="30226"/>
    <cellStyle name="Normální 2 3 3 6 6 2 4" xfId="12820"/>
    <cellStyle name="Normální 2 3 3 6 6 3" xfId="17464"/>
    <cellStyle name="Normální 2 3 3 6 6 3 2" xfId="34870"/>
    <cellStyle name="Normální 2 3 3 6 6 4" xfId="25582"/>
    <cellStyle name="Normální 2 3 3 6 6 5" xfId="37192"/>
    <cellStyle name="Normální 2 3 3 6 6 6" xfId="22108"/>
    <cellStyle name="Normální 2 3 3 6 6 7" xfId="8176"/>
    <cellStyle name="Normální 2 3 3 6 7" xfId="3580"/>
    <cellStyle name="Normální 2 3 3 6 7 2" xfId="11698"/>
    <cellStyle name="Normální 2 3 3 6 7 2 2" xfId="29104"/>
    <cellStyle name="Normální 2 3 3 6 7 3" xfId="16342"/>
    <cellStyle name="Normální 2 3 3 6 7 3 2" xfId="33748"/>
    <cellStyle name="Normální 2 3 3 6 7 4" xfId="24460"/>
    <cellStyle name="Normální 2 3 3 6 7 5" xfId="39544"/>
    <cellStyle name="Normální 2 3 3 6 7 6" xfId="20986"/>
    <cellStyle name="Normální 2 3 3 6 7 7" xfId="7054"/>
    <cellStyle name="Normální 2 3 3 6 8" xfId="2380"/>
    <cellStyle name="Normální 2 3 3 6 8 2" xfId="15142"/>
    <cellStyle name="Normální 2 3 3 6 8 2 2" xfId="32548"/>
    <cellStyle name="Normální 2 3 3 6 8 3" xfId="27904"/>
    <cellStyle name="Normální 2 3 3 6 8 4" xfId="38344"/>
    <cellStyle name="Normální 2 3 3 6 8 5" xfId="19786"/>
    <cellStyle name="Normální 2 3 3 6 8 6" xfId="10498"/>
    <cellStyle name="Normální 2 3 3 6 9" xfId="9346"/>
    <cellStyle name="Normální 2 3 3 6 9 2" xfId="26752"/>
    <cellStyle name="Normální 2 3 3 7" xfId="58"/>
    <cellStyle name="Normální 2 3 3 7 10" xfId="23356"/>
    <cellStyle name="Normální 2 3 3 7 11" xfId="36022"/>
    <cellStyle name="Normální 2 3 3 7 12" xfId="18730"/>
    <cellStyle name="Normální 2 3 3 7 13" xfId="5950"/>
    <cellStyle name="Normální 2 3 3 7 2" xfId="298"/>
    <cellStyle name="Normální 2 3 3 7 2 10" xfId="36262"/>
    <cellStyle name="Normální 2 3 3 7 2 11" xfId="18922"/>
    <cellStyle name="Normální 2 3 3 7 2 12" xfId="6142"/>
    <cellStyle name="Normální 2 3 3 7 2 2" xfId="1066"/>
    <cellStyle name="Normální 2 3 3 7 2 2 10" xfId="6478"/>
    <cellStyle name="Normální 2 3 3 7 2 2 2" xfId="1852"/>
    <cellStyle name="Normální 2 3 3 7 2 2 2 2" xfId="5326"/>
    <cellStyle name="Normální 2 3 3 7 2 2 2 2 2" xfId="41290"/>
    <cellStyle name="Normální 2 3 3 7 2 2 2 2 3" xfId="30850"/>
    <cellStyle name="Normální 2 3 3 7 2 2 2 2 4" xfId="13444"/>
    <cellStyle name="Normální 2 3 3 7 2 2 2 3" xfId="18088"/>
    <cellStyle name="Normální 2 3 3 7 2 2 2 3 2" xfId="35494"/>
    <cellStyle name="Normální 2 3 3 7 2 2 2 4" xfId="26206"/>
    <cellStyle name="Normální 2 3 3 7 2 2 2 5" xfId="37816"/>
    <cellStyle name="Normální 2 3 3 7 2 2 2 6" xfId="22732"/>
    <cellStyle name="Normální 2 3 3 7 2 2 2 7" xfId="8800"/>
    <cellStyle name="Normální 2 3 3 7 2 2 3" xfId="4540"/>
    <cellStyle name="Normální 2 3 3 7 2 2 3 2" xfId="12658"/>
    <cellStyle name="Normální 2 3 3 7 2 2 3 2 2" xfId="30064"/>
    <cellStyle name="Normální 2 3 3 7 2 2 3 3" xfId="17302"/>
    <cellStyle name="Normální 2 3 3 7 2 2 3 3 2" xfId="34708"/>
    <cellStyle name="Normální 2 3 3 7 2 2 3 4" xfId="25420"/>
    <cellStyle name="Normální 2 3 3 7 2 2 3 5" xfId="40504"/>
    <cellStyle name="Normální 2 3 3 7 2 2 3 6" xfId="21946"/>
    <cellStyle name="Normální 2 3 3 7 2 2 3 7" xfId="8014"/>
    <cellStyle name="Normální 2 3 3 7 2 2 4" xfId="3004"/>
    <cellStyle name="Normální 2 3 3 7 2 2 4 2" xfId="15766"/>
    <cellStyle name="Normální 2 3 3 7 2 2 4 2 2" xfId="33172"/>
    <cellStyle name="Normální 2 3 3 7 2 2 4 3" xfId="28528"/>
    <cellStyle name="Normální 2 3 3 7 2 2 4 4" xfId="38968"/>
    <cellStyle name="Normální 2 3 3 7 2 2 4 5" xfId="20410"/>
    <cellStyle name="Normální 2 3 3 7 2 2 4 6" xfId="11122"/>
    <cellStyle name="Normální 2 3 3 7 2 2 5" xfId="9970"/>
    <cellStyle name="Normální 2 3 3 7 2 2 5 2" xfId="27376"/>
    <cellStyle name="Normální 2 3 3 7 2 2 6" xfId="14614"/>
    <cellStyle name="Normální 2 3 3 7 2 2 6 2" xfId="32020"/>
    <cellStyle name="Normální 2 3 3 7 2 2 7" xfId="23884"/>
    <cellStyle name="Normální 2 3 3 7 2 2 8" xfId="37030"/>
    <cellStyle name="Normální 2 3 3 7 2 2 9" xfId="19258"/>
    <cellStyle name="Normální 2 3 3 7 2 3" xfId="730"/>
    <cellStyle name="Normální 2 3 3 7 2 3 10" xfId="6910"/>
    <cellStyle name="Normální 2 3 3 7 2 3 2" xfId="2284"/>
    <cellStyle name="Normální 2 3 3 7 2 3 2 2" xfId="5758"/>
    <cellStyle name="Normální 2 3 3 7 2 3 2 2 2" xfId="41722"/>
    <cellStyle name="Normální 2 3 3 7 2 3 2 2 3" xfId="31282"/>
    <cellStyle name="Normální 2 3 3 7 2 3 2 2 4" xfId="13876"/>
    <cellStyle name="Normální 2 3 3 7 2 3 2 3" xfId="18520"/>
    <cellStyle name="Normální 2 3 3 7 2 3 2 3 2" xfId="35926"/>
    <cellStyle name="Normální 2 3 3 7 2 3 2 4" xfId="26638"/>
    <cellStyle name="Normální 2 3 3 7 2 3 2 5" xfId="38248"/>
    <cellStyle name="Normální 2 3 3 7 2 3 2 6" xfId="23164"/>
    <cellStyle name="Normální 2 3 3 7 2 3 2 7" xfId="9232"/>
    <cellStyle name="Normální 2 3 3 7 2 3 3" xfId="4204"/>
    <cellStyle name="Normální 2 3 3 7 2 3 3 2" xfId="12322"/>
    <cellStyle name="Normální 2 3 3 7 2 3 3 2 2" xfId="29728"/>
    <cellStyle name="Normální 2 3 3 7 2 3 3 3" xfId="16966"/>
    <cellStyle name="Normální 2 3 3 7 2 3 3 3 2" xfId="34372"/>
    <cellStyle name="Normální 2 3 3 7 2 3 3 4" xfId="25084"/>
    <cellStyle name="Normální 2 3 3 7 2 3 3 5" xfId="40168"/>
    <cellStyle name="Normální 2 3 3 7 2 3 3 6" xfId="21610"/>
    <cellStyle name="Normální 2 3 3 7 2 3 3 7" xfId="7678"/>
    <cellStyle name="Normální 2 3 3 7 2 3 4" xfId="3436"/>
    <cellStyle name="Normální 2 3 3 7 2 3 4 2" xfId="16198"/>
    <cellStyle name="Normální 2 3 3 7 2 3 4 2 2" xfId="33604"/>
    <cellStyle name="Normální 2 3 3 7 2 3 4 3" xfId="28960"/>
    <cellStyle name="Normální 2 3 3 7 2 3 4 4" xfId="39400"/>
    <cellStyle name="Normální 2 3 3 7 2 3 4 5" xfId="20842"/>
    <cellStyle name="Normální 2 3 3 7 2 3 4 6" xfId="11554"/>
    <cellStyle name="Normální 2 3 3 7 2 3 5" xfId="10402"/>
    <cellStyle name="Normální 2 3 3 7 2 3 5 2" xfId="27808"/>
    <cellStyle name="Normální 2 3 3 7 2 3 6" xfId="15046"/>
    <cellStyle name="Normální 2 3 3 7 2 3 6 2" xfId="32452"/>
    <cellStyle name="Normální 2 3 3 7 2 3 7" xfId="24316"/>
    <cellStyle name="Normální 2 3 3 7 2 3 8" xfId="36694"/>
    <cellStyle name="Normální 2 3 3 7 2 3 9" xfId="19690"/>
    <cellStyle name="Normální 2 3 3 7 2 4" xfId="1516"/>
    <cellStyle name="Normální 2 3 3 7 2 4 2" xfId="4990"/>
    <cellStyle name="Normální 2 3 3 7 2 4 2 2" xfId="40954"/>
    <cellStyle name="Normální 2 3 3 7 2 4 2 3" xfId="30514"/>
    <cellStyle name="Normální 2 3 3 7 2 4 2 4" xfId="13108"/>
    <cellStyle name="Normální 2 3 3 7 2 4 3" xfId="17752"/>
    <cellStyle name="Normální 2 3 3 7 2 4 3 2" xfId="35158"/>
    <cellStyle name="Normální 2 3 3 7 2 4 4" xfId="25870"/>
    <cellStyle name="Normální 2 3 3 7 2 4 5" xfId="37480"/>
    <cellStyle name="Normální 2 3 3 7 2 4 6" xfId="22396"/>
    <cellStyle name="Normální 2 3 3 7 2 4 7" xfId="8464"/>
    <cellStyle name="Normální 2 3 3 7 2 5" xfId="3772"/>
    <cellStyle name="Normální 2 3 3 7 2 5 2" xfId="11890"/>
    <cellStyle name="Normální 2 3 3 7 2 5 2 2" xfId="29296"/>
    <cellStyle name="Normální 2 3 3 7 2 5 3" xfId="16534"/>
    <cellStyle name="Normální 2 3 3 7 2 5 3 2" xfId="33940"/>
    <cellStyle name="Normální 2 3 3 7 2 5 4" xfId="24652"/>
    <cellStyle name="Normální 2 3 3 7 2 5 5" xfId="39736"/>
    <cellStyle name="Normální 2 3 3 7 2 5 6" xfId="21178"/>
    <cellStyle name="Normální 2 3 3 7 2 5 7" xfId="7246"/>
    <cellStyle name="Normální 2 3 3 7 2 6" xfId="2668"/>
    <cellStyle name="Normální 2 3 3 7 2 6 2" xfId="15430"/>
    <cellStyle name="Normální 2 3 3 7 2 6 2 2" xfId="32836"/>
    <cellStyle name="Normální 2 3 3 7 2 6 3" xfId="28192"/>
    <cellStyle name="Normální 2 3 3 7 2 6 4" xfId="38632"/>
    <cellStyle name="Normální 2 3 3 7 2 6 5" xfId="20074"/>
    <cellStyle name="Normální 2 3 3 7 2 6 6" xfId="10786"/>
    <cellStyle name="Normální 2 3 3 7 2 7" xfId="9634"/>
    <cellStyle name="Normální 2 3 3 7 2 7 2" xfId="27040"/>
    <cellStyle name="Normální 2 3 3 7 2 8" xfId="14278"/>
    <cellStyle name="Normální 2 3 3 7 2 8 2" xfId="31684"/>
    <cellStyle name="Normální 2 3 3 7 2 9" xfId="23548"/>
    <cellStyle name="Normální 2 3 3 7 3" xfId="826"/>
    <cellStyle name="Normální 2 3 3 7 3 10" xfId="6238"/>
    <cellStyle name="Normální 2 3 3 7 3 2" xfId="1612"/>
    <cellStyle name="Normální 2 3 3 7 3 2 2" xfId="5086"/>
    <cellStyle name="Normální 2 3 3 7 3 2 2 2" xfId="41050"/>
    <cellStyle name="Normální 2 3 3 7 3 2 2 3" xfId="30610"/>
    <cellStyle name="Normální 2 3 3 7 3 2 2 4" xfId="13204"/>
    <cellStyle name="Normální 2 3 3 7 3 2 3" xfId="17848"/>
    <cellStyle name="Normální 2 3 3 7 3 2 3 2" xfId="35254"/>
    <cellStyle name="Normální 2 3 3 7 3 2 4" xfId="25966"/>
    <cellStyle name="Normální 2 3 3 7 3 2 5" xfId="37576"/>
    <cellStyle name="Normální 2 3 3 7 3 2 6" xfId="22492"/>
    <cellStyle name="Normální 2 3 3 7 3 2 7" xfId="8560"/>
    <cellStyle name="Normální 2 3 3 7 3 3" xfId="4300"/>
    <cellStyle name="Normální 2 3 3 7 3 3 2" xfId="12418"/>
    <cellStyle name="Normální 2 3 3 7 3 3 2 2" xfId="29824"/>
    <cellStyle name="Normální 2 3 3 7 3 3 3" xfId="17062"/>
    <cellStyle name="Normální 2 3 3 7 3 3 3 2" xfId="34468"/>
    <cellStyle name="Normální 2 3 3 7 3 3 4" xfId="25180"/>
    <cellStyle name="Normální 2 3 3 7 3 3 5" xfId="40264"/>
    <cellStyle name="Normální 2 3 3 7 3 3 6" xfId="21706"/>
    <cellStyle name="Normální 2 3 3 7 3 3 7" xfId="7774"/>
    <cellStyle name="Normální 2 3 3 7 3 4" xfId="2764"/>
    <cellStyle name="Normální 2 3 3 7 3 4 2" xfId="15526"/>
    <cellStyle name="Normální 2 3 3 7 3 4 2 2" xfId="32932"/>
    <cellStyle name="Normální 2 3 3 7 3 4 3" xfId="28288"/>
    <cellStyle name="Normální 2 3 3 7 3 4 4" xfId="38728"/>
    <cellStyle name="Normální 2 3 3 7 3 4 5" xfId="20170"/>
    <cellStyle name="Normální 2 3 3 7 3 4 6" xfId="10882"/>
    <cellStyle name="Normální 2 3 3 7 3 5" xfId="9730"/>
    <cellStyle name="Normální 2 3 3 7 3 5 2" xfId="27136"/>
    <cellStyle name="Normální 2 3 3 7 3 6" xfId="14374"/>
    <cellStyle name="Normální 2 3 3 7 3 6 2" xfId="31780"/>
    <cellStyle name="Normální 2 3 3 7 3 7" xfId="23644"/>
    <cellStyle name="Normální 2 3 3 7 3 8" xfId="36790"/>
    <cellStyle name="Normální 2 3 3 7 3 9" xfId="19018"/>
    <cellStyle name="Normální 2 3 3 7 4" xfId="538"/>
    <cellStyle name="Normální 2 3 3 7 4 10" xfId="6718"/>
    <cellStyle name="Normální 2 3 3 7 4 2" xfId="2092"/>
    <cellStyle name="Normální 2 3 3 7 4 2 2" xfId="5566"/>
    <cellStyle name="Normální 2 3 3 7 4 2 2 2" xfId="41530"/>
    <cellStyle name="Normální 2 3 3 7 4 2 2 3" xfId="31090"/>
    <cellStyle name="Normální 2 3 3 7 4 2 2 4" xfId="13684"/>
    <cellStyle name="Normální 2 3 3 7 4 2 3" xfId="18328"/>
    <cellStyle name="Normální 2 3 3 7 4 2 3 2" xfId="35734"/>
    <cellStyle name="Normální 2 3 3 7 4 2 4" xfId="26446"/>
    <cellStyle name="Normální 2 3 3 7 4 2 5" xfId="38056"/>
    <cellStyle name="Normální 2 3 3 7 4 2 6" xfId="22972"/>
    <cellStyle name="Normální 2 3 3 7 4 2 7" xfId="9040"/>
    <cellStyle name="Normální 2 3 3 7 4 3" xfId="4012"/>
    <cellStyle name="Normální 2 3 3 7 4 3 2" xfId="12130"/>
    <cellStyle name="Normální 2 3 3 7 4 3 2 2" xfId="29536"/>
    <cellStyle name="Normální 2 3 3 7 4 3 3" xfId="16774"/>
    <cellStyle name="Normální 2 3 3 7 4 3 3 2" xfId="34180"/>
    <cellStyle name="Normální 2 3 3 7 4 3 4" xfId="24892"/>
    <cellStyle name="Normální 2 3 3 7 4 3 5" xfId="39976"/>
    <cellStyle name="Normální 2 3 3 7 4 3 6" xfId="21418"/>
    <cellStyle name="Normální 2 3 3 7 4 3 7" xfId="7486"/>
    <cellStyle name="Normální 2 3 3 7 4 4" xfId="3244"/>
    <cellStyle name="Normální 2 3 3 7 4 4 2" xfId="16006"/>
    <cellStyle name="Normální 2 3 3 7 4 4 2 2" xfId="33412"/>
    <cellStyle name="Normální 2 3 3 7 4 4 3" xfId="28768"/>
    <cellStyle name="Normální 2 3 3 7 4 4 4" xfId="39208"/>
    <cellStyle name="Normální 2 3 3 7 4 4 5" xfId="20650"/>
    <cellStyle name="Normální 2 3 3 7 4 4 6" xfId="11362"/>
    <cellStyle name="Normální 2 3 3 7 4 5" xfId="10210"/>
    <cellStyle name="Normální 2 3 3 7 4 5 2" xfId="27616"/>
    <cellStyle name="Normální 2 3 3 7 4 6" xfId="14854"/>
    <cellStyle name="Normální 2 3 3 7 4 6 2" xfId="32260"/>
    <cellStyle name="Normální 2 3 3 7 4 7" xfId="24124"/>
    <cellStyle name="Normální 2 3 3 7 4 8" xfId="36502"/>
    <cellStyle name="Normální 2 3 3 7 4 9" xfId="19498"/>
    <cellStyle name="Normální 2 3 3 7 5" xfId="1324"/>
    <cellStyle name="Normální 2 3 3 7 5 2" xfId="4798"/>
    <cellStyle name="Normální 2 3 3 7 5 2 2" xfId="40762"/>
    <cellStyle name="Normální 2 3 3 7 5 2 3" xfId="30322"/>
    <cellStyle name="Normální 2 3 3 7 5 2 4" xfId="12916"/>
    <cellStyle name="Normální 2 3 3 7 5 3" xfId="17560"/>
    <cellStyle name="Normální 2 3 3 7 5 3 2" xfId="34966"/>
    <cellStyle name="Normální 2 3 3 7 5 4" xfId="25678"/>
    <cellStyle name="Normální 2 3 3 7 5 5" xfId="37288"/>
    <cellStyle name="Normální 2 3 3 7 5 6" xfId="22204"/>
    <cellStyle name="Normální 2 3 3 7 5 7" xfId="8272"/>
    <cellStyle name="Normální 2 3 3 7 6" xfId="3532"/>
    <cellStyle name="Normální 2 3 3 7 6 2" xfId="11650"/>
    <cellStyle name="Normální 2 3 3 7 6 2 2" xfId="29056"/>
    <cellStyle name="Normální 2 3 3 7 6 3" xfId="16294"/>
    <cellStyle name="Normální 2 3 3 7 6 3 2" xfId="33700"/>
    <cellStyle name="Normální 2 3 3 7 6 4" xfId="24412"/>
    <cellStyle name="Normální 2 3 3 7 6 5" xfId="39496"/>
    <cellStyle name="Normální 2 3 3 7 6 6" xfId="20938"/>
    <cellStyle name="Normální 2 3 3 7 6 7" xfId="7006"/>
    <cellStyle name="Normální 2 3 3 7 7" xfId="2476"/>
    <cellStyle name="Normální 2 3 3 7 7 2" xfId="15238"/>
    <cellStyle name="Normální 2 3 3 7 7 2 2" xfId="32644"/>
    <cellStyle name="Normální 2 3 3 7 7 3" xfId="28000"/>
    <cellStyle name="Normální 2 3 3 7 7 4" xfId="38440"/>
    <cellStyle name="Normální 2 3 3 7 7 5" xfId="19882"/>
    <cellStyle name="Normální 2 3 3 7 7 6" xfId="10594"/>
    <cellStyle name="Normální 2 3 3 7 8" xfId="9442"/>
    <cellStyle name="Normální 2 3 3 7 8 2" xfId="26848"/>
    <cellStyle name="Normální 2 3 3 7 9" xfId="14086"/>
    <cellStyle name="Normální 2 3 3 7 9 2" xfId="31492"/>
    <cellStyle name="Normální 2 3 3 8" xfId="154"/>
    <cellStyle name="Normální 2 3 3 8 10" xfId="36118"/>
    <cellStyle name="Normální 2 3 3 8 11" xfId="18826"/>
    <cellStyle name="Normální 2 3 3 8 12" xfId="6046"/>
    <cellStyle name="Normální 2 3 3 8 2" xfId="922"/>
    <cellStyle name="Normální 2 3 3 8 2 10" xfId="6334"/>
    <cellStyle name="Normální 2 3 3 8 2 2" xfId="1708"/>
    <cellStyle name="Normální 2 3 3 8 2 2 2" xfId="5182"/>
    <cellStyle name="Normální 2 3 3 8 2 2 2 2" xfId="41146"/>
    <cellStyle name="Normální 2 3 3 8 2 2 2 3" xfId="30706"/>
    <cellStyle name="Normální 2 3 3 8 2 2 2 4" xfId="13300"/>
    <cellStyle name="Normální 2 3 3 8 2 2 3" xfId="17944"/>
    <cellStyle name="Normální 2 3 3 8 2 2 3 2" xfId="35350"/>
    <cellStyle name="Normální 2 3 3 8 2 2 4" xfId="26062"/>
    <cellStyle name="Normální 2 3 3 8 2 2 5" xfId="37672"/>
    <cellStyle name="Normální 2 3 3 8 2 2 6" xfId="22588"/>
    <cellStyle name="Normální 2 3 3 8 2 2 7" xfId="8656"/>
    <cellStyle name="Normální 2 3 3 8 2 3" xfId="4396"/>
    <cellStyle name="Normální 2 3 3 8 2 3 2" xfId="12514"/>
    <cellStyle name="Normální 2 3 3 8 2 3 2 2" xfId="29920"/>
    <cellStyle name="Normální 2 3 3 8 2 3 3" xfId="17158"/>
    <cellStyle name="Normální 2 3 3 8 2 3 3 2" xfId="34564"/>
    <cellStyle name="Normální 2 3 3 8 2 3 4" xfId="25276"/>
    <cellStyle name="Normální 2 3 3 8 2 3 5" xfId="40360"/>
    <cellStyle name="Normální 2 3 3 8 2 3 6" xfId="21802"/>
    <cellStyle name="Normální 2 3 3 8 2 3 7" xfId="7870"/>
    <cellStyle name="Normální 2 3 3 8 2 4" xfId="2860"/>
    <cellStyle name="Normální 2 3 3 8 2 4 2" xfId="15622"/>
    <cellStyle name="Normální 2 3 3 8 2 4 2 2" xfId="33028"/>
    <cellStyle name="Normální 2 3 3 8 2 4 3" xfId="28384"/>
    <cellStyle name="Normální 2 3 3 8 2 4 4" xfId="38824"/>
    <cellStyle name="Normální 2 3 3 8 2 4 5" xfId="20266"/>
    <cellStyle name="Normální 2 3 3 8 2 4 6" xfId="10978"/>
    <cellStyle name="Normální 2 3 3 8 2 5" xfId="9826"/>
    <cellStyle name="Normální 2 3 3 8 2 5 2" xfId="27232"/>
    <cellStyle name="Normální 2 3 3 8 2 6" xfId="14470"/>
    <cellStyle name="Normální 2 3 3 8 2 6 2" xfId="31876"/>
    <cellStyle name="Normální 2 3 3 8 2 7" xfId="23740"/>
    <cellStyle name="Normální 2 3 3 8 2 8" xfId="36886"/>
    <cellStyle name="Normální 2 3 3 8 2 9" xfId="19114"/>
    <cellStyle name="Normální 2 3 3 8 3" xfId="634"/>
    <cellStyle name="Normální 2 3 3 8 3 10" xfId="6814"/>
    <cellStyle name="Normální 2 3 3 8 3 2" xfId="2188"/>
    <cellStyle name="Normální 2 3 3 8 3 2 2" xfId="5662"/>
    <cellStyle name="Normální 2 3 3 8 3 2 2 2" xfId="41626"/>
    <cellStyle name="Normální 2 3 3 8 3 2 2 3" xfId="31186"/>
    <cellStyle name="Normální 2 3 3 8 3 2 2 4" xfId="13780"/>
    <cellStyle name="Normální 2 3 3 8 3 2 3" xfId="18424"/>
    <cellStyle name="Normální 2 3 3 8 3 2 3 2" xfId="35830"/>
    <cellStyle name="Normální 2 3 3 8 3 2 4" xfId="26542"/>
    <cellStyle name="Normální 2 3 3 8 3 2 5" xfId="38152"/>
    <cellStyle name="Normální 2 3 3 8 3 2 6" xfId="23068"/>
    <cellStyle name="Normální 2 3 3 8 3 2 7" xfId="9136"/>
    <cellStyle name="Normální 2 3 3 8 3 3" xfId="4108"/>
    <cellStyle name="Normální 2 3 3 8 3 3 2" xfId="12226"/>
    <cellStyle name="Normální 2 3 3 8 3 3 2 2" xfId="29632"/>
    <cellStyle name="Normální 2 3 3 8 3 3 3" xfId="16870"/>
    <cellStyle name="Normální 2 3 3 8 3 3 3 2" xfId="34276"/>
    <cellStyle name="Normální 2 3 3 8 3 3 4" xfId="24988"/>
    <cellStyle name="Normální 2 3 3 8 3 3 5" xfId="40072"/>
    <cellStyle name="Normální 2 3 3 8 3 3 6" xfId="21514"/>
    <cellStyle name="Normální 2 3 3 8 3 3 7" xfId="7582"/>
    <cellStyle name="Normální 2 3 3 8 3 4" xfId="3340"/>
    <cellStyle name="Normální 2 3 3 8 3 4 2" xfId="16102"/>
    <cellStyle name="Normální 2 3 3 8 3 4 2 2" xfId="33508"/>
    <cellStyle name="Normální 2 3 3 8 3 4 3" xfId="28864"/>
    <cellStyle name="Normální 2 3 3 8 3 4 4" xfId="39304"/>
    <cellStyle name="Normální 2 3 3 8 3 4 5" xfId="20746"/>
    <cellStyle name="Normální 2 3 3 8 3 4 6" xfId="11458"/>
    <cellStyle name="Normální 2 3 3 8 3 5" xfId="10306"/>
    <cellStyle name="Normální 2 3 3 8 3 5 2" xfId="27712"/>
    <cellStyle name="Normální 2 3 3 8 3 6" xfId="14950"/>
    <cellStyle name="Normální 2 3 3 8 3 6 2" xfId="32356"/>
    <cellStyle name="Normální 2 3 3 8 3 7" xfId="24220"/>
    <cellStyle name="Normální 2 3 3 8 3 8" xfId="36598"/>
    <cellStyle name="Normální 2 3 3 8 3 9" xfId="19594"/>
    <cellStyle name="Normální 2 3 3 8 4" xfId="1420"/>
    <cellStyle name="Normální 2 3 3 8 4 2" xfId="4894"/>
    <cellStyle name="Normální 2 3 3 8 4 2 2" xfId="40858"/>
    <cellStyle name="Normální 2 3 3 8 4 2 3" xfId="30418"/>
    <cellStyle name="Normální 2 3 3 8 4 2 4" xfId="13012"/>
    <cellStyle name="Normální 2 3 3 8 4 3" xfId="17656"/>
    <cellStyle name="Normální 2 3 3 8 4 3 2" xfId="35062"/>
    <cellStyle name="Normální 2 3 3 8 4 4" xfId="25774"/>
    <cellStyle name="Normální 2 3 3 8 4 5" xfId="37384"/>
    <cellStyle name="Normální 2 3 3 8 4 6" xfId="22300"/>
    <cellStyle name="Normální 2 3 3 8 4 7" xfId="8368"/>
    <cellStyle name="Normální 2 3 3 8 5" xfId="3628"/>
    <cellStyle name="Normální 2 3 3 8 5 2" xfId="11746"/>
    <cellStyle name="Normální 2 3 3 8 5 2 2" xfId="29152"/>
    <cellStyle name="Normální 2 3 3 8 5 3" xfId="16390"/>
    <cellStyle name="Normální 2 3 3 8 5 3 2" xfId="33796"/>
    <cellStyle name="Normální 2 3 3 8 5 4" xfId="24508"/>
    <cellStyle name="Normální 2 3 3 8 5 5" xfId="39592"/>
    <cellStyle name="Normální 2 3 3 8 5 6" xfId="21034"/>
    <cellStyle name="Normální 2 3 3 8 5 7" xfId="7102"/>
    <cellStyle name="Normální 2 3 3 8 6" xfId="2572"/>
    <cellStyle name="Normální 2 3 3 8 6 2" xfId="15334"/>
    <cellStyle name="Normální 2 3 3 8 6 2 2" xfId="32740"/>
    <cellStyle name="Normální 2 3 3 8 6 3" xfId="28096"/>
    <cellStyle name="Normální 2 3 3 8 6 4" xfId="38536"/>
    <cellStyle name="Normální 2 3 3 8 6 5" xfId="19978"/>
    <cellStyle name="Normální 2 3 3 8 6 6" xfId="10690"/>
    <cellStyle name="Normální 2 3 3 8 7" xfId="9538"/>
    <cellStyle name="Normální 2 3 3 8 7 2" xfId="26944"/>
    <cellStyle name="Normální 2 3 3 8 8" xfId="14182"/>
    <cellStyle name="Normální 2 3 3 8 8 2" xfId="31588"/>
    <cellStyle name="Normální 2 3 3 8 9" xfId="23452"/>
    <cellStyle name="Normální 2 3 3 9" xfId="250"/>
    <cellStyle name="Normální 2 3 3 9 10" xfId="36214"/>
    <cellStyle name="Normální 2 3 3 9 11" xfId="18682"/>
    <cellStyle name="Normální 2 3 3 9 12" xfId="5902"/>
    <cellStyle name="Normální 2 3 3 9 2" xfId="1018"/>
    <cellStyle name="Normální 2 3 3 9 2 10" xfId="6430"/>
    <cellStyle name="Normální 2 3 3 9 2 2" xfId="1804"/>
    <cellStyle name="Normální 2 3 3 9 2 2 2" xfId="5278"/>
    <cellStyle name="Normální 2 3 3 9 2 2 2 2" xfId="41242"/>
    <cellStyle name="Normální 2 3 3 9 2 2 2 3" xfId="30802"/>
    <cellStyle name="Normální 2 3 3 9 2 2 2 4" xfId="13396"/>
    <cellStyle name="Normální 2 3 3 9 2 2 3" xfId="18040"/>
    <cellStyle name="Normální 2 3 3 9 2 2 3 2" xfId="35446"/>
    <cellStyle name="Normální 2 3 3 9 2 2 4" xfId="26158"/>
    <cellStyle name="Normální 2 3 3 9 2 2 5" xfId="37768"/>
    <cellStyle name="Normální 2 3 3 9 2 2 6" xfId="22684"/>
    <cellStyle name="Normální 2 3 3 9 2 2 7" xfId="8752"/>
    <cellStyle name="Normální 2 3 3 9 2 3" xfId="4492"/>
    <cellStyle name="Normální 2 3 3 9 2 3 2" xfId="12610"/>
    <cellStyle name="Normální 2 3 3 9 2 3 2 2" xfId="30016"/>
    <cellStyle name="Normální 2 3 3 9 2 3 3" xfId="17254"/>
    <cellStyle name="Normální 2 3 3 9 2 3 3 2" xfId="34660"/>
    <cellStyle name="Normální 2 3 3 9 2 3 4" xfId="25372"/>
    <cellStyle name="Normální 2 3 3 9 2 3 5" xfId="40456"/>
    <cellStyle name="Normální 2 3 3 9 2 3 6" xfId="21898"/>
    <cellStyle name="Normální 2 3 3 9 2 3 7" xfId="7966"/>
    <cellStyle name="Normální 2 3 3 9 2 4" xfId="2956"/>
    <cellStyle name="Normální 2 3 3 9 2 4 2" xfId="15718"/>
    <cellStyle name="Normální 2 3 3 9 2 4 2 2" xfId="33124"/>
    <cellStyle name="Normální 2 3 3 9 2 4 3" xfId="28480"/>
    <cellStyle name="Normální 2 3 3 9 2 4 4" xfId="38920"/>
    <cellStyle name="Normální 2 3 3 9 2 4 5" xfId="20362"/>
    <cellStyle name="Normální 2 3 3 9 2 4 6" xfId="11074"/>
    <cellStyle name="Normální 2 3 3 9 2 5" xfId="9922"/>
    <cellStyle name="Normální 2 3 3 9 2 5 2" xfId="27328"/>
    <cellStyle name="Normální 2 3 3 9 2 6" xfId="14566"/>
    <cellStyle name="Normální 2 3 3 9 2 6 2" xfId="31972"/>
    <cellStyle name="Normální 2 3 3 9 2 7" xfId="23836"/>
    <cellStyle name="Normální 2 3 3 9 2 8" xfId="36982"/>
    <cellStyle name="Normální 2 3 3 9 2 9" xfId="19210"/>
    <cellStyle name="Normální 2 3 3 9 3" xfId="490"/>
    <cellStyle name="Normální 2 3 3 9 3 10" xfId="6670"/>
    <cellStyle name="Normální 2 3 3 9 3 2" xfId="2044"/>
    <cellStyle name="Normální 2 3 3 9 3 2 2" xfId="5518"/>
    <cellStyle name="Normální 2 3 3 9 3 2 2 2" xfId="41482"/>
    <cellStyle name="Normální 2 3 3 9 3 2 2 3" xfId="31042"/>
    <cellStyle name="Normální 2 3 3 9 3 2 2 4" xfId="13636"/>
    <cellStyle name="Normální 2 3 3 9 3 2 3" xfId="18280"/>
    <cellStyle name="Normální 2 3 3 9 3 2 3 2" xfId="35686"/>
    <cellStyle name="Normální 2 3 3 9 3 2 4" xfId="26398"/>
    <cellStyle name="Normální 2 3 3 9 3 2 5" xfId="38008"/>
    <cellStyle name="Normální 2 3 3 9 3 2 6" xfId="22924"/>
    <cellStyle name="Normální 2 3 3 9 3 2 7" xfId="8992"/>
    <cellStyle name="Normální 2 3 3 9 3 3" xfId="3964"/>
    <cellStyle name="Normální 2 3 3 9 3 3 2" xfId="12082"/>
    <cellStyle name="Normální 2 3 3 9 3 3 2 2" xfId="29488"/>
    <cellStyle name="Normální 2 3 3 9 3 3 3" xfId="16726"/>
    <cellStyle name="Normální 2 3 3 9 3 3 3 2" xfId="34132"/>
    <cellStyle name="Normální 2 3 3 9 3 3 4" xfId="24844"/>
    <cellStyle name="Normální 2 3 3 9 3 3 5" xfId="39928"/>
    <cellStyle name="Normální 2 3 3 9 3 3 6" xfId="21370"/>
    <cellStyle name="Normální 2 3 3 9 3 3 7" xfId="7438"/>
    <cellStyle name="Normální 2 3 3 9 3 4" xfId="3196"/>
    <cellStyle name="Normální 2 3 3 9 3 4 2" xfId="15958"/>
    <cellStyle name="Normální 2 3 3 9 3 4 2 2" xfId="33364"/>
    <cellStyle name="Normální 2 3 3 9 3 4 3" xfId="28720"/>
    <cellStyle name="Normální 2 3 3 9 3 4 4" xfId="39160"/>
    <cellStyle name="Normální 2 3 3 9 3 4 5" xfId="20602"/>
    <cellStyle name="Normální 2 3 3 9 3 4 6" xfId="11314"/>
    <cellStyle name="Normální 2 3 3 9 3 5" xfId="10162"/>
    <cellStyle name="Normální 2 3 3 9 3 5 2" xfId="27568"/>
    <cellStyle name="Normální 2 3 3 9 3 6" xfId="14806"/>
    <cellStyle name="Normální 2 3 3 9 3 6 2" xfId="32212"/>
    <cellStyle name="Normální 2 3 3 9 3 7" xfId="24076"/>
    <cellStyle name="Normální 2 3 3 9 3 8" xfId="36454"/>
    <cellStyle name="Normální 2 3 3 9 3 9" xfId="19450"/>
    <cellStyle name="Normální 2 3 3 9 4" xfId="1276"/>
    <cellStyle name="Normální 2 3 3 9 4 2" xfId="4750"/>
    <cellStyle name="Normální 2 3 3 9 4 2 2" xfId="40714"/>
    <cellStyle name="Normální 2 3 3 9 4 2 3" xfId="30274"/>
    <cellStyle name="Normální 2 3 3 9 4 2 4" xfId="12868"/>
    <cellStyle name="Normální 2 3 3 9 4 3" xfId="17512"/>
    <cellStyle name="Normální 2 3 3 9 4 3 2" xfId="34918"/>
    <cellStyle name="Normální 2 3 3 9 4 4" xfId="25630"/>
    <cellStyle name="Normální 2 3 3 9 4 5" xfId="37240"/>
    <cellStyle name="Normální 2 3 3 9 4 6" xfId="22156"/>
    <cellStyle name="Normální 2 3 3 9 4 7" xfId="8224"/>
    <cellStyle name="Normální 2 3 3 9 5" xfId="3724"/>
    <cellStyle name="Normální 2 3 3 9 5 2" xfId="11842"/>
    <cellStyle name="Normální 2 3 3 9 5 2 2" xfId="29248"/>
    <cellStyle name="Normální 2 3 3 9 5 3" xfId="16486"/>
    <cellStyle name="Normální 2 3 3 9 5 3 2" xfId="33892"/>
    <cellStyle name="Normální 2 3 3 9 5 4" xfId="24604"/>
    <cellStyle name="Normální 2 3 3 9 5 5" xfId="39688"/>
    <cellStyle name="Normální 2 3 3 9 5 6" xfId="21130"/>
    <cellStyle name="Normální 2 3 3 9 5 7" xfId="7198"/>
    <cellStyle name="Normální 2 3 3 9 6" xfId="2428"/>
    <cellStyle name="Normální 2 3 3 9 6 2" xfId="15190"/>
    <cellStyle name="Normální 2 3 3 9 6 2 2" xfId="32596"/>
    <cellStyle name="Normální 2 3 3 9 6 3" xfId="27952"/>
    <cellStyle name="Normální 2 3 3 9 6 4" xfId="38392"/>
    <cellStyle name="Normální 2 3 3 9 6 5" xfId="19834"/>
    <cellStyle name="Normální 2 3 3 9 6 6" xfId="10546"/>
    <cellStyle name="Normální 2 3 3 9 7" xfId="9394"/>
    <cellStyle name="Normální 2 3 3 9 7 2" xfId="26800"/>
    <cellStyle name="Normální 2 3 3 9 8" xfId="14038"/>
    <cellStyle name="Normální 2 3 3 9 8 2" xfId="31444"/>
    <cellStyle name="Normální 2 3 3 9 9" xfId="23308"/>
    <cellStyle name="Normální 2 3 4" xfId="12"/>
    <cellStyle name="Normální 2 3 4 10" xfId="1188"/>
    <cellStyle name="Normální 2 3 4 10 2" xfId="4662"/>
    <cellStyle name="Normální 2 3 4 10 2 2" xfId="17424"/>
    <cellStyle name="Normální 2 3 4 10 2 2 2" xfId="34830"/>
    <cellStyle name="Normální 2 3 4 10 2 3" xfId="30186"/>
    <cellStyle name="Normální 2 3 4 10 2 4" xfId="40626"/>
    <cellStyle name="Normální 2 3 4 10 2 5" xfId="22068"/>
    <cellStyle name="Normální 2 3 4 10 2 6" xfId="12780"/>
    <cellStyle name="Normální 2 3 4 10 3" xfId="9306"/>
    <cellStyle name="Normální 2 3 4 10 3 2" xfId="26712"/>
    <cellStyle name="Normální 2 3 4 10 4" xfId="13950"/>
    <cellStyle name="Normální 2 3 4 10 4 2" xfId="31356"/>
    <cellStyle name="Normální 2 3 4 10 5" xfId="25542"/>
    <cellStyle name="Normální 2 3 4 10 6" xfId="37152"/>
    <cellStyle name="Normální 2 3 4 10 7" xfId="18594"/>
    <cellStyle name="Normální 2 3 4 10 8" xfId="8136"/>
    <cellStyle name="Normální 2 3 4 11" xfId="1170"/>
    <cellStyle name="Normální 2 3 4 11 2" xfId="4644"/>
    <cellStyle name="Normální 2 3 4 11 2 2" xfId="40608"/>
    <cellStyle name="Normální 2 3 4 11 2 3" xfId="30168"/>
    <cellStyle name="Normální 2 3 4 11 2 4" xfId="12762"/>
    <cellStyle name="Normální 2 3 4 11 3" xfId="17406"/>
    <cellStyle name="Normální 2 3 4 11 3 2" xfId="34812"/>
    <cellStyle name="Normální 2 3 4 11 4" xfId="25524"/>
    <cellStyle name="Normální 2 3 4 11 5" xfId="37134"/>
    <cellStyle name="Normální 2 3 4 11 6" xfId="22050"/>
    <cellStyle name="Normální 2 3 4 11 7" xfId="8118"/>
    <cellStyle name="Normální 2 3 4 12" xfId="3486"/>
    <cellStyle name="Normální 2 3 4 12 2" xfId="11604"/>
    <cellStyle name="Normální 2 3 4 12 2 2" xfId="29010"/>
    <cellStyle name="Normální 2 3 4 12 3" xfId="16248"/>
    <cellStyle name="Normální 2 3 4 12 3 2" xfId="33654"/>
    <cellStyle name="Normální 2 3 4 12 4" xfId="24366"/>
    <cellStyle name="Normální 2 3 4 12 5" xfId="39450"/>
    <cellStyle name="Normální 2 3 4 12 6" xfId="20892"/>
    <cellStyle name="Normální 2 3 4 12 7" xfId="6960"/>
    <cellStyle name="Normální 2 3 4 13" xfId="2340"/>
    <cellStyle name="Normální 2 3 4 13 2" xfId="15102"/>
    <cellStyle name="Normální 2 3 4 13 2 2" xfId="32508"/>
    <cellStyle name="Normální 2 3 4 13 3" xfId="27864"/>
    <cellStyle name="Normální 2 3 4 13 4" xfId="38304"/>
    <cellStyle name="Normální 2 3 4 13 5" xfId="19746"/>
    <cellStyle name="Normální 2 3 4 13 6" xfId="10458"/>
    <cellStyle name="Normální 2 3 4 14" xfId="9288"/>
    <cellStyle name="Normální 2 3 4 14 2" xfId="26694"/>
    <cellStyle name="Normální 2 3 4 15" xfId="13932"/>
    <cellStyle name="Normální 2 3 4 15 2" xfId="31338"/>
    <cellStyle name="Normální 2 3 4 16" xfId="23220"/>
    <cellStyle name="Normální 2 3 4 17" xfId="35976"/>
    <cellStyle name="Normální 2 3 4 18" xfId="18576"/>
    <cellStyle name="Normální 2 3 4 19" xfId="5814"/>
    <cellStyle name="Normální 2 3 4 2" xfId="42"/>
    <cellStyle name="Normální 2 3 4 2 10" xfId="2352"/>
    <cellStyle name="Normální 2 3 4 2 10 2" xfId="15114"/>
    <cellStyle name="Normální 2 3 4 2 10 2 2" xfId="32520"/>
    <cellStyle name="Normální 2 3 4 2 10 3" xfId="27876"/>
    <cellStyle name="Normální 2 3 4 2 10 4" xfId="38316"/>
    <cellStyle name="Normální 2 3 4 2 10 5" xfId="19758"/>
    <cellStyle name="Normální 2 3 4 2 10 6" xfId="10470"/>
    <cellStyle name="Normální 2 3 4 2 11" xfId="9318"/>
    <cellStyle name="Normální 2 3 4 2 11 2" xfId="26724"/>
    <cellStyle name="Normální 2 3 4 2 12" xfId="13962"/>
    <cellStyle name="Normální 2 3 4 2 12 2" xfId="31368"/>
    <cellStyle name="Normální 2 3 4 2 13" xfId="23232"/>
    <cellStyle name="Normální 2 3 4 2 14" xfId="36006"/>
    <cellStyle name="Normální 2 3 4 2 15" xfId="18606"/>
    <cellStyle name="Normální 2 3 4 2 16" xfId="5826"/>
    <cellStyle name="Normální 2 3 4 2 2" xfId="138"/>
    <cellStyle name="Normální 2 3 4 2 2 10" xfId="14022"/>
    <cellStyle name="Normální 2 3 4 2 2 10 2" xfId="31428"/>
    <cellStyle name="Normální 2 3 4 2 2 11" xfId="23292"/>
    <cellStyle name="Normální 2 3 4 2 2 12" xfId="36102"/>
    <cellStyle name="Normální 2 3 4 2 2 13" xfId="18666"/>
    <cellStyle name="Normální 2 3 4 2 2 14" xfId="5886"/>
    <cellStyle name="Normální 2 3 4 2 2 2" xfId="234"/>
    <cellStyle name="Normální 2 3 4 2 2 2 10" xfId="36198"/>
    <cellStyle name="Normální 2 3 4 2 2 2 11" xfId="18906"/>
    <cellStyle name="Normální 2 3 4 2 2 2 12" xfId="6126"/>
    <cellStyle name="Normální 2 3 4 2 2 2 2" xfId="1002"/>
    <cellStyle name="Normální 2 3 4 2 2 2 2 10" xfId="6414"/>
    <cellStyle name="Normální 2 3 4 2 2 2 2 2" xfId="1788"/>
    <cellStyle name="Normální 2 3 4 2 2 2 2 2 2" xfId="5262"/>
    <cellStyle name="Normální 2 3 4 2 2 2 2 2 2 2" xfId="41226"/>
    <cellStyle name="Normální 2 3 4 2 2 2 2 2 2 3" xfId="30786"/>
    <cellStyle name="Normální 2 3 4 2 2 2 2 2 2 4" xfId="13380"/>
    <cellStyle name="Normální 2 3 4 2 2 2 2 2 3" xfId="18024"/>
    <cellStyle name="Normální 2 3 4 2 2 2 2 2 3 2" xfId="35430"/>
    <cellStyle name="Normální 2 3 4 2 2 2 2 2 4" xfId="26142"/>
    <cellStyle name="Normální 2 3 4 2 2 2 2 2 5" xfId="37752"/>
    <cellStyle name="Normální 2 3 4 2 2 2 2 2 6" xfId="22668"/>
    <cellStyle name="Normální 2 3 4 2 2 2 2 2 7" xfId="8736"/>
    <cellStyle name="Normální 2 3 4 2 2 2 2 3" xfId="4476"/>
    <cellStyle name="Normální 2 3 4 2 2 2 2 3 2" xfId="12594"/>
    <cellStyle name="Normální 2 3 4 2 2 2 2 3 2 2" xfId="30000"/>
    <cellStyle name="Normální 2 3 4 2 2 2 2 3 3" xfId="17238"/>
    <cellStyle name="Normální 2 3 4 2 2 2 2 3 3 2" xfId="34644"/>
    <cellStyle name="Normální 2 3 4 2 2 2 2 3 4" xfId="25356"/>
    <cellStyle name="Normální 2 3 4 2 2 2 2 3 5" xfId="40440"/>
    <cellStyle name="Normální 2 3 4 2 2 2 2 3 6" xfId="21882"/>
    <cellStyle name="Normální 2 3 4 2 2 2 2 3 7" xfId="7950"/>
    <cellStyle name="Normální 2 3 4 2 2 2 2 4" xfId="2940"/>
    <cellStyle name="Normální 2 3 4 2 2 2 2 4 2" xfId="15702"/>
    <cellStyle name="Normální 2 3 4 2 2 2 2 4 2 2" xfId="33108"/>
    <cellStyle name="Normální 2 3 4 2 2 2 2 4 3" xfId="28464"/>
    <cellStyle name="Normální 2 3 4 2 2 2 2 4 4" xfId="38904"/>
    <cellStyle name="Normální 2 3 4 2 2 2 2 4 5" xfId="20346"/>
    <cellStyle name="Normální 2 3 4 2 2 2 2 4 6" xfId="11058"/>
    <cellStyle name="Normální 2 3 4 2 2 2 2 5" xfId="9906"/>
    <cellStyle name="Normální 2 3 4 2 2 2 2 5 2" xfId="27312"/>
    <cellStyle name="Normální 2 3 4 2 2 2 2 6" xfId="14550"/>
    <cellStyle name="Normální 2 3 4 2 2 2 2 6 2" xfId="31956"/>
    <cellStyle name="Normální 2 3 4 2 2 2 2 7" xfId="23820"/>
    <cellStyle name="Normální 2 3 4 2 2 2 2 8" xfId="36966"/>
    <cellStyle name="Normální 2 3 4 2 2 2 2 9" xfId="19194"/>
    <cellStyle name="Normální 2 3 4 2 2 2 3" xfId="714"/>
    <cellStyle name="Normální 2 3 4 2 2 2 3 10" xfId="6894"/>
    <cellStyle name="Normální 2 3 4 2 2 2 3 2" xfId="2268"/>
    <cellStyle name="Normální 2 3 4 2 2 2 3 2 2" xfId="5742"/>
    <cellStyle name="Normální 2 3 4 2 2 2 3 2 2 2" xfId="41706"/>
    <cellStyle name="Normální 2 3 4 2 2 2 3 2 2 3" xfId="31266"/>
    <cellStyle name="Normální 2 3 4 2 2 2 3 2 2 4" xfId="13860"/>
    <cellStyle name="Normální 2 3 4 2 2 2 3 2 3" xfId="18504"/>
    <cellStyle name="Normální 2 3 4 2 2 2 3 2 3 2" xfId="35910"/>
    <cellStyle name="Normální 2 3 4 2 2 2 3 2 4" xfId="26622"/>
    <cellStyle name="Normální 2 3 4 2 2 2 3 2 5" xfId="38232"/>
    <cellStyle name="Normální 2 3 4 2 2 2 3 2 6" xfId="23148"/>
    <cellStyle name="Normální 2 3 4 2 2 2 3 2 7" xfId="9216"/>
    <cellStyle name="Normální 2 3 4 2 2 2 3 3" xfId="4188"/>
    <cellStyle name="Normální 2 3 4 2 2 2 3 3 2" xfId="12306"/>
    <cellStyle name="Normální 2 3 4 2 2 2 3 3 2 2" xfId="29712"/>
    <cellStyle name="Normální 2 3 4 2 2 2 3 3 3" xfId="16950"/>
    <cellStyle name="Normální 2 3 4 2 2 2 3 3 3 2" xfId="34356"/>
    <cellStyle name="Normální 2 3 4 2 2 2 3 3 4" xfId="25068"/>
    <cellStyle name="Normální 2 3 4 2 2 2 3 3 5" xfId="40152"/>
    <cellStyle name="Normální 2 3 4 2 2 2 3 3 6" xfId="21594"/>
    <cellStyle name="Normální 2 3 4 2 2 2 3 3 7" xfId="7662"/>
    <cellStyle name="Normální 2 3 4 2 2 2 3 4" xfId="3420"/>
    <cellStyle name="Normální 2 3 4 2 2 2 3 4 2" xfId="16182"/>
    <cellStyle name="Normální 2 3 4 2 2 2 3 4 2 2" xfId="33588"/>
    <cellStyle name="Normální 2 3 4 2 2 2 3 4 3" xfId="28944"/>
    <cellStyle name="Normální 2 3 4 2 2 2 3 4 4" xfId="39384"/>
    <cellStyle name="Normální 2 3 4 2 2 2 3 4 5" xfId="20826"/>
    <cellStyle name="Normální 2 3 4 2 2 2 3 4 6" xfId="11538"/>
    <cellStyle name="Normální 2 3 4 2 2 2 3 5" xfId="10386"/>
    <cellStyle name="Normální 2 3 4 2 2 2 3 5 2" xfId="27792"/>
    <cellStyle name="Normální 2 3 4 2 2 2 3 6" xfId="15030"/>
    <cellStyle name="Normální 2 3 4 2 2 2 3 6 2" xfId="32436"/>
    <cellStyle name="Normální 2 3 4 2 2 2 3 7" xfId="24300"/>
    <cellStyle name="Normální 2 3 4 2 2 2 3 8" xfId="36678"/>
    <cellStyle name="Normální 2 3 4 2 2 2 3 9" xfId="19674"/>
    <cellStyle name="Normální 2 3 4 2 2 2 4" xfId="1500"/>
    <cellStyle name="Normální 2 3 4 2 2 2 4 2" xfId="4974"/>
    <cellStyle name="Normální 2 3 4 2 2 2 4 2 2" xfId="40938"/>
    <cellStyle name="Normální 2 3 4 2 2 2 4 2 3" xfId="30498"/>
    <cellStyle name="Normální 2 3 4 2 2 2 4 2 4" xfId="13092"/>
    <cellStyle name="Normální 2 3 4 2 2 2 4 3" xfId="17736"/>
    <cellStyle name="Normální 2 3 4 2 2 2 4 3 2" xfId="35142"/>
    <cellStyle name="Normální 2 3 4 2 2 2 4 4" xfId="25854"/>
    <cellStyle name="Normální 2 3 4 2 2 2 4 5" xfId="37464"/>
    <cellStyle name="Normální 2 3 4 2 2 2 4 6" xfId="22380"/>
    <cellStyle name="Normální 2 3 4 2 2 2 4 7" xfId="8448"/>
    <cellStyle name="Normální 2 3 4 2 2 2 5" xfId="3708"/>
    <cellStyle name="Normální 2 3 4 2 2 2 5 2" xfId="11826"/>
    <cellStyle name="Normální 2 3 4 2 2 2 5 2 2" xfId="29232"/>
    <cellStyle name="Normální 2 3 4 2 2 2 5 3" xfId="16470"/>
    <cellStyle name="Normální 2 3 4 2 2 2 5 3 2" xfId="33876"/>
    <cellStyle name="Normální 2 3 4 2 2 2 5 4" xfId="24588"/>
    <cellStyle name="Normální 2 3 4 2 2 2 5 5" xfId="39672"/>
    <cellStyle name="Normální 2 3 4 2 2 2 5 6" xfId="21114"/>
    <cellStyle name="Normální 2 3 4 2 2 2 5 7" xfId="7182"/>
    <cellStyle name="Normální 2 3 4 2 2 2 6" xfId="2652"/>
    <cellStyle name="Normální 2 3 4 2 2 2 6 2" xfId="15414"/>
    <cellStyle name="Normální 2 3 4 2 2 2 6 2 2" xfId="32820"/>
    <cellStyle name="Normální 2 3 4 2 2 2 6 3" xfId="28176"/>
    <cellStyle name="Normální 2 3 4 2 2 2 6 4" xfId="38616"/>
    <cellStyle name="Normální 2 3 4 2 2 2 6 5" xfId="20058"/>
    <cellStyle name="Normální 2 3 4 2 2 2 6 6" xfId="10770"/>
    <cellStyle name="Normální 2 3 4 2 2 2 7" xfId="9618"/>
    <cellStyle name="Normální 2 3 4 2 2 2 7 2" xfId="27024"/>
    <cellStyle name="Normální 2 3 4 2 2 2 8" xfId="14262"/>
    <cellStyle name="Normální 2 3 4 2 2 2 8 2" xfId="31668"/>
    <cellStyle name="Normální 2 3 4 2 2 2 9" xfId="23532"/>
    <cellStyle name="Normální 2 3 4 2 2 3" xfId="378"/>
    <cellStyle name="Normální 2 3 4 2 2 3 10" xfId="36342"/>
    <cellStyle name="Normální 2 3 4 2 2 3 11" xfId="18810"/>
    <cellStyle name="Normální 2 3 4 2 2 3 12" xfId="6030"/>
    <cellStyle name="Normální 2 3 4 2 2 3 2" xfId="1146"/>
    <cellStyle name="Normální 2 3 4 2 2 3 2 10" xfId="6558"/>
    <cellStyle name="Normální 2 3 4 2 2 3 2 2" xfId="1932"/>
    <cellStyle name="Normální 2 3 4 2 2 3 2 2 2" xfId="5406"/>
    <cellStyle name="Normální 2 3 4 2 2 3 2 2 2 2" xfId="41370"/>
    <cellStyle name="Normální 2 3 4 2 2 3 2 2 2 3" xfId="30930"/>
    <cellStyle name="Normální 2 3 4 2 2 3 2 2 2 4" xfId="13524"/>
    <cellStyle name="Normální 2 3 4 2 2 3 2 2 3" xfId="18168"/>
    <cellStyle name="Normální 2 3 4 2 2 3 2 2 3 2" xfId="35574"/>
    <cellStyle name="Normální 2 3 4 2 2 3 2 2 4" xfId="26286"/>
    <cellStyle name="Normální 2 3 4 2 2 3 2 2 5" xfId="37896"/>
    <cellStyle name="Normální 2 3 4 2 2 3 2 2 6" xfId="22812"/>
    <cellStyle name="Normální 2 3 4 2 2 3 2 2 7" xfId="8880"/>
    <cellStyle name="Normální 2 3 4 2 2 3 2 3" xfId="4620"/>
    <cellStyle name="Normální 2 3 4 2 2 3 2 3 2" xfId="12738"/>
    <cellStyle name="Normální 2 3 4 2 2 3 2 3 2 2" xfId="30144"/>
    <cellStyle name="Normální 2 3 4 2 2 3 2 3 3" xfId="17382"/>
    <cellStyle name="Normální 2 3 4 2 2 3 2 3 3 2" xfId="34788"/>
    <cellStyle name="Normální 2 3 4 2 2 3 2 3 4" xfId="25500"/>
    <cellStyle name="Normální 2 3 4 2 2 3 2 3 5" xfId="40584"/>
    <cellStyle name="Normální 2 3 4 2 2 3 2 3 6" xfId="22026"/>
    <cellStyle name="Normální 2 3 4 2 2 3 2 3 7" xfId="8094"/>
    <cellStyle name="Normální 2 3 4 2 2 3 2 4" xfId="3084"/>
    <cellStyle name="Normální 2 3 4 2 2 3 2 4 2" xfId="15846"/>
    <cellStyle name="Normální 2 3 4 2 2 3 2 4 2 2" xfId="33252"/>
    <cellStyle name="Normální 2 3 4 2 2 3 2 4 3" xfId="28608"/>
    <cellStyle name="Normální 2 3 4 2 2 3 2 4 4" xfId="39048"/>
    <cellStyle name="Normální 2 3 4 2 2 3 2 4 5" xfId="20490"/>
    <cellStyle name="Normální 2 3 4 2 2 3 2 4 6" xfId="11202"/>
    <cellStyle name="Normální 2 3 4 2 2 3 2 5" xfId="10050"/>
    <cellStyle name="Normální 2 3 4 2 2 3 2 5 2" xfId="27456"/>
    <cellStyle name="Normální 2 3 4 2 2 3 2 6" xfId="14694"/>
    <cellStyle name="Normální 2 3 4 2 2 3 2 6 2" xfId="32100"/>
    <cellStyle name="Normální 2 3 4 2 2 3 2 7" xfId="23964"/>
    <cellStyle name="Normální 2 3 4 2 2 3 2 8" xfId="37110"/>
    <cellStyle name="Normální 2 3 4 2 2 3 2 9" xfId="19338"/>
    <cellStyle name="Normální 2 3 4 2 2 3 3" xfId="618"/>
    <cellStyle name="Normální 2 3 4 2 2 3 3 10" xfId="6798"/>
    <cellStyle name="Normální 2 3 4 2 2 3 3 2" xfId="2172"/>
    <cellStyle name="Normální 2 3 4 2 2 3 3 2 2" xfId="5646"/>
    <cellStyle name="Normální 2 3 4 2 2 3 3 2 2 2" xfId="41610"/>
    <cellStyle name="Normální 2 3 4 2 2 3 3 2 2 3" xfId="31170"/>
    <cellStyle name="Normální 2 3 4 2 2 3 3 2 2 4" xfId="13764"/>
    <cellStyle name="Normální 2 3 4 2 2 3 3 2 3" xfId="18408"/>
    <cellStyle name="Normální 2 3 4 2 2 3 3 2 3 2" xfId="35814"/>
    <cellStyle name="Normální 2 3 4 2 2 3 3 2 4" xfId="26526"/>
    <cellStyle name="Normální 2 3 4 2 2 3 3 2 5" xfId="38136"/>
    <cellStyle name="Normální 2 3 4 2 2 3 3 2 6" xfId="23052"/>
    <cellStyle name="Normální 2 3 4 2 2 3 3 2 7" xfId="9120"/>
    <cellStyle name="Normální 2 3 4 2 2 3 3 3" xfId="4092"/>
    <cellStyle name="Normální 2 3 4 2 2 3 3 3 2" xfId="12210"/>
    <cellStyle name="Normální 2 3 4 2 2 3 3 3 2 2" xfId="29616"/>
    <cellStyle name="Normální 2 3 4 2 2 3 3 3 3" xfId="16854"/>
    <cellStyle name="Normální 2 3 4 2 2 3 3 3 3 2" xfId="34260"/>
    <cellStyle name="Normální 2 3 4 2 2 3 3 3 4" xfId="24972"/>
    <cellStyle name="Normální 2 3 4 2 2 3 3 3 5" xfId="40056"/>
    <cellStyle name="Normální 2 3 4 2 2 3 3 3 6" xfId="21498"/>
    <cellStyle name="Normální 2 3 4 2 2 3 3 3 7" xfId="7566"/>
    <cellStyle name="Normální 2 3 4 2 2 3 3 4" xfId="3324"/>
    <cellStyle name="Normální 2 3 4 2 2 3 3 4 2" xfId="16086"/>
    <cellStyle name="Normální 2 3 4 2 2 3 3 4 2 2" xfId="33492"/>
    <cellStyle name="Normální 2 3 4 2 2 3 3 4 3" xfId="28848"/>
    <cellStyle name="Normální 2 3 4 2 2 3 3 4 4" xfId="39288"/>
    <cellStyle name="Normální 2 3 4 2 2 3 3 4 5" xfId="20730"/>
    <cellStyle name="Normální 2 3 4 2 2 3 3 4 6" xfId="11442"/>
    <cellStyle name="Normální 2 3 4 2 2 3 3 5" xfId="10290"/>
    <cellStyle name="Normální 2 3 4 2 2 3 3 5 2" xfId="27696"/>
    <cellStyle name="Normální 2 3 4 2 2 3 3 6" xfId="14934"/>
    <cellStyle name="Normální 2 3 4 2 2 3 3 6 2" xfId="32340"/>
    <cellStyle name="Normální 2 3 4 2 2 3 3 7" xfId="24204"/>
    <cellStyle name="Normální 2 3 4 2 2 3 3 8" xfId="36582"/>
    <cellStyle name="Normální 2 3 4 2 2 3 3 9" xfId="19578"/>
    <cellStyle name="Normální 2 3 4 2 2 3 4" xfId="1404"/>
    <cellStyle name="Normální 2 3 4 2 2 3 4 2" xfId="4878"/>
    <cellStyle name="Normální 2 3 4 2 2 3 4 2 2" xfId="40842"/>
    <cellStyle name="Normální 2 3 4 2 2 3 4 2 3" xfId="30402"/>
    <cellStyle name="Normální 2 3 4 2 2 3 4 2 4" xfId="12996"/>
    <cellStyle name="Normální 2 3 4 2 2 3 4 3" xfId="17640"/>
    <cellStyle name="Normální 2 3 4 2 2 3 4 3 2" xfId="35046"/>
    <cellStyle name="Normální 2 3 4 2 2 3 4 4" xfId="25758"/>
    <cellStyle name="Normální 2 3 4 2 2 3 4 5" xfId="37368"/>
    <cellStyle name="Normální 2 3 4 2 2 3 4 6" xfId="22284"/>
    <cellStyle name="Normální 2 3 4 2 2 3 4 7" xfId="8352"/>
    <cellStyle name="Normální 2 3 4 2 2 3 5" xfId="3852"/>
    <cellStyle name="Normální 2 3 4 2 2 3 5 2" xfId="11970"/>
    <cellStyle name="Normální 2 3 4 2 2 3 5 2 2" xfId="29376"/>
    <cellStyle name="Normální 2 3 4 2 2 3 5 3" xfId="16614"/>
    <cellStyle name="Normální 2 3 4 2 2 3 5 3 2" xfId="34020"/>
    <cellStyle name="Normální 2 3 4 2 2 3 5 4" xfId="24732"/>
    <cellStyle name="Normální 2 3 4 2 2 3 5 5" xfId="39816"/>
    <cellStyle name="Normální 2 3 4 2 2 3 5 6" xfId="21258"/>
    <cellStyle name="Normální 2 3 4 2 2 3 5 7" xfId="7326"/>
    <cellStyle name="Normální 2 3 4 2 2 3 6" xfId="2556"/>
    <cellStyle name="Normální 2 3 4 2 2 3 6 2" xfId="15318"/>
    <cellStyle name="Normální 2 3 4 2 2 3 6 2 2" xfId="32724"/>
    <cellStyle name="Normální 2 3 4 2 2 3 6 3" xfId="28080"/>
    <cellStyle name="Normální 2 3 4 2 2 3 6 4" xfId="38520"/>
    <cellStyle name="Normální 2 3 4 2 2 3 6 5" xfId="19962"/>
    <cellStyle name="Normální 2 3 4 2 2 3 6 6" xfId="10674"/>
    <cellStyle name="Normální 2 3 4 2 2 3 7" xfId="9522"/>
    <cellStyle name="Normální 2 3 4 2 2 3 7 2" xfId="26928"/>
    <cellStyle name="Normální 2 3 4 2 2 3 8" xfId="14166"/>
    <cellStyle name="Normální 2 3 4 2 2 3 8 2" xfId="31572"/>
    <cellStyle name="Normální 2 3 4 2 2 3 9" xfId="23436"/>
    <cellStyle name="Normální 2 3 4 2 2 4" xfId="906"/>
    <cellStyle name="Normální 2 3 4 2 2 4 10" xfId="6318"/>
    <cellStyle name="Normální 2 3 4 2 2 4 2" xfId="1692"/>
    <cellStyle name="Normální 2 3 4 2 2 4 2 2" xfId="5166"/>
    <cellStyle name="Normální 2 3 4 2 2 4 2 2 2" xfId="41130"/>
    <cellStyle name="Normální 2 3 4 2 2 4 2 2 3" xfId="30690"/>
    <cellStyle name="Normální 2 3 4 2 2 4 2 2 4" xfId="13284"/>
    <cellStyle name="Normální 2 3 4 2 2 4 2 3" xfId="17928"/>
    <cellStyle name="Normální 2 3 4 2 2 4 2 3 2" xfId="35334"/>
    <cellStyle name="Normální 2 3 4 2 2 4 2 4" xfId="26046"/>
    <cellStyle name="Normální 2 3 4 2 2 4 2 5" xfId="37656"/>
    <cellStyle name="Normální 2 3 4 2 2 4 2 6" xfId="22572"/>
    <cellStyle name="Normální 2 3 4 2 2 4 2 7" xfId="8640"/>
    <cellStyle name="Normální 2 3 4 2 2 4 3" xfId="4380"/>
    <cellStyle name="Normální 2 3 4 2 2 4 3 2" xfId="12498"/>
    <cellStyle name="Normální 2 3 4 2 2 4 3 2 2" xfId="29904"/>
    <cellStyle name="Normální 2 3 4 2 2 4 3 3" xfId="17142"/>
    <cellStyle name="Normální 2 3 4 2 2 4 3 3 2" xfId="34548"/>
    <cellStyle name="Normální 2 3 4 2 2 4 3 4" xfId="25260"/>
    <cellStyle name="Normální 2 3 4 2 2 4 3 5" xfId="40344"/>
    <cellStyle name="Normální 2 3 4 2 2 4 3 6" xfId="21786"/>
    <cellStyle name="Normální 2 3 4 2 2 4 3 7" xfId="7854"/>
    <cellStyle name="Normální 2 3 4 2 2 4 4" xfId="2844"/>
    <cellStyle name="Normální 2 3 4 2 2 4 4 2" xfId="15606"/>
    <cellStyle name="Normální 2 3 4 2 2 4 4 2 2" xfId="33012"/>
    <cellStyle name="Normální 2 3 4 2 2 4 4 3" xfId="28368"/>
    <cellStyle name="Normální 2 3 4 2 2 4 4 4" xfId="38808"/>
    <cellStyle name="Normální 2 3 4 2 2 4 4 5" xfId="20250"/>
    <cellStyle name="Normální 2 3 4 2 2 4 4 6" xfId="10962"/>
    <cellStyle name="Normální 2 3 4 2 2 4 5" xfId="9810"/>
    <cellStyle name="Normální 2 3 4 2 2 4 5 2" xfId="27216"/>
    <cellStyle name="Normální 2 3 4 2 2 4 6" xfId="14454"/>
    <cellStyle name="Normální 2 3 4 2 2 4 6 2" xfId="31860"/>
    <cellStyle name="Normální 2 3 4 2 2 4 7" xfId="23724"/>
    <cellStyle name="Normální 2 3 4 2 2 4 8" xfId="36870"/>
    <cellStyle name="Normální 2 3 4 2 2 4 9" xfId="19098"/>
    <cellStyle name="Normální 2 3 4 2 2 5" xfId="474"/>
    <cellStyle name="Normální 2 3 4 2 2 5 10" xfId="6654"/>
    <cellStyle name="Normální 2 3 4 2 2 5 2" xfId="2028"/>
    <cellStyle name="Normální 2 3 4 2 2 5 2 2" xfId="5502"/>
    <cellStyle name="Normální 2 3 4 2 2 5 2 2 2" xfId="41466"/>
    <cellStyle name="Normální 2 3 4 2 2 5 2 2 3" xfId="31026"/>
    <cellStyle name="Normální 2 3 4 2 2 5 2 2 4" xfId="13620"/>
    <cellStyle name="Normální 2 3 4 2 2 5 2 3" xfId="18264"/>
    <cellStyle name="Normální 2 3 4 2 2 5 2 3 2" xfId="35670"/>
    <cellStyle name="Normální 2 3 4 2 2 5 2 4" xfId="26382"/>
    <cellStyle name="Normální 2 3 4 2 2 5 2 5" xfId="37992"/>
    <cellStyle name="Normální 2 3 4 2 2 5 2 6" xfId="22908"/>
    <cellStyle name="Normální 2 3 4 2 2 5 2 7" xfId="8976"/>
    <cellStyle name="Normální 2 3 4 2 2 5 3" xfId="3948"/>
    <cellStyle name="Normální 2 3 4 2 2 5 3 2" xfId="12066"/>
    <cellStyle name="Normální 2 3 4 2 2 5 3 2 2" xfId="29472"/>
    <cellStyle name="Normální 2 3 4 2 2 5 3 3" xfId="16710"/>
    <cellStyle name="Normální 2 3 4 2 2 5 3 3 2" xfId="34116"/>
    <cellStyle name="Normální 2 3 4 2 2 5 3 4" xfId="24828"/>
    <cellStyle name="Normální 2 3 4 2 2 5 3 5" xfId="39912"/>
    <cellStyle name="Normální 2 3 4 2 2 5 3 6" xfId="21354"/>
    <cellStyle name="Normální 2 3 4 2 2 5 3 7" xfId="7422"/>
    <cellStyle name="Normální 2 3 4 2 2 5 4" xfId="3180"/>
    <cellStyle name="Normální 2 3 4 2 2 5 4 2" xfId="15942"/>
    <cellStyle name="Normální 2 3 4 2 2 5 4 2 2" xfId="33348"/>
    <cellStyle name="Normální 2 3 4 2 2 5 4 3" xfId="28704"/>
    <cellStyle name="Normální 2 3 4 2 2 5 4 4" xfId="39144"/>
    <cellStyle name="Normální 2 3 4 2 2 5 4 5" xfId="20586"/>
    <cellStyle name="Normální 2 3 4 2 2 5 4 6" xfId="11298"/>
    <cellStyle name="Normální 2 3 4 2 2 5 5" xfId="10146"/>
    <cellStyle name="Normální 2 3 4 2 2 5 5 2" xfId="27552"/>
    <cellStyle name="Normální 2 3 4 2 2 5 6" xfId="14790"/>
    <cellStyle name="Normální 2 3 4 2 2 5 6 2" xfId="32196"/>
    <cellStyle name="Normální 2 3 4 2 2 5 7" xfId="24060"/>
    <cellStyle name="Normální 2 3 4 2 2 5 8" xfId="36438"/>
    <cellStyle name="Normální 2 3 4 2 2 5 9" xfId="19434"/>
    <cellStyle name="Normální 2 3 4 2 2 6" xfId="1260"/>
    <cellStyle name="Normální 2 3 4 2 2 6 2" xfId="4734"/>
    <cellStyle name="Normální 2 3 4 2 2 6 2 2" xfId="40698"/>
    <cellStyle name="Normální 2 3 4 2 2 6 2 3" xfId="30258"/>
    <cellStyle name="Normální 2 3 4 2 2 6 2 4" xfId="12852"/>
    <cellStyle name="Normální 2 3 4 2 2 6 3" xfId="17496"/>
    <cellStyle name="Normální 2 3 4 2 2 6 3 2" xfId="34902"/>
    <cellStyle name="Normální 2 3 4 2 2 6 4" xfId="25614"/>
    <cellStyle name="Normální 2 3 4 2 2 6 5" xfId="37224"/>
    <cellStyle name="Normální 2 3 4 2 2 6 6" xfId="22140"/>
    <cellStyle name="Normální 2 3 4 2 2 6 7" xfId="8208"/>
    <cellStyle name="Normální 2 3 4 2 2 7" xfId="3612"/>
    <cellStyle name="Normální 2 3 4 2 2 7 2" xfId="11730"/>
    <cellStyle name="Normální 2 3 4 2 2 7 2 2" xfId="29136"/>
    <cellStyle name="Normální 2 3 4 2 2 7 3" xfId="16374"/>
    <cellStyle name="Normální 2 3 4 2 2 7 3 2" xfId="33780"/>
    <cellStyle name="Normální 2 3 4 2 2 7 4" xfId="24492"/>
    <cellStyle name="Normální 2 3 4 2 2 7 5" xfId="39576"/>
    <cellStyle name="Normální 2 3 4 2 2 7 6" xfId="21018"/>
    <cellStyle name="Normální 2 3 4 2 2 7 7" xfId="7086"/>
    <cellStyle name="Normální 2 3 4 2 2 8" xfId="2412"/>
    <cellStyle name="Normální 2 3 4 2 2 8 2" xfId="15174"/>
    <cellStyle name="Normální 2 3 4 2 2 8 2 2" xfId="32580"/>
    <cellStyle name="Normální 2 3 4 2 2 8 3" xfId="27936"/>
    <cellStyle name="Normální 2 3 4 2 2 8 4" xfId="38376"/>
    <cellStyle name="Normální 2 3 4 2 2 8 5" xfId="19818"/>
    <cellStyle name="Normální 2 3 4 2 2 8 6" xfId="10530"/>
    <cellStyle name="Normální 2 3 4 2 2 9" xfId="9378"/>
    <cellStyle name="Normální 2 3 4 2 2 9 2" xfId="26784"/>
    <cellStyle name="Normální 2 3 4 2 3" xfId="78"/>
    <cellStyle name="Normální 2 3 4 2 3 10" xfId="23376"/>
    <cellStyle name="Normální 2 3 4 2 3 11" xfId="36042"/>
    <cellStyle name="Normální 2 3 4 2 3 12" xfId="18750"/>
    <cellStyle name="Normální 2 3 4 2 3 13" xfId="5970"/>
    <cellStyle name="Normální 2 3 4 2 3 2" xfId="318"/>
    <cellStyle name="Normální 2 3 4 2 3 2 10" xfId="36282"/>
    <cellStyle name="Normální 2 3 4 2 3 2 11" xfId="18942"/>
    <cellStyle name="Normální 2 3 4 2 3 2 12" xfId="6162"/>
    <cellStyle name="Normální 2 3 4 2 3 2 2" xfId="1086"/>
    <cellStyle name="Normální 2 3 4 2 3 2 2 10" xfId="6498"/>
    <cellStyle name="Normální 2 3 4 2 3 2 2 2" xfId="1872"/>
    <cellStyle name="Normální 2 3 4 2 3 2 2 2 2" xfId="5346"/>
    <cellStyle name="Normální 2 3 4 2 3 2 2 2 2 2" xfId="41310"/>
    <cellStyle name="Normální 2 3 4 2 3 2 2 2 2 3" xfId="30870"/>
    <cellStyle name="Normální 2 3 4 2 3 2 2 2 2 4" xfId="13464"/>
    <cellStyle name="Normální 2 3 4 2 3 2 2 2 3" xfId="18108"/>
    <cellStyle name="Normální 2 3 4 2 3 2 2 2 3 2" xfId="35514"/>
    <cellStyle name="Normální 2 3 4 2 3 2 2 2 4" xfId="26226"/>
    <cellStyle name="Normální 2 3 4 2 3 2 2 2 5" xfId="37836"/>
    <cellStyle name="Normální 2 3 4 2 3 2 2 2 6" xfId="22752"/>
    <cellStyle name="Normální 2 3 4 2 3 2 2 2 7" xfId="8820"/>
    <cellStyle name="Normální 2 3 4 2 3 2 2 3" xfId="4560"/>
    <cellStyle name="Normální 2 3 4 2 3 2 2 3 2" xfId="12678"/>
    <cellStyle name="Normální 2 3 4 2 3 2 2 3 2 2" xfId="30084"/>
    <cellStyle name="Normální 2 3 4 2 3 2 2 3 3" xfId="17322"/>
    <cellStyle name="Normální 2 3 4 2 3 2 2 3 3 2" xfId="34728"/>
    <cellStyle name="Normální 2 3 4 2 3 2 2 3 4" xfId="25440"/>
    <cellStyle name="Normální 2 3 4 2 3 2 2 3 5" xfId="40524"/>
    <cellStyle name="Normální 2 3 4 2 3 2 2 3 6" xfId="21966"/>
    <cellStyle name="Normální 2 3 4 2 3 2 2 3 7" xfId="8034"/>
    <cellStyle name="Normální 2 3 4 2 3 2 2 4" xfId="3024"/>
    <cellStyle name="Normální 2 3 4 2 3 2 2 4 2" xfId="15786"/>
    <cellStyle name="Normální 2 3 4 2 3 2 2 4 2 2" xfId="33192"/>
    <cellStyle name="Normální 2 3 4 2 3 2 2 4 3" xfId="28548"/>
    <cellStyle name="Normální 2 3 4 2 3 2 2 4 4" xfId="38988"/>
    <cellStyle name="Normální 2 3 4 2 3 2 2 4 5" xfId="20430"/>
    <cellStyle name="Normální 2 3 4 2 3 2 2 4 6" xfId="11142"/>
    <cellStyle name="Normální 2 3 4 2 3 2 2 5" xfId="9990"/>
    <cellStyle name="Normální 2 3 4 2 3 2 2 5 2" xfId="27396"/>
    <cellStyle name="Normální 2 3 4 2 3 2 2 6" xfId="14634"/>
    <cellStyle name="Normální 2 3 4 2 3 2 2 6 2" xfId="32040"/>
    <cellStyle name="Normální 2 3 4 2 3 2 2 7" xfId="23904"/>
    <cellStyle name="Normální 2 3 4 2 3 2 2 8" xfId="37050"/>
    <cellStyle name="Normální 2 3 4 2 3 2 2 9" xfId="19278"/>
    <cellStyle name="Normální 2 3 4 2 3 2 3" xfId="750"/>
    <cellStyle name="Normální 2 3 4 2 3 2 3 10" xfId="6930"/>
    <cellStyle name="Normální 2 3 4 2 3 2 3 2" xfId="2304"/>
    <cellStyle name="Normální 2 3 4 2 3 2 3 2 2" xfId="5778"/>
    <cellStyle name="Normální 2 3 4 2 3 2 3 2 2 2" xfId="41742"/>
    <cellStyle name="Normální 2 3 4 2 3 2 3 2 2 3" xfId="31302"/>
    <cellStyle name="Normální 2 3 4 2 3 2 3 2 2 4" xfId="13896"/>
    <cellStyle name="Normální 2 3 4 2 3 2 3 2 3" xfId="18540"/>
    <cellStyle name="Normální 2 3 4 2 3 2 3 2 3 2" xfId="35946"/>
    <cellStyle name="Normální 2 3 4 2 3 2 3 2 4" xfId="26658"/>
    <cellStyle name="Normální 2 3 4 2 3 2 3 2 5" xfId="38268"/>
    <cellStyle name="Normální 2 3 4 2 3 2 3 2 6" xfId="23184"/>
    <cellStyle name="Normální 2 3 4 2 3 2 3 2 7" xfId="9252"/>
    <cellStyle name="Normální 2 3 4 2 3 2 3 3" xfId="4224"/>
    <cellStyle name="Normální 2 3 4 2 3 2 3 3 2" xfId="12342"/>
    <cellStyle name="Normální 2 3 4 2 3 2 3 3 2 2" xfId="29748"/>
    <cellStyle name="Normální 2 3 4 2 3 2 3 3 3" xfId="16986"/>
    <cellStyle name="Normální 2 3 4 2 3 2 3 3 3 2" xfId="34392"/>
    <cellStyle name="Normální 2 3 4 2 3 2 3 3 4" xfId="25104"/>
    <cellStyle name="Normální 2 3 4 2 3 2 3 3 5" xfId="40188"/>
    <cellStyle name="Normální 2 3 4 2 3 2 3 3 6" xfId="21630"/>
    <cellStyle name="Normální 2 3 4 2 3 2 3 3 7" xfId="7698"/>
    <cellStyle name="Normální 2 3 4 2 3 2 3 4" xfId="3456"/>
    <cellStyle name="Normální 2 3 4 2 3 2 3 4 2" xfId="16218"/>
    <cellStyle name="Normální 2 3 4 2 3 2 3 4 2 2" xfId="33624"/>
    <cellStyle name="Normální 2 3 4 2 3 2 3 4 3" xfId="28980"/>
    <cellStyle name="Normální 2 3 4 2 3 2 3 4 4" xfId="39420"/>
    <cellStyle name="Normální 2 3 4 2 3 2 3 4 5" xfId="20862"/>
    <cellStyle name="Normální 2 3 4 2 3 2 3 4 6" xfId="11574"/>
    <cellStyle name="Normální 2 3 4 2 3 2 3 5" xfId="10422"/>
    <cellStyle name="Normální 2 3 4 2 3 2 3 5 2" xfId="27828"/>
    <cellStyle name="Normální 2 3 4 2 3 2 3 6" xfId="15066"/>
    <cellStyle name="Normální 2 3 4 2 3 2 3 6 2" xfId="32472"/>
    <cellStyle name="Normální 2 3 4 2 3 2 3 7" xfId="24336"/>
    <cellStyle name="Normální 2 3 4 2 3 2 3 8" xfId="36714"/>
    <cellStyle name="Normální 2 3 4 2 3 2 3 9" xfId="19710"/>
    <cellStyle name="Normální 2 3 4 2 3 2 4" xfId="1536"/>
    <cellStyle name="Normální 2 3 4 2 3 2 4 2" xfId="5010"/>
    <cellStyle name="Normální 2 3 4 2 3 2 4 2 2" xfId="40974"/>
    <cellStyle name="Normální 2 3 4 2 3 2 4 2 3" xfId="30534"/>
    <cellStyle name="Normální 2 3 4 2 3 2 4 2 4" xfId="13128"/>
    <cellStyle name="Normální 2 3 4 2 3 2 4 3" xfId="17772"/>
    <cellStyle name="Normální 2 3 4 2 3 2 4 3 2" xfId="35178"/>
    <cellStyle name="Normální 2 3 4 2 3 2 4 4" xfId="25890"/>
    <cellStyle name="Normální 2 3 4 2 3 2 4 5" xfId="37500"/>
    <cellStyle name="Normální 2 3 4 2 3 2 4 6" xfId="22416"/>
    <cellStyle name="Normální 2 3 4 2 3 2 4 7" xfId="8484"/>
    <cellStyle name="Normální 2 3 4 2 3 2 5" xfId="3792"/>
    <cellStyle name="Normální 2 3 4 2 3 2 5 2" xfId="11910"/>
    <cellStyle name="Normální 2 3 4 2 3 2 5 2 2" xfId="29316"/>
    <cellStyle name="Normální 2 3 4 2 3 2 5 3" xfId="16554"/>
    <cellStyle name="Normální 2 3 4 2 3 2 5 3 2" xfId="33960"/>
    <cellStyle name="Normální 2 3 4 2 3 2 5 4" xfId="24672"/>
    <cellStyle name="Normální 2 3 4 2 3 2 5 5" xfId="39756"/>
    <cellStyle name="Normální 2 3 4 2 3 2 5 6" xfId="21198"/>
    <cellStyle name="Normální 2 3 4 2 3 2 5 7" xfId="7266"/>
    <cellStyle name="Normální 2 3 4 2 3 2 6" xfId="2688"/>
    <cellStyle name="Normální 2 3 4 2 3 2 6 2" xfId="15450"/>
    <cellStyle name="Normální 2 3 4 2 3 2 6 2 2" xfId="32856"/>
    <cellStyle name="Normální 2 3 4 2 3 2 6 3" xfId="28212"/>
    <cellStyle name="Normální 2 3 4 2 3 2 6 4" xfId="38652"/>
    <cellStyle name="Normální 2 3 4 2 3 2 6 5" xfId="20094"/>
    <cellStyle name="Normální 2 3 4 2 3 2 6 6" xfId="10806"/>
    <cellStyle name="Normální 2 3 4 2 3 2 7" xfId="9654"/>
    <cellStyle name="Normální 2 3 4 2 3 2 7 2" xfId="27060"/>
    <cellStyle name="Normální 2 3 4 2 3 2 8" xfId="14298"/>
    <cellStyle name="Normální 2 3 4 2 3 2 8 2" xfId="31704"/>
    <cellStyle name="Normální 2 3 4 2 3 2 9" xfId="23568"/>
    <cellStyle name="Normální 2 3 4 2 3 3" xfId="846"/>
    <cellStyle name="Normální 2 3 4 2 3 3 10" xfId="6258"/>
    <cellStyle name="Normální 2 3 4 2 3 3 2" xfId="1632"/>
    <cellStyle name="Normální 2 3 4 2 3 3 2 2" xfId="5106"/>
    <cellStyle name="Normální 2 3 4 2 3 3 2 2 2" xfId="41070"/>
    <cellStyle name="Normální 2 3 4 2 3 3 2 2 3" xfId="30630"/>
    <cellStyle name="Normální 2 3 4 2 3 3 2 2 4" xfId="13224"/>
    <cellStyle name="Normální 2 3 4 2 3 3 2 3" xfId="17868"/>
    <cellStyle name="Normální 2 3 4 2 3 3 2 3 2" xfId="35274"/>
    <cellStyle name="Normální 2 3 4 2 3 3 2 4" xfId="25986"/>
    <cellStyle name="Normální 2 3 4 2 3 3 2 5" xfId="37596"/>
    <cellStyle name="Normální 2 3 4 2 3 3 2 6" xfId="22512"/>
    <cellStyle name="Normální 2 3 4 2 3 3 2 7" xfId="8580"/>
    <cellStyle name="Normální 2 3 4 2 3 3 3" xfId="4320"/>
    <cellStyle name="Normální 2 3 4 2 3 3 3 2" xfId="12438"/>
    <cellStyle name="Normální 2 3 4 2 3 3 3 2 2" xfId="29844"/>
    <cellStyle name="Normální 2 3 4 2 3 3 3 3" xfId="17082"/>
    <cellStyle name="Normální 2 3 4 2 3 3 3 3 2" xfId="34488"/>
    <cellStyle name="Normální 2 3 4 2 3 3 3 4" xfId="25200"/>
    <cellStyle name="Normální 2 3 4 2 3 3 3 5" xfId="40284"/>
    <cellStyle name="Normální 2 3 4 2 3 3 3 6" xfId="21726"/>
    <cellStyle name="Normální 2 3 4 2 3 3 3 7" xfId="7794"/>
    <cellStyle name="Normální 2 3 4 2 3 3 4" xfId="2784"/>
    <cellStyle name="Normální 2 3 4 2 3 3 4 2" xfId="15546"/>
    <cellStyle name="Normální 2 3 4 2 3 3 4 2 2" xfId="32952"/>
    <cellStyle name="Normální 2 3 4 2 3 3 4 3" xfId="28308"/>
    <cellStyle name="Normální 2 3 4 2 3 3 4 4" xfId="38748"/>
    <cellStyle name="Normální 2 3 4 2 3 3 4 5" xfId="20190"/>
    <cellStyle name="Normální 2 3 4 2 3 3 4 6" xfId="10902"/>
    <cellStyle name="Normální 2 3 4 2 3 3 5" xfId="9750"/>
    <cellStyle name="Normální 2 3 4 2 3 3 5 2" xfId="27156"/>
    <cellStyle name="Normální 2 3 4 2 3 3 6" xfId="14394"/>
    <cellStyle name="Normální 2 3 4 2 3 3 6 2" xfId="31800"/>
    <cellStyle name="Normální 2 3 4 2 3 3 7" xfId="23664"/>
    <cellStyle name="Normální 2 3 4 2 3 3 8" xfId="36810"/>
    <cellStyle name="Normální 2 3 4 2 3 3 9" xfId="19038"/>
    <cellStyle name="Normální 2 3 4 2 3 4" xfId="558"/>
    <cellStyle name="Normální 2 3 4 2 3 4 10" xfId="6738"/>
    <cellStyle name="Normální 2 3 4 2 3 4 2" xfId="2112"/>
    <cellStyle name="Normální 2 3 4 2 3 4 2 2" xfId="5586"/>
    <cellStyle name="Normální 2 3 4 2 3 4 2 2 2" xfId="41550"/>
    <cellStyle name="Normální 2 3 4 2 3 4 2 2 3" xfId="31110"/>
    <cellStyle name="Normální 2 3 4 2 3 4 2 2 4" xfId="13704"/>
    <cellStyle name="Normální 2 3 4 2 3 4 2 3" xfId="18348"/>
    <cellStyle name="Normální 2 3 4 2 3 4 2 3 2" xfId="35754"/>
    <cellStyle name="Normální 2 3 4 2 3 4 2 4" xfId="26466"/>
    <cellStyle name="Normální 2 3 4 2 3 4 2 5" xfId="38076"/>
    <cellStyle name="Normální 2 3 4 2 3 4 2 6" xfId="22992"/>
    <cellStyle name="Normální 2 3 4 2 3 4 2 7" xfId="9060"/>
    <cellStyle name="Normální 2 3 4 2 3 4 3" xfId="4032"/>
    <cellStyle name="Normální 2 3 4 2 3 4 3 2" xfId="12150"/>
    <cellStyle name="Normální 2 3 4 2 3 4 3 2 2" xfId="29556"/>
    <cellStyle name="Normální 2 3 4 2 3 4 3 3" xfId="16794"/>
    <cellStyle name="Normální 2 3 4 2 3 4 3 3 2" xfId="34200"/>
    <cellStyle name="Normální 2 3 4 2 3 4 3 4" xfId="24912"/>
    <cellStyle name="Normální 2 3 4 2 3 4 3 5" xfId="39996"/>
    <cellStyle name="Normální 2 3 4 2 3 4 3 6" xfId="21438"/>
    <cellStyle name="Normální 2 3 4 2 3 4 3 7" xfId="7506"/>
    <cellStyle name="Normální 2 3 4 2 3 4 4" xfId="3264"/>
    <cellStyle name="Normální 2 3 4 2 3 4 4 2" xfId="16026"/>
    <cellStyle name="Normální 2 3 4 2 3 4 4 2 2" xfId="33432"/>
    <cellStyle name="Normální 2 3 4 2 3 4 4 3" xfId="28788"/>
    <cellStyle name="Normální 2 3 4 2 3 4 4 4" xfId="39228"/>
    <cellStyle name="Normální 2 3 4 2 3 4 4 5" xfId="20670"/>
    <cellStyle name="Normální 2 3 4 2 3 4 4 6" xfId="11382"/>
    <cellStyle name="Normální 2 3 4 2 3 4 5" xfId="10230"/>
    <cellStyle name="Normální 2 3 4 2 3 4 5 2" xfId="27636"/>
    <cellStyle name="Normální 2 3 4 2 3 4 6" xfId="14874"/>
    <cellStyle name="Normální 2 3 4 2 3 4 6 2" xfId="32280"/>
    <cellStyle name="Normální 2 3 4 2 3 4 7" xfId="24144"/>
    <cellStyle name="Normální 2 3 4 2 3 4 8" xfId="36522"/>
    <cellStyle name="Normální 2 3 4 2 3 4 9" xfId="19518"/>
    <cellStyle name="Normální 2 3 4 2 3 5" xfId="1344"/>
    <cellStyle name="Normální 2 3 4 2 3 5 2" xfId="4818"/>
    <cellStyle name="Normální 2 3 4 2 3 5 2 2" xfId="40782"/>
    <cellStyle name="Normální 2 3 4 2 3 5 2 3" xfId="30342"/>
    <cellStyle name="Normální 2 3 4 2 3 5 2 4" xfId="12936"/>
    <cellStyle name="Normální 2 3 4 2 3 5 3" xfId="17580"/>
    <cellStyle name="Normální 2 3 4 2 3 5 3 2" xfId="34986"/>
    <cellStyle name="Normální 2 3 4 2 3 5 4" xfId="25698"/>
    <cellStyle name="Normální 2 3 4 2 3 5 5" xfId="37308"/>
    <cellStyle name="Normální 2 3 4 2 3 5 6" xfId="22224"/>
    <cellStyle name="Normální 2 3 4 2 3 5 7" xfId="8292"/>
    <cellStyle name="Normální 2 3 4 2 3 6" xfId="3552"/>
    <cellStyle name="Normální 2 3 4 2 3 6 2" xfId="11670"/>
    <cellStyle name="Normální 2 3 4 2 3 6 2 2" xfId="29076"/>
    <cellStyle name="Normální 2 3 4 2 3 6 3" xfId="16314"/>
    <cellStyle name="Normální 2 3 4 2 3 6 3 2" xfId="33720"/>
    <cellStyle name="Normální 2 3 4 2 3 6 4" xfId="24432"/>
    <cellStyle name="Normální 2 3 4 2 3 6 5" xfId="39516"/>
    <cellStyle name="Normální 2 3 4 2 3 6 6" xfId="20958"/>
    <cellStyle name="Normální 2 3 4 2 3 6 7" xfId="7026"/>
    <cellStyle name="Normální 2 3 4 2 3 7" xfId="2496"/>
    <cellStyle name="Normální 2 3 4 2 3 7 2" xfId="15258"/>
    <cellStyle name="Normální 2 3 4 2 3 7 2 2" xfId="32664"/>
    <cellStyle name="Normální 2 3 4 2 3 7 3" xfId="28020"/>
    <cellStyle name="Normální 2 3 4 2 3 7 4" xfId="38460"/>
    <cellStyle name="Normální 2 3 4 2 3 7 5" xfId="19902"/>
    <cellStyle name="Normální 2 3 4 2 3 7 6" xfId="10614"/>
    <cellStyle name="Normální 2 3 4 2 3 8" xfId="9462"/>
    <cellStyle name="Normální 2 3 4 2 3 8 2" xfId="26868"/>
    <cellStyle name="Normální 2 3 4 2 3 9" xfId="14106"/>
    <cellStyle name="Normální 2 3 4 2 3 9 2" xfId="31512"/>
    <cellStyle name="Normální 2 3 4 2 4" xfId="174"/>
    <cellStyle name="Normální 2 3 4 2 4 10" xfId="36138"/>
    <cellStyle name="Normální 2 3 4 2 4 11" xfId="18846"/>
    <cellStyle name="Normální 2 3 4 2 4 12" xfId="6066"/>
    <cellStyle name="Normální 2 3 4 2 4 2" xfId="942"/>
    <cellStyle name="Normální 2 3 4 2 4 2 10" xfId="6354"/>
    <cellStyle name="Normální 2 3 4 2 4 2 2" xfId="1728"/>
    <cellStyle name="Normální 2 3 4 2 4 2 2 2" xfId="5202"/>
    <cellStyle name="Normální 2 3 4 2 4 2 2 2 2" xfId="41166"/>
    <cellStyle name="Normální 2 3 4 2 4 2 2 2 3" xfId="30726"/>
    <cellStyle name="Normální 2 3 4 2 4 2 2 2 4" xfId="13320"/>
    <cellStyle name="Normální 2 3 4 2 4 2 2 3" xfId="17964"/>
    <cellStyle name="Normální 2 3 4 2 4 2 2 3 2" xfId="35370"/>
    <cellStyle name="Normální 2 3 4 2 4 2 2 4" xfId="26082"/>
    <cellStyle name="Normální 2 3 4 2 4 2 2 5" xfId="37692"/>
    <cellStyle name="Normální 2 3 4 2 4 2 2 6" xfId="22608"/>
    <cellStyle name="Normální 2 3 4 2 4 2 2 7" xfId="8676"/>
    <cellStyle name="Normální 2 3 4 2 4 2 3" xfId="4416"/>
    <cellStyle name="Normální 2 3 4 2 4 2 3 2" xfId="12534"/>
    <cellStyle name="Normální 2 3 4 2 4 2 3 2 2" xfId="29940"/>
    <cellStyle name="Normální 2 3 4 2 4 2 3 3" xfId="17178"/>
    <cellStyle name="Normální 2 3 4 2 4 2 3 3 2" xfId="34584"/>
    <cellStyle name="Normální 2 3 4 2 4 2 3 4" xfId="25296"/>
    <cellStyle name="Normální 2 3 4 2 4 2 3 5" xfId="40380"/>
    <cellStyle name="Normální 2 3 4 2 4 2 3 6" xfId="21822"/>
    <cellStyle name="Normální 2 3 4 2 4 2 3 7" xfId="7890"/>
    <cellStyle name="Normální 2 3 4 2 4 2 4" xfId="2880"/>
    <cellStyle name="Normální 2 3 4 2 4 2 4 2" xfId="15642"/>
    <cellStyle name="Normální 2 3 4 2 4 2 4 2 2" xfId="33048"/>
    <cellStyle name="Normální 2 3 4 2 4 2 4 3" xfId="28404"/>
    <cellStyle name="Normální 2 3 4 2 4 2 4 4" xfId="38844"/>
    <cellStyle name="Normální 2 3 4 2 4 2 4 5" xfId="20286"/>
    <cellStyle name="Normální 2 3 4 2 4 2 4 6" xfId="10998"/>
    <cellStyle name="Normální 2 3 4 2 4 2 5" xfId="9846"/>
    <cellStyle name="Normální 2 3 4 2 4 2 5 2" xfId="27252"/>
    <cellStyle name="Normální 2 3 4 2 4 2 6" xfId="14490"/>
    <cellStyle name="Normální 2 3 4 2 4 2 6 2" xfId="31896"/>
    <cellStyle name="Normální 2 3 4 2 4 2 7" xfId="23760"/>
    <cellStyle name="Normální 2 3 4 2 4 2 8" xfId="36906"/>
    <cellStyle name="Normální 2 3 4 2 4 2 9" xfId="19134"/>
    <cellStyle name="Normální 2 3 4 2 4 3" xfId="654"/>
    <cellStyle name="Normální 2 3 4 2 4 3 10" xfId="6834"/>
    <cellStyle name="Normální 2 3 4 2 4 3 2" xfId="2208"/>
    <cellStyle name="Normální 2 3 4 2 4 3 2 2" xfId="5682"/>
    <cellStyle name="Normální 2 3 4 2 4 3 2 2 2" xfId="41646"/>
    <cellStyle name="Normální 2 3 4 2 4 3 2 2 3" xfId="31206"/>
    <cellStyle name="Normální 2 3 4 2 4 3 2 2 4" xfId="13800"/>
    <cellStyle name="Normální 2 3 4 2 4 3 2 3" xfId="18444"/>
    <cellStyle name="Normální 2 3 4 2 4 3 2 3 2" xfId="35850"/>
    <cellStyle name="Normální 2 3 4 2 4 3 2 4" xfId="26562"/>
    <cellStyle name="Normální 2 3 4 2 4 3 2 5" xfId="38172"/>
    <cellStyle name="Normální 2 3 4 2 4 3 2 6" xfId="23088"/>
    <cellStyle name="Normální 2 3 4 2 4 3 2 7" xfId="9156"/>
    <cellStyle name="Normální 2 3 4 2 4 3 3" xfId="4128"/>
    <cellStyle name="Normální 2 3 4 2 4 3 3 2" xfId="12246"/>
    <cellStyle name="Normální 2 3 4 2 4 3 3 2 2" xfId="29652"/>
    <cellStyle name="Normální 2 3 4 2 4 3 3 3" xfId="16890"/>
    <cellStyle name="Normální 2 3 4 2 4 3 3 3 2" xfId="34296"/>
    <cellStyle name="Normální 2 3 4 2 4 3 3 4" xfId="25008"/>
    <cellStyle name="Normální 2 3 4 2 4 3 3 5" xfId="40092"/>
    <cellStyle name="Normální 2 3 4 2 4 3 3 6" xfId="21534"/>
    <cellStyle name="Normální 2 3 4 2 4 3 3 7" xfId="7602"/>
    <cellStyle name="Normální 2 3 4 2 4 3 4" xfId="3360"/>
    <cellStyle name="Normální 2 3 4 2 4 3 4 2" xfId="16122"/>
    <cellStyle name="Normální 2 3 4 2 4 3 4 2 2" xfId="33528"/>
    <cellStyle name="Normální 2 3 4 2 4 3 4 3" xfId="28884"/>
    <cellStyle name="Normální 2 3 4 2 4 3 4 4" xfId="39324"/>
    <cellStyle name="Normální 2 3 4 2 4 3 4 5" xfId="20766"/>
    <cellStyle name="Normální 2 3 4 2 4 3 4 6" xfId="11478"/>
    <cellStyle name="Normální 2 3 4 2 4 3 5" xfId="10326"/>
    <cellStyle name="Normální 2 3 4 2 4 3 5 2" xfId="27732"/>
    <cellStyle name="Normální 2 3 4 2 4 3 6" xfId="14970"/>
    <cellStyle name="Normální 2 3 4 2 4 3 6 2" xfId="32376"/>
    <cellStyle name="Normální 2 3 4 2 4 3 7" xfId="24240"/>
    <cellStyle name="Normální 2 3 4 2 4 3 8" xfId="36618"/>
    <cellStyle name="Normální 2 3 4 2 4 3 9" xfId="19614"/>
    <cellStyle name="Normální 2 3 4 2 4 4" xfId="1440"/>
    <cellStyle name="Normální 2 3 4 2 4 4 2" xfId="4914"/>
    <cellStyle name="Normální 2 3 4 2 4 4 2 2" xfId="40878"/>
    <cellStyle name="Normální 2 3 4 2 4 4 2 3" xfId="30438"/>
    <cellStyle name="Normální 2 3 4 2 4 4 2 4" xfId="13032"/>
    <cellStyle name="Normální 2 3 4 2 4 4 3" xfId="17676"/>
    <cellStyle name="Normální 2 3 4 2 4 4 3 2" xfId="35082"/>
    <cellStyle name="Normální 2 3 4 2 4 4 4" xfId="25794"/>
    <cellStyle name="Normální 2 3 4 2 4 4 5" xfId="37404"/>
    <cellStyle name="Normální 2 3 4 2 4 4 6" xfId="22320"/>
    <cellStyle name="Normální 2 3 4 2 4 4 7" xfId="8388"/>
    <cellStyle name="Normální 2 3 4 2 4 5" xfId="3648"/>
    <cellStyle name="Normální 2 3 4 2 4 5 2" xfId="11766"/>
    <cellStyle name="Normální 2 3 4 2 4 5 2 2" xfId="29172"/>
    <cellStyle name="Normální 2 3 4 2 4 5 3" xfId="16410"/>
    <cellStyle name="Normální 2 3 4 2 4 5 3 2" xfId="33816"/>
    <cellStyle name="Normální 2 3 4 2 4 5 4" xfId="24528"/>
    <cellStyle name="Normální 2 3 4 2 4 5 5" xfId="39612"/>
    <cellStyle name="Normální 2 3 4 2 4 5 6" xfId="21054"/>
    <cellStyle name="Normální 2 3 4 2 4 5 7" xfId="7122"/>
    <cellStyle name="Normální 2 3 4 2 4 6" xfId="2592"/>
    <cellStyle name="Normální 2 3 4 2 4 6 2" xfId="15354"/>
    <cellStyle name="Normální 2 3 4 2 4 6 2 2" xfId="32760"/>
    <cellStyle name="Normální 2 3 4 2 4 6 3" xfId="28116"/>
    <cellStyle name="Normální 2 3 4 2 4 6 4" xfId="38556"/>
    <cellStyle name="Normální 2 3 4 2 4 6 5" xfId="19998"/>
    <cellStyle name="Normální 2 3 4 2 4 6 6" xfId="10710"/>
    <cellStyle name="Normální 2 3 4 2 4 7" xfId="9558"/>
    <cellStyle name="Normální 2 3 4 2 4 7 2" xfId="26964"/>
    <cellStyle name="Normální 2 3 4 2 4 8" xfId="14202"/>
    <cellStyle name="Normální 2 3 4 2 4 8 2" xfId="31608"/>
    <cellStyle name="Normální 2 3 4 2 4 9" xfId="23472"/>
    <cellStyle name="Normální 2 3 4 2 5" xfId="282"/>
    <cellStyle name="Normální 2 3 4 2 5 10" xfId="36246"/>
    <cellStyle name="Normální 2 3 4 2 5 11" xfId="18714"/>
    <cellStyle name="Normální 2 3 4 2 5 12" xfId="5934"/>
    <cellStyle name="Normální 2 3 4 2 5 2" xfId="1050"/>
    <cellStyle name="Normální 2 3 4 2 5 2 10" xfId="6462"/>
    <cellStyle name="Normální 2 3 4 2 5 2 2" xfId="1836"/>
    <cellStyle name="Normální 2 3 4 2 5 2 2 2" xfId="5310"/>
    <cellStyle name="Normální 2 3 4 2 5 2 2 2 2" xfId="41274"/>
    <cellStyle name="Normální 2 3 4 2 5 2 2 2 3" xfId="30834"/>
    <cellStyle name="Normální 2 3 4 2 5 2 2 2 4" xfId="13428"/>
    <cellStyle name="Normální 2 3 4 2 5 2 2 3" xfId="18072"/>
    <cellStyle name="Normální 2 3 4 2 5 2 2 3 2" xfId="35478"/>
    <cellStyle name="Normální 2 3 4 2 5 2 2 4" xfId="26190"/>
    <cellStyle name="Normální 2 3 4 2 5 2 2 5" xfId="37800"/>
    <cellStyle name="Normální 2 3 4 2 5 2 2 6" xfId="22716"/>
    <cellStyle name="Normální 2 3 4 2 5 2 2 7" xfId="8784"/>
    <cellStyle name="Normální 2 3 4 2 5 2 3" xfId="4524"/>
    <cellStyle name="Normální 2 3 4 2 5 2 3 2" xfId="12642"/>
    <cellStyle name="Normální 2 3 4 2 5 2 3 2 2" xfId="30048"/>
    <cellStyle name="Normální 2 3 4 2 5 2 3 3" xfId="17286"/>
    <cellStyle name="Normální 2 3 4 2 5 2 3 3 2" xfId="34692"/>
    <cellStyle name="Normální 2 3 4 2 5 2 3 4" xfId="25404"/>
    <cellStyle name="Normální 2 3 4 2 5 2 3 5" xfId="40488"/>
    <cellStyle name="Normální 2 3 4 2 5 2 3 6" xfId="21930"/>
    <cellStyle name="Normální 2 3 4 2 5 2 3 7" xfId="7998"/>
    <cellStyle name="Normální 2 3 4 2 5 2 4" xfId="2988"/>
    <cellStyle name="Normální 2 3 4 2 5 2 4 2" xfId="15750"/>
    <cellStyle name="Normální 2 3 4 2 5 2 4 2 2" xfId="33156"/>
    <cellStyle name="Normální 2 3 4 2 5 2 4 3" xfId="28512"/>
    <cellStyle name="Normální 2 3 4 2 5 2 4 4" xfId="38952"/>
    <cellStyle name="Normální 2 3 4 2 5 2 4 5" xfId="20394"/>
    <cellStyle name="Normální 2 3 4 2 5 2 4 6" xfId="11106"/>
    <cellStyle name="Normální 2 3 4 2 5 2 5" xfId="9954"/>
    <cellStyle name="Normální 2 3 4 2 5 2 5 2" xfId="27360"/>
    <cellStyle name="Normální 2 3 4 2 5 2 6" xfId="14598"/>
    <cellStyle name="Normální 2 3 4 2 5 2 6 2" xfId="32004"/>
    <cellStyle name="Normální 2 3 4 2 5 2 7" xfId="23868"/>
    <cellStyle name="Normální 2 3 4 2 5 2 8" xfId="37014"/>
    <cellStyle name="Normální 2 3 4 2 5 2 9" xfId="19242"/>
    <cellStyle name="Normální 2 3 4 2 5 3" xfId="522"/>
    <cellStyle name="Normální 2 3 4 2 5 3 10" xfId="6702"/>
    <cellStyle name="Normální 2 3 4 2 5 3 2" xfId="2076"/>
    <cellStyle name="Normální 2 3 4 2 5 3 2 2" xfId="5550"/>
    <cellStyle name="Normální 2 3 4 2 5 3 2 2 2" xfId="41514"/>
    <cellStyle name="Normální 2 3 4 2 5 3 2 2 3" xfId="31074"/>
    <cellStyle name="Normální 2 3 4 2 5 3 2 2 4" xfId="13668"/>
    <cellStyle name="Normální 2 3 4 2 5 3 2 3" xfId="18312"/>
    <cellStyle name="Normální 2 3 4 2 5 3 2 3 2" xfId="35718"/>
    <cellStyle name="Normální 2 3 4 2 5 3 2 4" xfId="26430"/>
    <cellStyle name="Normální 2 3 4 2 5 3 2 5" xfId="38040"/>
    <cellStyle name="Normální 2 3 4 2 5 3 2 6" xfId="22956"/>
    <cellStyle name="Normální 2 3 4 2 5 3 2 7" xfId="9024"/>
    <cellStyle name="Normální 2 3 4 2 5 3 3" xfId="3996"/>
    <cellStyle name="Normální 2 3 4 2 5 3 3 2" xfId="12114"/>
    <cellStyle name="Normální 2 3 4 2 5 3 3 2 2" xfId="29520"/>
    <cellStyle name="Normální 2 3 4 2 5 3 3 3" xfId="16758"/>
    <cellStyle name="Normální 2 3 4 2 5 3 3 3 2" xfId="34164"/>
    <cellStyle name="Normální 2 3 4 2 5 3 3 4" xfId="24876"/>
    <cellStyle name="Normální 2 3 4 2 5 3 3 5" xfId="39960"/>
    <cellStyle name="Normální 2 3 4 2 5 3 3 6" xfId="21402"/>
    <cellStyle name="Normální 2 3 4 2 5 3 3 7" xfId="7470"/>
    <cellStyle name="Normální 2 3 4 2 5 3 4" xfId="3228"/>
    <cellStyle name="Normální 2 3 4 2 5 3 4 2" xfId="15990"/>
    <cellStyle name="Normální 2 3 4 2 5 3 4 2 2" xfId="33396"/>
    <cellStyle name="Normální 2 3 4 2 5 3 4 3" xfId="28752"/>
    <cellStyle name="Normální 2 3 4 2 5 3 4 4" xfId="39192"/>
    <cellStyle name="Normální 2 3 4 2 5 3 4 5" xfId="20634"/>
    <cellStyle name="Normální 2 3 4 2 5 3 4 6" xfId="11346"/>
    <cellStyle name="Normální 2 3 4 2 5 3 5" xfId="10194"/>
    <cellStyle name="Normální 2 3 4 2 5 3 5 2" xfId="27600"/>
    <cellStyle name="Normální 2 3 4 2 5 3 6" xfId="14838"/>
    <cellStyle name="Normální 2 3 4 2 5 3 6 2" xfId="32244"/>
    <cellStyle name="Normální 2 3 4 2 5 3 7" xfId="24108"/>
    <cellStyle name="Normální 2 3 4 2 5 3 8" xfId="36486"/>
    <cellStyle name="Normální 2 3 4 2 5 3 9" xfId="19482"/>
    <cellStyle name="Normální 2 3 4 2 5 4" xfId="1308"/>
    <cellStyle name="Normální 2 3 4 2 5 4 2" xfId="4782"/>
    <cellStyle name="Normální 2 3 4 2 5 4 2 2" xfId="40746"/>
    <cellStyle name="Normální 2 3 4 2 5 4 2 3" xfId="30306"/>
    <cellStyle name="Normální 2 3 4 2 5 4 2 4" xfId="12900"/>
    <cellStyle name="Normální 2 3 4 2 5 4 3" xfId="17544"/>
    <cellStyle name="Normální 2 3 4 2 5 4 3 2" xfId="34950"/>
    <cellStyle name="Normální 2 3 4 2 5 4 4" xfId="25662"/>
    <cellStyle name="Normální 2 3 4 2 5 4 5" xfId="37272"/>
    <cellStyle name="Normální 2 3 4 2 5 4 6" xfId="22188"/>
    <cellStyle name="Normální 2 3 4 2 5 4 7" xfId="8256"/>
    <cellStyle name="Normální 2 3 4 2 5 5" xfId="3756"/>
    <cellStyle name="Normální 2 3 4 2 5 5 2" xfId="11874"/>
    <cellStyle name="Normální 2 3 4 2 5 5 2 2" xfId="29280"/>
    <cellStyle name="Normální 2 3 4 2 5 5 3" xfId="16518"/>
    <cellStyle name="Normální 2 3 4 2 5 5 3 2" xfId="33924"/>
    <cellStyle name="Normální 2 3 4 2 5 5 4" xfId="24636"/>
    <cellStyle name="Normální 2 3 4 2 5 5 5" xfId="39720"/>
    <cellStyle name="Normální 2 3 4 2 5 5 6" xfId="21162"/>
    <cellStyle name="Normální 2 3 4 2 5 5 7" xfId="7230"/>
    <cellStyle name="Normální 2 3 4 2 5 6" xfId="2460"/>
    <cellStyle name="Normální 2 3 4 2 5 6 2" xfId="15222"/>
    <cellStyle name="Normální 2 3 4 2 5 6 2 2" xfId="32628"/>
    <cellStyle name="Normální 2 3 4 2 5 6 3" xfId="27984"/>
    <cellStyle name="Normální 2 3 4 2 5 6 4" xfId="38424"/>
    <cellStyle name="Normální 2 3 4 2 5 6 5" xfId="19866"/>
    <cellStyle name="Normální 2 3 4 2 5 6 6" xfId="10578"/>
    <cellStyle name="Normální 2 3 4 2 5 7" xfId="9426"/>
    <cellStyle name="Normální 2 3 4 2 5 7 2" xfId="26832"/>
    <cellStyle name="Normální 2 3 4 2 5 8" xfId="14070"/>
    <cellStyle name="Normální 2 3 4 2 5 8 2" xfId="31476"/>
    <cellStyle name="Normální 2 3 4 2 5 9" xfId="23340"/>
    <cellStyle name="Normální 2 3 4 2 6" xfId="810"/>
    <cellStyle name="Normální 2 3 4 2 6 10" xfId="6222"/>
    <cellStyle name="Normální 2 3 4 2 6 2" xfId="1596"/>
    <cellStyle name="Normální 2 3 4 2 6 2 2" xfId="5070"/>
    <cellStyle name="Normální 2 3 4 2 6 2 2 2" xfId="41034"/>
    <cellStyle name="Normální 2 3 4 2 6 2 2 3" xfId="30594"/>
    <cellStyle name="Normální 2 3 4 2 6 2 2 4" xfId="13188"/>
    <cellStyle name="Normální 2 3 4 2 6 2 3" xfId="17832"/>
    <cellStyle name="Normální 2 3 4 2 6 2 3 2" xfId="35238"/>
    <cellStyle name="Normální 2 3 4 2 6 2 4" xfId="25950"/>
    <cellStyle name="Normální 2 3 4 2 6 2 5" xfId="37560"/>
    <cellStyle name="Normální 2 3 4 2 6 2 6" xfId="22476"/>
    <cellStyle name="Normální 2 3 4 2 6 2 7" xfId="8544"/>
    <cellStyle name="Normální 2 3 4 2 6 3" xfId="4284"/>
    <cellStyle name="Normální 2 3 4 2 6 3 2" xfId="12402"/>
    <cellStyle name="Normální 2 3 4 2 6 3 2 2" xfId="29808"/>
    <cellStyle name="Normální 2 3 4 2 6 3 3" xfId="17046"/>
    <cellStyle name="Normální 2 3 4 2 6 3 3 2" xfId="34452"/>
    <cellStyle name="Normální 2 3 4 2 6 3 4" xfId="25164"/>
    <cellStyle name="Normální 2 3 4 2 6 3 5" xfId="40248"/>
    <cellStyle name="Normální 2 3 4 2 6 3 6" xfId="21690"/>
    <cellStyle name="Normální 2 3 4 2 6 3 7" xfId="7758"/>
    <cellStyle name="Normální 2 3 4 2 6 4" xfId="2748"/>
    <cellStyle name="Normální 2 3 4 2 6 4 2" xfId="15510"/>
    <cellStyle name="Normální 2 3 4 2 6 4 2 2" xfId="32916"/>
    <cellStyle name="Normální 2 3 4 2 6 4 3" xfId="28272"/>
    <cellStyle name="Normální 2 3 4 2 6 4 4" xfId="38712"/>
    <cellStyle name="Normální 2 3 4 2 6 4 5" xfId="20154"/>
    <cellStyle name="Normální 2 3 4 2 6 4 6" xfId="10866"/>
    <cellStyle name="Normální 2 3 4 2 6 5" xfId="9714"/>
    <cellStyle name="Normální 2 3 4 2 6 5 2" xfId="27120"/>
    <cellStyle name="Normální 2 3 4 2 6 6" xfId="14358"/>
    <cellStyle name="Normální 2 3 4 2 6 6 2" xfId="31764"/>
    <cellStyle name="Normální 2 3 4 2 6 7" xfId="23628"/>
    <cellStyle name="Normální 2 3 4 2 6 8" xfId="36774"/>
    <cellStyle name="Normální 2 3 4 2 6 9" xfId="19002"/>
    <cellStyle name="Normální 2 3 4 2 7" xfId="414"/>
    <cellStyle name="Normální 2 3 4 2 7 10" xfId="6594"/>
    <cellStyle name="Normální 2 3 4 2 7 2" xfId="1968"/>
    <cellStyle name="Normální 2 3 4 2 7 2 2" xfId="5442"/>
    <cellStyle name="Normální 2 3 4 2 7 2 2 2" xfId="41406"/>
    <cellStyle name="Normální 2 3 4 2 7 2 2 3" xfId="30966"/>
    <cellStyle name="Normální 2 3 4 2 7 2 2 4" xfId="13560"/>
    <cellStyle name="Normální 2 3 4 2 7 2 3" xfId="18204"/>
    <cellStyle name="Normální 2 3 4 2 7 2 3 2" xfId="35610"/>
    <cellStyle name="Normální 2 3 4 2 7 2 4" xfId="26322"/>
    <cellStyle name="Normální 2 3 4 2 7 2 5" xfId="37932"/>
    <cellStyle name="Normální 2 3 4 2 7 2 6" xfId="22848"/>
    <cellStyle name="Normální 2 3 4 2 7 2 7" xfId="8916"/>
    <cellStyle name="Normální 2 3 4 2 7 3" xfId="3888"/>
    <cellStyle name="Normální 2 3 4 2 7 3 2" xfId="12006"/>
    <cellStyle name="Normální 2 3 4 2 7 3 2 2" xfId="29412"/>
    <cellStyle name="Normální 2 3 4 2 7 3 3" xfId="16650"/>
    <cellStyle name="Normální 2 3 4 2 7 3 3 2" xfId="34056"/>
    <cellStyle name="Normální 2 3 4 2 7 3 4" xfId="24768"/>
    <cellStyle name="Normální 2 3 4 2 7 3 5" xfId="39852"/>
    <cellStyle name="Normální 2 3 4 2 7 3 6" xfId="21294"/>
    <cellStyle name="Normální 2 3 4 2 7 3 7" xfId="7362"/>
    <cellStyle name="Normální 2 3 4 2 7 4" xfId="3120"/>
    <cellStyle name="Normální 2 3 4 2 7 4 2" xfId="15882"/>
    <cellStyle name="Normální 2 3 4 2 7 4 2 2" xfId="33288"/>
    <cellStyle name="Normální 2 3 4 2 7 4 3" xfId="28644"/>
    <cellStyle name="Normální 2 3 4 2 7 4 4" xfId="39084"/>
    <cellStyle name="Normální 2 3 4 2 7 4 5" xfId="20526"/>
    <cellStyle name="Normální 2 3 4 2 7 4 6" xfId="11238"/>
    <cellStyle name="Normální 2 3 4 2 7 5" xfId="10086"/>
    <cellStyle name="Normální 2 3 4 2 7 5 2" xfId="27492"/>
    <cellStyle name="Normální 2 3 4 2 7 6" xfId="14730"/>
    <cellStyle name="Normální 2 3 4 2 7 6 2" xfId="32136"/>
    <cellStyle name="Normální 2 3 4 2 7 7" xfId="24000"/>
    <cellStyle name="Normální 2 3 4 2 7 8" xfId="36378"/>
    <cellStyle name="Normální 2 3 4 2 7 9" xfId="19374"/>
    <cellStyle name="Normální 2 3 4 2 8" xfId="1200"/>
    <cellStyle name="Normální 2 3 4 2 8 2" xfId="4674"/>
    <cellStyle name="Normální 2 3 4 2 8 2 2" xfId="40638"/>
    <cellStyle name="Normální 2 3 4 2 8 2 3" xfId="30198"/>
    <cellStyle name="Normální 2 3 4 2 8 2 4" xfId="12792"/>
    <cellStyle name="Normální 2 3 4 2 8 3" xfId="17436"/>
    <cellStyle name="Normální 2 3 4 2 8 3 2" xfId="34842"/>
    <cellStyle name="Normální 2 3 4 2 8 4" xfId="25554"/>
    <cellStyle name="Normální 2 3 4 2 8 5" xfId="37164"/>
    <cellStyle name="Normální 2 3 4 2 8 6" xfId="22080"/>
    <cellStyle name="Normální 2 3 4 2 8 7" xfId="8148"/>
    <cellStyle name="Normální 2 3 4 2 9" xfId="3516"/>
    <cellStyle name="Normální 2 3 4 2 9 2" xfId="11634"/>
    <cellStyle name="Normální 2 3 4 2 9 2 2" xfId="29040"/>
    <cellStyle name="Normální 2 3 4 2 9 3" xfId="16278"/>
    <cellStyle name="Normální 2 3 4 2 9 3 2" xfId="33684"/>
    <cellStyle name="Normální 2 3 4 2 9 4" xfId="24396"/>
    <cellStyle name="Normální 2 3 4 2 9 5" xfId="39480"/>
    <cellStyle name="Normální 2 3 4 2 9 6" xfId="20922"/>
    <cellStyle name="Normální 2 3 4 2 9 7" xfId="6990"/>
    <cellStyle name="Normální 2 3 4 3" xfId="30"/>
    <cellStyle name="Normální 2 3 4 3 10" xfId="2370"/>
    <cellStyle name="Normální 2 3 4 3 10 2" xfId="15132"/>
    <cellStyle name="Normální 2 3 4 3 10 2 2" xfId="32538"/>
    <cellStyle name="Normální 2 3 4 3 10 3" xfId="27894"/>
    <cellStyle name="Normální 2 3 4 3 10 4" xfId="38334"/>
    <cellStyle name="Normální 2 3 4 3 10 5" xfId="19776"/>
    <cellStyle name="Normální 2 3 4 3 10 6" xfId="10488"/>
    <cellStyle name="Normální 2 3 4 3 11" xfId="9336"/>
    <cellStyle name="Normální 2 3 4 3 11 2" xfId="26742"/>
    <cellStyle name="Normální 2 3 4 3 12" xfId="13980"/>
    <cellStyle name="Normální 2 3 4 3 12 2" xfId="31386"/>
    <cellStyle name="Normální 2 3 4 3 13" xfId="23250"/>
    <cellStyle name="Normální 2 3 4 3 14" xfId="35994"/>
    <cellStyle name="Normální 2 3 4 3 15" xfId="18624"/>
    <cellStyle name="Normální 2 3 4 3 16" xfId="5844"/>
    <cellStyle name="Normální 2 3 4 3 2" xfId="126"/>
    <cellStyle name="Normální 2 3 4 3 2 10" xfId="14010"/>
    <cellStyle name="Normální 2 3 4 3 2 10 2" xfId="31416"/>
    <cellStyle name="Normální 2 3 4 3 2 11" xfId="23280"/>
    <cellStyle name="Normální 2 3 4 3 2 12" xfId="36090"/>
    <cellStyle name="Normální 2 3 4 3 2 13" xfId="18654"/>
    <cellStyle name="Normální 2 3 4 3 2 14" xfId="5874"/>
    <cellStyle name="Normální 2 3 4 3 2 2" xfId="222"/>
    <cellStyle name="Normální 2 3 4 3 2 2 10" xfId="36186"/>
    <cellStyle name="Normální 2 3 4 3 2 2 11" xfId="18894"/>
    <cellStyle name="Normální 2 3 4 3 2 2 12" xfId="6114"/>
    <cellStyle name="Normální 2 3 4 3 2 2 2" xfId="990"/>
    <cellStyle name="Normální 2 3 4 3 2 2 2 10" xfId="6402"/>
    <cellStyle name="Normální 2 3 4 3 2 2 2 2" xfId="1776"/>
    <cellStyle name="Normální 2 3 4 3 2 2 2 2 2" xfId="5250"/>
    <cellStyle name="Normální 2 3 4 3 2 2 2 2 2 2" xfId="41214"/>
    <cellStyle name="Normální 2 3 4 3 2 2 2 2 2 3" xfId="30774"/>
    <cellStyle name="Normální 2 3 4 3 2 2 2 2 2 4" xfId="13368"/>
    <cellStyle name="Normální 2 3 4 3 2 2 2 2 3" xfId="18012"/>
    <cellStyle name="Normální 2 3 4 3 2 2 2 2 3 2" xfId="35418"/>
    <cellStyle name="Normální 2 3 4 3 2 2 2 2 4" xfId="26130"/>
    <cellStyle name="Normální 2 3 4 3 2 2 2 2 5" xfId="37740"/>
    <cellStyle name="Normální 2 3 4 3 2 2 2 2 6" xfId="22656"/>
    <cellStyle name="Normální 2 3 4 3 2 2 2 2 7" xfId="8724"/>
    <cellStyle name="Normální 2 3 4 3 2 2 2 3" xfId="4464"/>
    <cellStyle name="Normální 2 3 4 3 2 2 2 3 2" xfId="12582"/>
    <cellStyle name="Normální 2 3 4 3 2 2 2 3 2 2" xfId="29988"/>
    <cellStyle name="Normální 2 3 4 3 2 2 2 3 3" xfId="17226"/>
    <cellStyle name="Normální 2 3 4 3 2 2 2 3 3 2" xfId="34632"/>
    <cellStyle name="Normální 2 3 4 3 2 2 2 3 4" xfId="25344"/>
    <cellStyle name="Normální 2 3 4 3 2 2 2 3 5" xfId="40428"/>
    <cellStyle name="Normální 2 3 4 3 2 2 2 3 6" xfId="21870"/>
    <cellStyle name="Normální 2 3 4 3 2 2 2 3 7" xfId="7938"/>
    <cellStyle name="Normální 2 3 4 3 2 2 2 4" xfId="2928"/>
    <cellStyle name="Normální 2 3 4 3 2 2 2 4 2" xfId="15690"/>
    <cellStyle name="Normální 2 3 4 3 2 2 2 4 2 2" xfId="33096"/>
    <cellStyle name="Normální 2 3 4 3 2 2 2 4 3" xfId="28452"/>
    <cellStyle name="Normální 2 3 4 3 2 2 2 4 4" xfId="38892"/>
    <cellStyle name="Normální 2 3 4 3 2 2 2 4 5" xfId="20334"/>
    <cellStyle name="Normální 2 3 4 3 2 2 2 4 6" xfId="11046"/>
    <cellStyle name="Normální 2 3 4 3 2 2 2 5" xfId="9894"/>
    <cellStyle name="Normální 2 3 4 3 2 2 2 5 2" xfId="27300"/>
    <cellStyle name="Normální 2 3 4 3 2 2 2 6" xfId="14538"/>
    <cellStyle name="Normální 2 3 4 3 2 2 2 6 2" xfId="31944"/>
    <cellStyle name="Normální 2 3 4 3 2 2 2 7" xfId="23808"/>
    <cellStyle name="Normální 2 3 4 3 2 2 2 8" xfId="36954"/>
    <cellStyle name="Normální 2 3 4 3 2 2 2 9" xfId="19182"/>
    <cellStyle name="Normální 2 3 4 3 2 2 3" xfId="702"/>
    <cellStyle name="Normální 2 3 4 3 2 2 3 10" xfId="6882"/>
    <cellStyle name="Normální 2 3 4 3 2 2 3 2" xfId="2256"/>
    <cellStyle name="Normální 2 3 4 3 2 2 3 2 2" xfId="5730"/>
    <cellStyle name="Normální 2 3 4 3 2 2 3 2 2 2" xfId="41694"/>
    <cellStyle name="Normální 2 3 4 3 2 2 3 2 2 3" xfId="31254"/>
    <cellStyle name="Normální 2 3 4 3 2 2 3 2 2 4" xfId="13848"/>
    <cellStyle name="Normální 2 3 4 3 2 2 3 2 3" xfId="18492"/>
    <cellStyle name="Normální 2 3 4 3 2 2 3 2 3 2" xfId="35898"/>
    <cellStyle name="Normální 2 3 4 3 2 2 3 2 4" xfId="26610"/>
    <cellStyle name="Normální 2 3 4 3 2 2 3 2 5" xfId="38220"/>
    <cellStyle name="Normální 2 3 4 3 2 2 3 2 6" xfId="23136"/>
    <cellStyle name="Normální 2 3 4 3 2 2 3 2 7" xfId="9204"/>
    <cellStyle name="Normální 2 3 4 3 2 2 3 3" xfId="4176"/>
    <cellStyle name="Normální 2 3 4 3 2 2 3 3 2" xfId="12294"/>
    <cellStyle name="Normální 2 3 4 3 2 2 3 3 2 2" xfId="29700"/>
    <cellStyle name="Normální 2 3 4 3 2 2 3 3 3" xfId="16938"/>
    <cellStyle name="Normální 2 3 4 3 2 2 3 3 3 2" xfId="34344"/>
    <cellStyle name="Normální 2 3 4 3 2 2 3 3 4" xfId="25056"/>
    <cellStyle name="Normální 2 3 4 3 2 2 3 3 5" xfId="40140"/>
    <cellStyle name="Normální 2 3 4 3 2 2 3 3 6" xfId="21582"/>
    <cellStyle name="Normální 2 3 4 3 2 2 3 3 7" xfId="7650"/>
    <cellStyle name="Normální 2 3 4 3 2 2 3 4" xfId="3408"/>
    <cellStyle name="Normální 2 3 4 3 2 2 3 4 2" xfId="16170"/>
    <cellStyle name="Normální 2 3 4 3 2 2 3 4 2 2" xfId="33576"/>
    <cellStyle name="Normální 2 3 4 3 2 2 3 4 3" xfId="28932"/>
    <cellStyle name="Normální 2 3 4 3 2 2 3 4 4" xfId="39372"/>
    <cellStyle name="Normální 2 3 4 3 2 2 3 4 5" xfId="20814"/>
    <cellStyle name="Normální 2 3 4 3 2 2 3 4 6" xfId="11526"/>
    <cellStyle name="Normální 2 3 4 3 2 2 3 5" xfId="10374"/>
    <cellStyle name="Normální 2 3 4 3 2 2 3 5 2" xfId="27780"/>
    <cellStyle name="Normální 2 3 4 3 2 2 3 6" xfId="15018"/>
    <cellStyle name="Normální 2 3 4 3 2 2 3 6 2" xfId="32424"/>
    <cellStyle name="Normální 2 3 4 3 2 2 3 7" xfId="24288"/>
    <cellStyle name="Normální 2 3 4 3 2 2 3 8" xfId="36666"/>
    <cellStyle name="Normální 2 3 4 3 2 2 3 9" xfId="19662"/>
    <cellStyle name="Normální 2 3 4 3 2 2 4" xfId="1488"/>
    <cellStyle name="Normální 2 3 4 3 2 2 4 2" xfId="4962"/>
    <cellStyle name="Normální 2 3 4 3 2 2 4 2 2" xfId="40926"/>
    <cellStyle name="Normální 2 3 4 3 2 2 4 2 3" xfId="30486"/>
    <cellStyle name="Normální 2 3 4 3 2 2 4 2 4" xfId="13080"/>
    <cellStyle name="Normální 2 3 4 3 2 2 4 3" xfId="17724"/>
    <cellStyle name="Normální 2 3 4 3 2 2 4 3 2" xfId="35130"/>
    <cellStyle name="Normální 2 3 4 3 2 2 4 4" xfId="25842"/>
    <cellStyle name="Normální 2 3 4 3 2 2 4 5" xfId="37452"/>
    <cellStyle name="Normální 2 3 4 3 2 2 4 6" xfId="22368"/>
    <cellStyle name="Normální 2 3 4 3 2 2 4 7" xfId="8436"/>
    <cellStyle name="Normální 2 3 4 3 2 2 5" xfId="3696"/>
    <cellStyle name="Normální 2 3 4 3 2 2 5 2" xfId="11814"/>
    <cellStyle name="Normální 2 3 4 3 2 2 5 2 2" xfId="29220"/>
    <cellStyle name="Normální 2 3 4 3 2 2 5 3" xfId="16458"/>
    <cellStyle name="Normální 2 3 4 3 2 2 5 3 2" xfId="33864"/>
    <cellStyle name="Normální 2 3 4 3 2 2 5 4" xfId="24576"/>
    <cellStyle name="Normální 2 3 4 3 2 2 5 5" xfId="39660"/>
    <cellStyle name="Normální 2 3 4 3 2 2 5 6" xfId="21102"/>
    <cellStyle name="Normální 2 3 4 3 2 2 5 7" xfId="7170"/>
    <cellStyle name="Normální 2 3 4 3 2 2 6" xfId="2640"/>
    <cellStyle name="Normální 2 3 4 3 2 2 6 2" xfId="15402"/>
    <cellStyle name="Normální 2 3 4 3 2 2 6 2 2" xfId="32808"/>
    <cellStyle name="Normální 2 3 4 3 2 2 6 3" xfId="28164"/>
    <cellStyle name="Normální 2 3 4 3 2 2 6 4" xfId="38604"/>
    <cellStyle name="Normální 2 3 4 3 2 2 6 5" xfId="20046"/>
    <cellStyle name="Normální 2 3 4 3 2 2 6 6" xfId="10758"/>
    <cellStyle name="Normální 2 3 4 3 2 2 7" xfId="9606"/>
    <cellStyle name="Normální 2 3 4 3 2 2 7 2" xfId="27012"/>
    <cellStyle name="Normální 2 3 4 3 2 2 8" xfId="14250"/>
    <cellStyle name="Normální 2 3 4 3 2 2 8 2" xfId="31656"/>
    <cellStyle name="Normální 2 3 4 3 2 2 9" xfId="23520"/>
    <cellStyle name="Normální 2 3 4 3 2 3" xfId="366"/>
    <cellStyle name="Normální 2 3 4 3 2 3 10" xfId="36330"/>
    <cellStyle name="Normální 2 3 4 3 2 3 11" xfId="18798"/>
    <cellStyle name="Normální 2 3 4 3 2 3 12" xfId="6018"/>
    <cellStyle name="Normální 2 3 4 3 2 3 2" xfId="1134"/>
    <cellStyle name="Normální 2 3 4 3 2 3 2 10" xfId="6546"/>
    <cellStyle name="Normální 2 3 4 3 2 3 2 2" xfId="1920"/>
    <cellStyle name="Normální 2 3 4 3 2 3 2 2 2" xfId="5394"/>
    <cellStyle name="Normální 2 3 4 3 2 3 2 2 2 2" xfId="41358"/>
    <cellStyle name="Normální 2 3 4 3 2 3 2 2 2 3" xfId="30918"/>
    <cellStyle name="Normální 2 3 4 3 2 3 2 2 2 4" xfId="13512"/>
    <cellStyle name="Normální 2 3 4 3 2 3 2 2 3" xfId="18156"/>
    <cellStyle name="Normální 2 3 4 3 2 3 2 2 3 2" xfId="35562"/>
    <cellStyle name="Normální 2 3 4 3 2 3 2 2 4" xfId="26274"/>
    <cellStyle name="Normální 2 3 4 3 2 3 2 2 5" xfId="37884"/>
    <cellStyle name="Normální 2 3 4 3 2 3 2 2 6" xfId="22800"/>
    <cellStyle name="Normální 2 3 4 3 2 3 2 2 7" xfId="8868"/>
    <cellStyle name="Normální 2 3 4 3 2 3 2 3" xfId="4608"/>
    <cellStyle name="Normální 2 3 4 3 2 3 2 3 2" xfId="12726"/>
    <cellStyle name="Normální 2 3 4 3 2 3 2 3 2 2" xfId="30132"/>
    <cellStyle name="Normální 2 3 4 3 2 3 2 3 3" xfId="17370"/>
    <cellStyle name="Normální 2 3 4 3 2 3 2 3 3 2" xfId="34776"/>
    <cellStyle name="Normální 2 3 4 3 2 3 2 3 4" xfId="25488"/>
    <cellStyle name="Normální 2 3 4 3 2 3 2 3 5" xfId="40572"/>
    <cellStyle name="Normální 2 3 4 3 2 3 2 3 6" xfId="22014"/>
    <cellStyle name="Normální 2 3 4 3 2 3 2 3 7" xfId="8082"/>
    <cellStyle name="Normální 2 3 4 3 2 3 2 4" xfId="3072"/>
    <cellStyle name="Normální 2 3 4 3 2 3 2 4 2" xfId="15834"/>
    <cellStyle name="Normální 2 3 4 3 2 3 2 4 2 2" xfId="33240"/>
    <cellStyle name="Normální 2 3 4 3 2 3 2 4 3" xfId="28596"/>
    <cellStyle name="Normální 2 3 4 3 2 3 2 4 4" xfId="39036"/>
    <cellStyle name="Normální 2 3 4 3 2 3 2 4 5" xfId="20478"/>
    <cellStyle name="Normální 2 3 4 3 2 3 2 4 6" xfId="11190"/>
    <cellStyle name="Normální 2 3 4 3 2 3 2 5" xfId="10038"/>
    <cellStyle name="Normální 2 3 4 3 2 3 2 5 2" xfId="27444"/>
    <cellStyle name="Normální 2 3 4 3 2 3 2 6" xfId="14682"/>
    <cellStyle name="Normální 2 3 4 3 2 3 2 6 2" xfId="32088"/>
    <cellStyle name="Normální 2 3 4 3 2 3 2 7" xfId="23952"/>
    <cellStyle name="Normální 2 3 4 3 2 3 2 8" xfId="37098"/>
    <cellStyle name="Normální 2 3 4 3 2 3 2 9" xfId="19326"/>
    <cellStyle name="Normální 2 3 4 3 2 3 3" xfId="606"/>
    <cellStyle name="Normální 2 3 4 3 2 3 3 10" xfId="6786"/>
    <cellStyle name="Normální 2 3 4 3 2 3 3 2" xfId="2160"/>
    <cellStyle name="Normální 2 3 4 3 2 3 3 2 2" xfId="5634"/>
    <cellStyle name="Normální 2 3 4 3 2 3 3 2 2 2" xfId="41598"/>
    <cellStyle name="Normální 2 3 4 3 2 3 3 2 2 3" xfId="31158"/>
    <cellStyle name="Normální 2 3 4 3 2 3 3 2 2 4" xfId="13752"/>
    <cellStyle name="Normální 2 3 4 3 2 3 3 2 3" xfId="18396"/>
    <cellStyle name="Normální 2 3 4 3 2 3 3 2 3 2" xfId="35802"/>
    <cellStyle name="Normální 2 3 4 3 2 3 3 2 4" xfId="26514"/>
    <cellStyle name="Normální 2 3 4 3 2 3 3 2 5" xfId="38124"/>
    <cellStyle name="Normální 2 3 4 3 2 3 3 2 6" xfId="23040"/>
    <cellStyle name="Normální 2 3 4 3 2 3 3 2 7" xfId="9108"/>
    <cellStyle name="Normální 2 3 4 3 2 3 3 3" xfId="4080"/>
    <cellStyle name="Normální 2 3 4 3 2 3 3 3 2" xfId="12198"/>
    <cellStyle name="Normální 2 3 4 3 2 3 3 3 2 2" xfId="29604"/>
    <cellStyle name="Normální 2 3 4 3 2 3 3 3 3" xfId="16842"/>
    <cellStyle name="Normální 2 3 4 3 2 3 3 3 3 2" xfId="34248"/>
    <cellStyle name="Normální 2 3 4 3 2 3 3 3 4" xfId="24960"/>
    <cellStyle name="Normální 2 3 4 3 2 3 3 3 5" xfId="40044"/>
    <cellStyle name="Normální 2 3 4 3 2 3 3 3 6" xfId="21486"/>
    <cellStyle name="Normální 2 3 4 3 2 3 3 3 7" xfId="7554"/>
    <cellStyle name="Normální 2 3 4 3 2 3 3 4" xfId="3312"/>
    <cellStyle name="Normální 2 3 4 3 2 3 3 4 2" xfId="16074"/>
    <cellStyle name="Normální 2 3 4 3 2 3 3 4 2 2" xfId="33480"/>
    <cellStyle name="Normální 2 3 4 3 2 3 3 4 3" xfId="28836"/>
    <cellStyle name="Normální 2 3 4 3 2 3 3 4 4" xfId="39276"/>
    <cellStyle name="Normální 2 3 4 3 2 3 3 4 5" xfId="20718"/>
    <cellStyle name="Normální 2 3 4 3 2 3 3 4 6" xfId="11430"/>
    <cellStyle name="Normální 2 3 4 3 2 3 3 5" xfId="10278"/>
    <cellStyle name="Normální 2 3 4 3 2 3 3 5 2" xfId="27684"/>
    <cellStyle name="Normální 2 3 4 3 2 3 3 6" xfId="14922"/>
    <cellStyle name="Normální 2 3 4 3 2 3 3 6 2" xfId="32328"/>
    <cellStyle name="Normální 2 3 4 3 2 3 3 7" xfId="24192"/>
    <cellStyle name="Normální 2 3 4 3 2 3 3 8" xfId="36570"/>
    <cellStyle name="Normální 2 3 4 3 2 3 3 9" xfId="19566"/>
    <cellStyle name="Normální 2 3 4 3 2 3 4" xfId="1392"/>
    <cellStyle name="Normální 2 3 4 3 2 3 4 2" xfId="4866"/>
    <cellStyle name="Normální 2 3 4 3 2 3 4 2 2" xfId="40830"/>
    <cellStyle name="Normální 2 3 4 3 2 3 4 2 3" xfId="30390"/>
    <cellStyle name="Normální 2 3 4 3 2 3 4 2 4" xfId="12984"/>
    <cellStyle name="Normální 2 3 4 3 2 3 4 3" xfId="17628"/>
    <cellStyle name="Normální 2 3 4 3 2 3 4 3 2" xfId="35034"/>
    <cellStyle name="Normální 2 3 4 3 2 3 4 4" xfId="25746"/>
    <cellStyle name="Normální 2 3 4 3 2 3 4 5" xfId="37356"/>
    <cellStyle name="Normální 2 3 4 3 2 3 4 6" xfId="22272"/>
    <cellStyle name="Normální 2 3 4 3 2 3 4 7" xfId="8340"/>
    <cellStyle name="Normální 2 3 4 3 2 3 5" xfId="3840"/>
    <cellStyle name="Normální 2 3 4 3 2 3 5 2" xfId="11958"/>
    <cellStyle name="Normální 2 3 4 3 2 3 5 2 2" xfId="29364"/>
    <cellStyle name="Normální 2 3 4 3 2 3 5 3" xfId="16602"/>
    <cellStyle name="Normální 2 3 4 3 2 3 5 3 2" xfId="34008"/>
    <cellStyle name="Normální 2 3 4 3 2 3 5 4" xfId="24720"/>
    <cellStyle name="Normální 2 3 4 3 2 3 5 5" xfId="39804"/>
    <cellStyle name="Normální 2 3 4 3 2 3 5 6" xfId="21246"/>
    <cellStyle name="Normální 2 3 4 3 2 3 5 7" xfId="7314"/>
    <cellStyle name="Normální 2 3 4 3 2 3 6" xfId="2544"/>
    <cellStyle name="Normální 2 3 4 3 2 3 6 2" xfId="15306"/>
    <cellStyle name="Normální 2 3 4 3 2 3 6 2 2" xfId="32712"/>
    <cellStyle name="Normální 2 3 4 3 2 3 6 3" xfId="28068"/>
    <cellStyle name="Normální 2 3 4 3 2 3 6 4" xfId="38508"/>
    <cellStyle name="Normální 2 3 4 3 2 3 6 5" xfId="19950"/>
    <cellStyle name="Normální 2 3 4 3 2 3 6 6" xfId="10662"/>
    <cellStyle name="Normální 2 3 4 3 2 3 7" xfId="9510"/>
    <cellStyle name="Normální 2 3 4 3 2 3 7 2" xfId="26916"/>
    <cellStyle name="Normální 2 3 4 3 2 3 8" xfId="14154"/>
    <cellStyle name="Normální 2 3 4 3 2 3 8 2" xfId="31560"/>
    <cellStyle name="Normální 2 3 4 3 2 3 9" xfId="23424"/>
    <cellStyle name="Normální 2 3 4 3 2 4" xfId="894"/>
    <cellStyle name="Normální 2 3 4 3 2 4 10" xfId="6306"/>
    <cellStyle name="Normální 2 3 4 3 2 4 2" xfId="1680"/>
    <cellStyle name="Normální 2 3 4 3 2 4 2 2" xfId="5154"/>
    <cellStyle name="Normální 2 3 4 3 2 4 2 2 2" xfId="41118"/>
    <cellStyle name="Normální 2 3 4 3 2 4 2 2 3" xfId="30678"/>
    <cellStyle name="Normální 2 3 4 3 2 4 2 2 4" xfId="13272"/>
    <cellStyle name="Normální 2 3 4 3 2 4 2 3" xfId="17916"/>
    <cellStyle name="Normální 2 3 4 3 2 4 2 3 2" xfId="35322"/>
    <cellStyle name="Normální 2 3 4 3 2 4 2 4" xfId="26034"/>
    <cellStyle name="Normální 2 3 4 3 2 4 2 5" xfId="37644"/>
    <cellStyle name="Normální 2 3 4 3 2 4 2 6" xfId="22560"/>
    <cellStyle name="Normální 2 3 4 3 2 4 2 7" xfId="8628"/>
    <cellStyle name="Normální 2 3 4 3 2 4 3" xfId="4368"/>
    <cellStyle name="Normální 2 3 4 3 2 4 3 2" xfId="12486"/>
    <cellStyle name="Normální 2 3 4 3 2 4 3 2 2" xfId="29892"/>
    <cellStyle name="Normální 2 3 4 3 2 4 3 3" xfId="17130"/>
    <cellStyle name="Normální 2 3 4 3 2 4 3 3 2" xfId="34536"/>
    <cellStyle name="Normální 2 3 4 3 2 4 3 4" xfId="25248"/>
    <cellStyle name="Normální 2 3 4 3 2 4 3 5" xfId="40332"/>
    <cellStyle name="Normální 2 3 4 3 2 4 3 6" xfId="21774"/>
    <cellStyle name="Normální 2 3 4 3 2 4 3 7" xfId="7842"/>
    <cellStyle name="Normální 2 3 4 3 2 4 4" xfId="2832"/>
    <cellStyle name="Normální 2 3 4 3 2 4 4 2" xfId="15594"/>
    <cellStyle name="Normální 2 3 4 3 2 4 4 2 2" xfId="33000"/>
    <cellStyle name="Normální 2 3 4 3 2 4 4 3" xfId="28356"/>
    <cellStyle name="Normální 2 3 4 3 2 4 4 4" xfId="38796"/>
    <cellStyle name="Normální 2 3 4 3 2 4 4 5" xfId="20238"/>
    <cellStyle name="Normální 2 3 4 3 2 4 4 6" xfId="10950"/>
    <cellStyle name="Normální 2 3 4 3 2 4 5" xfId="9798"/>
    <cellStyle name="Normální 2 3 4 3 2 4 5 2" xfId="27204"/>
    <cellStyle name="Normální 2 3 4 3 2 4 6" xfId="14442"/>
    <cellStyle name="Normální 2 3 4 3 2 4 6 2" xfId="31848"/>
    <cellStyle name="Normální 2 3 4 3 2 4 7" xfId="23712"/>
    <cellStyle name="Normální 2 3 4 3 2 4 8" xfId="36858"/>
    <cellStyle name="Normální 2 3 4 3 2 4 9" xfId="19086"/>
    <cellStyle name="Normální 2 3 4 3 2 5" xfId="462"/>
    <cellStyle name="Normální 2 3 4 3 2 5 10" xfId="6642"/>
    <cellStyle name="Normální 2 3 4 3 2 5 2" xfId="2016"/>
    <cellStyle name="Normální 2 3 4 3 2 5 2 2" xfId="5490"/>
    <cellStyle name="Normální 2 3 4 3 2 5 2 2 2" xfId="41454"/>
    <cellStyle name="Normální 2 3 4 3 2 5 2 2 3" xfId="31014"/>
    <cellStyle name="Normální 2 3 4 3 2 5 2 2 4" xfId="13608"/>
    <cellStyle name="Normální 2 3 4 3 2 5 2 3" xfId="18252"/>
    <cellStyle name="Normální 2 3 4 3 2 5 2 3 2" xfId="35658"/>
    <cellStyle name="Normální 2 3 4 3 2 5 2 4" xfId="26370"/>
    <cellStyle name="Normální 2 3 4 3 2 5 2 5" xfId="37980"/>
    <cellStyle name="Normální 2 3 4 3 2 5 2 6" xfId="22896"/>
    <cellStyle name="Normální 2 3 4 3 2 5 2 7" xfId="8964"/>
    <cellStyle name="Normální 2 3 4 3 2 5 3" xfId="3936"/>
    <cellStyle name="Normální 2 3 4 3 2 5 3 2" xfId="12054"/>
    <cellStyle name="Normální 2 3 4 3 2 5 3 2 2" xfId="29460"/>
    <cellStyle name="Normální 2 3 4 3 2 5 3 3" xfId="16698"/>
    <cellStyle name="Normální 2 3 4 3 2 5 3 3 2" xfId="34104"/>
    <cellStyle name="Normální 2 3 4 3 2 5 3 4" xfId="24816"/>
    <cellStyle name="Normální 2 3 4 3 2 5 3 5" xfId="39900"/>
    <cellStyle name="Normální 2 3 4 3 2 5 3 6" xfId="21342"/>
    <cellStyle name="Normální 2 3 4 3 2 5 3 7" xfId="7410"/>
    <cellStyle name="Normální 2 3 4 3 2 5 4" xfId="3168"/>
    <cellStyle name="Normální 2 3 4 3 2 5 4 2" xfId="15930"/>
    <cellStyle name="Normální 2 3 4 3 2 5 4 2 2" xfId="33336"/>
    <cellStyle name="Normální 2 3 4 3 2 5 4 3" xfId="28692"/>
    <cellStyle name="Normální 2 3 4 3 2 5 4 4" xfId="39132"/>
    <cellStyle name="Normální 2 3 4 3 2 5 4 5" xfId="20574"/>
    <cellStyle name="Normální 2 3 4 3 2 5 4 6" xfId="11286"/>
    <cellStyle name="Normální 2 3 4 3 2 5 5" xfId="10134"/>
    <cellStyle name="Normální 2 3 4 3 2 5 5 2" xfId="27540"/>
    <cellStyle name="Normální 2 3 4 3 2 5 6" xfId="14778"/>
    <cellStyle name="Normální 2 3 4 3 2 5 6 2" xfId="32184"/>
    <cellStyle name="Normální 2 3 4 3 2 5 7" xfId="24048"/>
    <cellStyle name="Normální 2 3 4 3 2 5 8" xfId="36426"/>
    <cellStyle name="Normální 2 3 4 3 2 5 9" xfId="19422"/>
    <cellStyle name="Normální 2 3 4 3 2 6" xfId="1248"/>
    <cellStyle name="Normální 2 3 4 3 2 6 2" xfId="4722"/>
    <cellStyle name="Normální 2 3 4 3 2 6 2 2" xfId="40686"/>
    <cellStyle name="Normální 2 3 4 3 2 6 2 3" xfId="30246"/>
    <cellStyle name="Normální 2 3 4 3 2 6 2 4" xfId="12840"/>
    <cellStyle name="Normální 2 3 4 3 2 6 3" xfId="17484"/>
    <cellStyle name="Normální 2 3 4 3 2 6 3 2" xfId="34890"/>
    <cellStyle name="Normální 2 3 4 3 2 6 4" xfId="25602"/>
    <cellStyle name="Normální 2 3 4 3 2 6 5" xfId="37212"/>
    <cellStyle name="Normální 2 3 4 3 2 6 6" xfId="22128"/>
    <cellStyle name="Normální 2 3 4 3 2 6 7" xfId="8196"/>
    <cellStyle name="Normální 2 3 4 3 2 7" xfId="3600"/>
    <cellStyle name="Normální 2 3 4 3 2 7 2" xfId="11718"/>
    <cellStyle name="Normální 2 3 4 3 2 7 2 2" xfId="29124"/>
    <cellStyle name="Normální 2 3 4 3 2 7 3" xfId="16362"/>
    <cellStyle name="Normální 2 3 4 3 2 7 3 2" xfId="33768"/>
    <cellStyle name="Normální 2 3 4 3 2 7 4" xfId="24480"/>
    <cellStyle name="Normální 2 3 4 3 2 7 5" xfId="39564"/>
    <cellStyle name="Normální 2 3 4 3 2 7 6" xfId="21006"/>
    <cellStyle name="Normální 2 3 4 3 2 7 7" xfId="7074"/>
    <cellStyle name="Normální 2 3 4 3 2 8" xfId="2400"/>
    <cellStyle name="Normální 2 3 4 3 2 8 2" xfId="15162"/>
    <cellStyle name="Normální 2 3 4 3 2 8 2 2" xfId="32568"/>
    <cellStyle name="Normální 2 3 4 3 2 8 3" xfId="27924"/>
    <cellStyle name="Normální 2 3 4 3 2 8 4" xfId="38364"/>
    <cellStyle name="Normální 2 3 4 3 2 8 5" xfId="19806"/>
    <cellStyle name="Normální 2 3 4 3 2 8 6" xfId="10518"/>
    <cellStyle name="Normální 2 3 4 3 2 9" xfId="9366"/>
    <cellStyle name="Normální 2 3 4 3 2 9 2" xfId="26772"/>
    <cellStyle name="Normální 2 3 4 3 3" xfId="96"/>
    <cellStyle name="Normální 2 3 4 3 3 10" xfId="23394"/>
    <cellStyle name="Normální 2 3 4 3 3 11" xfId="36060"/>
    <cellStyle name="Normální 2 3 4 3 3 12" xfId="18768"/>
    <cellStyle name="Normální 2 3 4 3 3 13" xfId="5988"/>
    <cellStyle name="Normální 2 3 4 3 3 2" xfId="336"/>
    <cellStyle name="Normální 2 3 4 3 3 2 10" xfId="36300"/>
    <cellStyle name="Normální 2 3 4 3 3 2 11" xfId="18960"/>
    <cellStyle name="Normální 2 3 4 3 3 2 12" xfId="6180"/>
    <cellStyle name="Normální 2 3 4 3 3 2 2" xfId="1104"/>
    <cellStyle name="Normální 2 3 4 3 3 2 2 10" xfId="6516"/>
    <cellStyle name="Normální 2 3 4 3 3 2 2 2" xfId="1890"/>
    <cellStyle name="Normální 2 3 4 3 3 2 2 2 2" xfId="5364"/>
    <cellStyle name="Normální 2 3 4 3 3 2 2 2 2 2" xfId="41328"/>
    <cellStyle name="Normální 2 3 4 3 3 2 2 2 2 3" xfId="30888"/>
    <cellStyle name="Normální 2 3 4 3 3 2 2 2 2 4" xfId="13482"/>
    <cellStyle name="Normální 2 3 4 3 3 2 2 2 3" xfId="18126"/>
    <cellStyle name="Normální 2 3 4 3 3 2 2 2 3 2" xfId="35532"/>
    <cellStyle name="Normální 2 3 4 3 3 2 2 2 4" xfId="26244"/>
    <cellStyle name="Normální 2 3 4 3 3 2 2 2 5" xfId="37854"/>
    <cellStyle name="Normální 2 3 4 3 3 2 2 2 6" xfId="22770"/>
    <cellStyle name="Normální 2 3 4 3 3 2 2 2 7" xfId="8838"/>
    <cellStyle name="Normální 2 3 4 3 3 2 2 3" xfId="4578"/>
    <cellStyle name="Normální 2 3 4 3 3 2 2 3 2" xfId="12696"/>
    <cellStyle name="Normální 2 3 4 3 3 2 2 3 2 2" xfId="30102"/>
    <cellStyle name="Normální 2 3 4 3 3 2 2 3 3" xfId="17340"/>
    <cellStyle name="Normální 2 3 4 3 3 2 2 3 3 2" xfId="34746"/>
    <cellStyle name="Normální 2 3 4 3 3 2 2 3 4" xfId="25458"/>
    <cellStyle name="Normální 2 3 4 3 3 2 2 3 5" xfId="40542"/>
    <cellStyle name="Normální 2 3 4 3 3 2 2 3 6" xfId="21984"/>
    <cellStyle name="Normální 2 3 4 3 3 2 2 3 7" xfId="8052"/>
    <cellStyle name="Normální 2 3 4 3 3 2 2 4" xfId="3042"/>
    <cellStyle name="Normální 2 3 4 3 3 2 2 4 2" xfId="15804"/>
    <cellStyle name="Normální 2 3 4 3 3 2 2 4 2 2" xfId="33210"/>
    <cellStyle name="Normální 2 3 4 3 3 2 2 4 3" xfId="28566"/>
    <cellStyle name="Normální 2 3 4 3 3 2 2 4 4" xfId="39006"/>
    <cellStyle name="Normální 2 3 4 3 3 2 2 4 5" xfId="20448"/>
    <cellStyle name="Normální 2 3 4 3 3 2 2 4 6" xfId="11160"/>
    <cellStyle name="Normální 2 3 4 3 3 2 2 5" xfId="10008"/>
    <cellStyle name="Normální 2 3 4 3 3 2 2 5 2" xfId="27414"/>
    <cellStyle name="Normální 2 3 4 3 3 2 2 6" xfId="14652"/>
    <cellStyle name="Normální 2 3 4 3 3 2 2 6 2" xfId="32058"/>
    <cellStyle name="Normální 2 3 4 3 3 2 2 7" xfId="23922"/>
    <cellStyle name="Normální 2 3 4 3 3 2 2 8" xfId="37068"/>
    <cellStyle name="Normální 2 3 4 3 3 2 2 9" xfId="19296"/>
    <cellStyle name="Normální 2 3 4 3 3 2 3" xfId="768"/>
    <cellStyle name="Normální 2 3 4 3 3 2 3 10" xfId="6948"/>
    <cellStyle name="Normální 2 3 4 3 3 2 3 2" xfId="2322"/>
    <cellStyle name="Normální 2 3 4 3 3 2 3 2 2" xfId="5796"/>
    <cellStyle name="Normální 2 3 4 3 3 2 3 2 2 2" xfId="41760"/>
    <cellStyle name="Normální 2 3 4 3 3 2 3 2 2 3" xfId="31320"/>
    <cellStyle name="Normální 2 3 4 3 3 2 3 2 2 4" xfId="13914"/>
    <cellStyle name="Normální 2 3 4 3 3 2 3 2 3" xfId="18558"/>
    <cellStyle name="Normální 2 3 4 3 3 2 3 2 3 2" xfId="35964"/>
    <cellStyle name="Normální 2 3 4 3 3 2 3 2 4" xfId="26676"/>
    <cellStyle name="Normální 2 3 4 3 3 2 3 2 5" xfId="38286"/>
    <cellStyle name="Normální 2 3 4 3 3 2 3 2 6" xfId="23202"/>
    <cellStyle name="Normální 2 3 4 3 3 2 3 2 7" xfId="9270"/>
    <cellStyle name="Normální 2 3 4 3 3 2 3 3" xfId="4242"/>
    <cellStyle name="Normální 2 3 4 3 3 2 3 3 2" xfId="12360"/>
    <cellStyle name="Normální 2 3 4 3 3 2 3 3 2 2" xfId="29766"/>
    <cellStyle name="Normální 2 3 4 3 3 2 3 3 3" xfId="17004"/>
    <cellStyle name="Normální 2 3 4 3 3 2 3 3 3 2" xfId="34410"/>
    <cellStyle name="Normální 2 3 4 3 3 2 3 3 4" xfId="25122"/>
    <cellStyle name="Normální 2 3 4 3 3 2 3 3 5" xfId="40206"/>
    <cellStyle name="Normální 2 3 4 3 3 2 3 3 6" xfId="21648"/>
    <cellStyle name="Normální 2 3 4 3 3 2 3 3 7" xfId="7716"/>
    <cellStyle name="Normální 2 3 4 3 3 2 3 4" xfId="3474"/>
    <cellStyle name="Normální 2 3 4 3 3 2 3 4 2" xfId="16236"/>
    <cellStyle name="Normální 2 3 4 3 3 2 3 4 2 2" xfId="33642"/>
    <cellStyle name="Normální 2 3 4 3 3 2 3 4 3" xfId="28998"/>
    <cellStyle name="Normální 2 3 4 3 3 2 3 4 4" xfId="39438"/>
    <cellStyle name="Normální 2 3 4 3 3 2 3 4 5" xfId="20880"/>
    <cellStyle name="Normální 2 3 4 3 3 2 3 4 6" xfId="11592"/>
    <cellStyle name="Normální 2 3 4 3 3 2 3 5" xfId="10440"/>
    <cellStyle name="Normální 2 3 4 3 3 2 3 5 2" xfId="27846"/>
    <cellStyle name="Normální 2 3 4 3 3 2 3 6" xfId="15084"/>
    <cellStyle name="Normální 2 3 4 3 3 2 3 6 2" xfId="32490"/>
    <cellStyle name="Normální 2 3 4 3 3 2 3 7" xfId="24354"/>
    <cellStyle name="Normální 2 3 4 3 3 2 3 8" xfId="36732"/>
    <cellStyle name="Normální 2 3 4 3 3 2 3 9" xfId="19728"/>
    <cellStyle name="Normální 2 3 4 3 3 2 4" xfId="1554"/>
    <cellStyle name="Normální 2 3 4 3 3 2 4 2" xfId="5028"/>
    <cellStyle name="Normální 2 3 4 3 3 2 4 2 2" xfId="40992"/>
    <cellStyle name="Normální 2 3 4 3 3 2 4 2 3" xfId="30552"/>
    <cellStyle name="Normální 2 3 4 3 3 2 4 2 4" xfId="13146"/>
    <cellStyle name="Normální 2 3 4 3 3 2 4 3" xfId="17790"/>
    <cellStyle name="Normální 2 3 4 3 3 2 4 3 2" xfId="35196"/>
    <cellStyle name="Normální 2 3 4 3 3 2 4 4" xfId="25908"/>
    <cellStyle name="Normální 2 3 4 3 3 2 4 5" xfId="37518"/>
    <cellStyle name="Normální 2 3 4 3 3 2 4 6" xfId="22434"/>
    <cellStyle name="Normální 2 3 4 3 3 2 4 7" xfId="8502"/>
    <cellStyle name="Normální 2 3 4 3 3 2 5" xfId="3810"/>
    <cellStyle name="Normální 2 3 4 3 3 2 5 2" xfId="11928"/>
    <cellStyle name="Normální 2 3 4 3 3 2 5 2 2" xfId="29334"/>
    <cellStyle name="Normální 2 3 4 3 3 2 5 3" xfId="16572"/>
    <cellStyle name="Normální 2 3 4 3 3 2 5 3 2" xfId="33978"/>
    <cellStyle name="Normální 2 3 4 3 3 2 5 4" xfId="24690"/>
    <cellStyle name="Normální 2 3 4 3 3 2 5 5" xfId="39774"/>
    <cellStyle name="Normální 2 3 4 3 3 2 5 6" xfId="21216"/>
    <cellStyle name="Normální 2 3 4 3 3 2 5 7" xfId="7284"/>
    <cellStyle name="Normální 2 3 4 3 3 2 6" xfId="2706"/>
    <cellStyle name="Normální 2 3 4 3 3 2 6 2" xfId="15468"/>
    <cellStyle name="Normální 2 3 4 3 3 2 6 2 2" xfId="32874"/>
    <cellStyle name="Normální 2 3 4 3 3 2 6 3" xfId="28230"/>
    <cellStyle name="Normální 2 3 4 3 3 2 6 4" xfId="38670"/>
    <cellStyle name="Normální 2 3 4 3 3 2 6 5" xfId="20112"/>
    <cellStyle name="Normální 2 3 4 3 3 2 6 6" xfId="10824"/>
    <cellStyle name="Normální 2 3 4 3 3 2 7" xfId="9672"/>
    <cellStyle name="Normální 2 3 4 3 3 2 7 2" xfId="27078"/>
    <cellStyle name="Normální 2 3 4 3 3 2 8" xfId="14316"/>
    <cellStyle name="Normální 2 3 4 3 3 2 8 2" xfId="31722"/>
    <cellStyle name="Normální 2 3 4 3 3 2 9" xfId="23586"/>
    <cellStyle name="Normální 2 3 4 3 3 3" xfId="864"/>
    <cellStyle name="Normální 2 3 4 3 3 3 10" xfId="6276"/>
    <cellStyle name="Normální 2 3 4 3 3 3 2" xfId="1650"/>
    <cellStyle name="Normální 2 3 4 3 3 3 2 2" xfId="5124"/>
    <cellStyle name="Normální 2 3 4 3 3 3 2 2 2" xfId="41088"/>
    <cellStyle name="Normální 2 3 4 3 3 3 2 2 3" xfId="30648"/>
    <cellStyle name="Normální 2 3 4 3 3 3 2 2 4" xfId="13242"/>
    <cellStyle name="Normální 2 3 4 3 3 3 2 3" xfId="17886"/>
    <cellStyle name="Normální 2 3 4 3 3 3 2 3 2" xfId="35292"/>
    <cellStyle name="Normální 2 3 4 3 3 3 2 4" xfId="26004"/>
    <cellStyle name="Normální 2 3 4 3 3 3 2 5" xfId="37614"/>
    <cellStyle name="Normální 2 3 4 3 3 3 2 6" xfId="22530"/>
    <cellStyle name="Normální 2 3 4 3 3 3 2 7" xfId="8598"/>
    <cellStyle name="Normální 2 3 4 3 3 3 3" xfId="4338"/>
    <cellStyle name="Normální 2 3 4 3 3 3 3 2" xfId="12456"/>
    <cellStyle name="Normální 2 3 4 3 3 3 3 2 2" xfId="29862"/>
    <cellStyle name="Normální 2 3 4 3 3 3 3 3" xfId="17100"/>
    <cellStyle name="Normální 2 3 4 3 3 3 3 3 2" xfId="34506"/>
    <cellStyle name="Normální 2 3 4 3 3 3 3 4" xfId="25218"/>
    <cellStyle name="Normální 2 3 4 3 3 3 3 5" xfId="40302"/>
    <cellStyle name="Normální 2 3 4 3 3 3 3 6" xfId="21744"/>
    <cellStyle name="Normální 2 3 4 3 3 3 3 7" xfId="7812"/>
    <cellStyle name="Normální 2 3 4 3 3 3 4" xfId="2802"/>
    <cellStyle name="Normální 2 3 4 3 3 3 4 2" xfId="15564"/>
    <cellStyle name="Normální 2 3 4 3 3 3 4 2 2" xfId="32970"/>
    <cellStyle name="Normální 2 3 4 3 3 3 4 3" xfId="28326"/>
    <cellStyle name="Normální 2 3 4 3 3 3 4 4" xfId="38766"/>
    <cellStyle name="Normální 2 3 4 3 3 3 4 5" xfId="20208"/>
    <cellStyle name="Normální 2 3 4 3 3 3 4 6" xfId="10920"/>
    <cellStyle name="Normální 2 3 4 3 3 3 5" xfId="9768"/>
    <cellStyle name="Normální 2 3 4 3 3 3 5 2" xfId="27174"/>
    <cellStyle name="Normální 2 3 4 3 3 3 6" xfId="14412"/>
    <cellStyle name="Normální 2 3 4 3 3 3 6 2" xfId="31818"/>
    <cellStyle name="Normální 2 3 4 3 3 3 7" xfId="23682"/>
    <cellStyle name="Normální 2 3 4 3 3 3 8" xfId="36828"/>
    <cellStyle name="Normální 2 3 4 3 3 3 9" xfId="19056"/>
    <cellStyle name="Normální 2 3 4 3 3 4" xfId="576"/>
    <cellStyle name="Normální 2 3 4 3 3 4 10" xfId="6756"/>
    <cellStyle name="Normální 2 3 4 3 3 4 2" xfId="2130"/>
    <cellStyle name="Normální 2 3 4 3 3 4 2 2" xfId="5604"/>
    <cellStyle name="Normální 2 3 4 3 3 4 2 2 2" xfId="41568"/>
    <cellStyle name="Normální 2 3 4 3 3 4 2 2 3" xfId="31128"/>
    <cellStyle name="Normální 2 3 4 3 3 4 2 2 4" xfId="13722"/>
    <cellStyle name="Normální 2 3 4 3 3 4 2 3" xfId="18366"/>
    <cellStyle name="Normální 2 3 4 3 3 4 2 3 2" xfId="35772"/>
    <cellStyle name="Normální 2 3 4 3 3 4 2 4" xfId="26484"/>
    <cellStyle name="Normální 2 3 4 3 3 4 2 5" xfId="38094"/>
    <cellStyle name="Normální 2 3 4 3 3 4 2 6" xfId="23010"/>
    <cellStyle name="Normální 2 3 4 3 3 4 2 7" xfId="9078"/>
    <cellStyle name="Normální 2 3 4 3 3 4 3" xfId="4050"/>
    <cellStyle name="Normální 2 3 4 3 3 4 3 2" xfId="12168"/>
    <cellStyle name="Normální 2 3 4 3 3 4 3 2 2" xfId="29574"/>
    <cellStyle name="Normální 2 3 4 3 3 4 3 3" xfId="16812"/>
    <cellStyle name="Normální 2 3 4 3 3 4 3 3 2" xfId="34218"/>
    <cellStyle name="Normální 2 3 4 3 3 4 3 4" xfId="24930"/>
    <cellStyle name="Normální 2 3 4 3 3 4 3 5" xfId="40014"/>
    <cellStyle name="Normální 2 3 4 3 3 4 3 6" xfId="21456"/>
    <cellStyle name="Normální 2 3 4 3 3 4 3 7" xfId="7524"/>
    <cellStyle name="Normální 2 3 4 3 3 4 4" xfId="3282"/>
    <cellStyle name="Normální 2 3 4 3 3 4 4 2" xfId="16044"/>
    <cellStyle name="Normální 2 3 4 3 3 4 4 2 2" xfId="33450"/>
    <cellStyle name="Normální 2 3 4 3 3 4 4 3" xfId="28806"/>
    <cellStyle name="Normální 2 3 4 3 3 4 4 4" xfId="39246"/>
    <cellStyle name="Normální 2 3 4 3 3 4 4 5" xfId="20688"/>
    <cellStyle name="Normální 2 3 4 3 3 4 4 6" xfId="11400"/>
    <cellStyle name="Normální 2 3 4 3 3 4 5" xfId="10248"/>
    <cellStyle name="Normální 2 3 4 3 3 4 5 2" xfId="27654"/>
    <cellStyle name="Normální 2 3 4 3 3 4 6" xfId="14892"/>
    <cellStyle name="Normální 2 3 4 3 3 4 6 2" xfId="32298"/>
    <cellStyle name="Normální 2 3 4 3 3 4 7" xfId="24162"/>
    <cellStyle name="Normální 2 3 4 3 3 4 8" xfId="36540"/>
    <cellStyle name="Normální 2 3 4 3 3 4 9" xfId="19536"/>
    <cellStyle name="Normální 2 3 4 3 3 5" xfId="1362"/>
    <cellStyle name="Normální 2 3 4 3 3 5 2" xfId="4836"/>
    <cellStyle name="Normální 2 3 4 3 3 5 2 2" xfId="40800"/>
    <cellStyle name="Normální 2 3 4 3 3 5 2 3" xfId="30360"/>
    <cellStyle name="Normální 2 3 4 3 3 5 2 4" xfId="12954"/>
    <cellStyle name="Normální 2 3 4 3 3 5 3" xfId="17598"/>
    <cellStyle name="Normální 2 3 4 3 3 5 3 2" xfId="35004"/>
    <cellStyle name="Normální 2 3 4 3 3 5 4" xfId="25716"/>
    <cellStyle name="Normální 2 3 4 3 3 5 5" xfId="37326"/>
    <cellStyle name="Normální 2 3 4 3 3 5 6" xfId="22242"/>
    <cellStyle name="Normální 2 3 4 3 3 5 7" xfId="8310"/>
    <cellStyle name="Normální 2 3 4 3 3 6" xfId="3570"/>
    <cellStyle name="Normální 2 3 4 3 3 6 2" xfId="11688"/>
    <cellStyle name="Normální 2 3 4 3 3 6 2 2" xfId="29094"/>
    <cellStyle name="Normální 2 3 4 3 3 6 3" xfId="16332"/>
    <cellStyle name="Normální 2 3 4 3 3 6 3 2" xfId="33738"/>
    <cellStyle name="Normální 2 3 4 3 3 6 4" xfId="24450"/>
    <cellStyle name="Normální 2 3 4 3 3 6 5" xfId="39534"/>
    <cellStyle name="Normální 2 3 4 3 3 6 6" xfId="20976"/>
    <cellStyle name="Normální 2 3 4 3 3 6 7" xfId="7044"/>
    <cellStyle name="Normální 2 3 4 3 3 7" xfId="2514"/>
    <cellStyle name="Normální 2 3 4 3 3 7 2" xfId="15276"/>
    <cellStyle name="Normální 2 3 4 3 3 7 2 2" xfId="32682"/>
    <cellStyle name="Normální 2 3 4 3 3 7 3" xfId="28038"/>
    <cellStyle name="Normální 2 3 4 3 3 7 4" xfId="38478"/>
    <cellStyle name="Normální 2 3 4 3 3 7 5" xfId="19920"/>
    <cellStyle name="Normální 2 3 4 3 3 7 6" xfId="10632"/>
    <cellStyle name="Normální 2 3 4 3 3 8" xfId="9480"/>
    <cellStyle name="Normální 2 3 4 3 3 8 2" xfId="26886"/>
    <cellStyle name="Normální 2 3 4 3 3 9" xfId="14124"/>
    <cellStyle name="Normální 2 3 4 3 3 9 2" xfId="31530"/>
    <cellStyle name="Normální 2 3 4 3 4" xfId="192"/>
    <cellStyle name="Normální 2 3 4 3 4 10" xfId="36156"/>
    <cellStyle name="Normální 2 3 4 3 4 11" xfId="18864"/>
    <cellStyle name="Normální 2 3 4 3 4 12" xfId="6084"/>
    <cellStyle name="Normální 2 3 4 3 4 2" xfId="960"/>
    <cellStyle name="Normální 2 3 4 3 4 2 10" xfId="6372"/>
    <cellStyle name="Normální 2 3 4 3 4 2 2" xfId="1746"/>
    <cellStyle name="Normální 2 3 4 3 4 2 2 2" xfId="5220"/>
    <cellStyle name="Normální 2 3 4 3 4 2 2 2 2" xfId="41184"/>
    <cellStyle name="Normální 2 3 4 3 4 2 2 2 3" xfId="30744"/>
    <cellStyle name="Normální 2 3 4 3 4 2 2 2 4" xfId="13338"/>
    <cellStyle name="Normální 2 3 4 3 4 2 2 3" xfId="17982"/>
    <cellStyle name="Normální 2 3 4 3 4 2 2 3 2" xfId="35388"/>
    <cellStyle name="Normální 2 3 4 3 4 2 2 4" xfId="26100"/>
    <cellStyle name="Normální 2 3 4 3 4 2 2 5" xfId="37710"/>
    <cellStyle name="Normální 2 3 4 3 4 2 2 6" xfId="22626"/>
    <cellStyle name="Normální 2 3 4 3 4 2 2 7" xfId="8694"/>
    <cellStyle name="Normální 2 3 4 3 4 2 3" xfId="4434"/>
    <cellStyle name="Normální 2 3 4 3 4 2 3 2" xfId="12552"/>
    <cellStyle name="Normální 2 3 4 3 4 2 3 2 2" xfId="29958"/>
    <cellStyle name="Normální 2 3 4 3 4 2 3 3" xfId="17196"/>
    <cellStyle name="Normální 2 3 4 3 4 2 3 3 2" xfId="34602"/>
    <cellStyle name="Normální 2 3 4 3 4 2 3 4" xfId="25314"/>
    <cellStyle name="Normální 2 3 4 3 4 2 3 5" xfId="40398"/>
    <cellStyle name="Normální 2 3 4 3 4 2 3 6" xfId="21840"/>
    <cellStyle name="Normální 2 3 4 3 4 2 3 7" xfId="7908"/>
    <cellStyle name="Normální 2 3 4 3 4 2 4" xfId="2898"/>
    <cellStyle name="Normální 2 3 4 3 4 2 4 2" xfId="15660"/>
    <cellStyle name="Normální 2 3 4 3 4 2 4 2 2" xfId="33066"/>
    <cellStyle name="Normální 2 3 4 3 4 2 4 3" xfId="28422"/>
    <cellStyle name="Normální 2 3 4 3 4 2 4 4" xfId="38862"/>
    <cellStyle name="Normální 2 3 4 3 4 2 4 5" xfId="20304"/>
    <cellStyle name="Normální 2 3 4 3 4 2 4 6" xfId="11016"/>
    <cellStyle name="Normální 2 3 4 3 4 2 5" xfId="9864"/>
    <cellStyle name="Normální 2 3 4 3 4 2 5 2" xfId="27270"/>
    <cellStyle name="Normální 2 3 4 3 4 2 6" xfId="14508"/>
    <cellStyle name="Normální 2 3 4 3 4 2 6 2" xfId="31914"/>
    <cellStyle name="Normální 2 3 4 3 4 2 7" xfId="23778"/>
    <cellStyle name="Normální 2 3 4 3 4 2 8" xfId="36924"/>
    <cellStyle name="Normální 2 3 4 3 4 2 9" xfId="19152"/>
    <cellStyle name="Normální 2 3 4 3 4 3" xfId="672"/>
    <cellStyle name="Normální 2 3 4 3 4 3 10" xfId="6852"/>
    <cellStyle name="Normální 2 3 4 3 4 3 2" xfId="2226"/>
    <cellStyle name="Normální 2 3 4 3 4 3 2 2" xfId="5700"/>
    <cellStyle name="Normální 2 3 4 3 4 3 2 2 2" xfId="41664"/>
    <cellStyle name="Normální 2 3 4 3 4 3 2 2 3" xfId="31224"/>
    <cellStyle name="Normální 2 3 4 3 4 3 2 2 4" xfId="13818"/>
    <cellStyle name="Normální 2 3 4 3 4 3 2 3" xfId="18462"/>
    <cellStyle name="Normální 2 3 4 3 4 3 2 3 2" xfId="35868"/>
    <cellStyle name="Normální 2 3 4 3 4 3 2 4" xfId="26580"/>
    <cellStyle name="Normální 2 3 4 3 4 3 2 5" xfId="38190"/>
    <cellStyle name="Normální 2 3 4 3 4 3 2 6" xfId="23106"/>
    <cellStyle name="Normální 2 3 4 3 4 3 2 7" xfId="9174"/>
    <cellStyle name="Normální 2 3 4 3 4 3 3" xfId="4146"/>
    <cellStyle name="Normální 2 3 4 3 4 3 3 2" xfId="12264"/>
    <cellStyle name="Normální 2 3 4 3 4 3 3 2 2" xfId="29670"/>
    <cellStyle name="Normální 2 3 4 3 4 3 3 3" xfId="16908"/>
    <cellStyle name="Normální 2 3 4 3 4 3 3 3 2" xfId="34314"/>
    <cellStyle name="Normální 2 3 4 3 4 3 3 4" xfId="25026"/>
    <cellStyle name="Normální 2 3 4 3 4 3 3 5" xfId="40110"/>
    <cellStyle name="Normální 2 3 4 3 4 3 3 6" xfId="21552"/>
    <cellStyle name="Normální 2 3 4 3 4 3 3 7" xfId="7620"/>
    <cellStyle name="Normální 2 3 4 3 4 3 4" xfId="3378"/>
    <cellStyle name="Normální 2 3 4 3 4 3 4 2" xfId="16140"/>
    <cellStyle name="Normální 2 3 4 3 4 3 4 2 2" xfId="33546"/>
    <cellStyle name="Normální 2 3 4 3 4 3 4 3" xfId="28902"/>
    <cellStyle name="Normální 2 3 4 3 4 3 4 4" xfId="39342"/>
    <cellStyle name="Normální 2 3 4 3 4 3 4 5" xfId="20784"/>
    <cellStyle name="Normální 2 3 4 3 4 3 4 6" xfId="11496"/>
    <cellStyle name="Normální 2 3 4 3 4 3 5" xfId="10344"/>
    <cellStyle name="Normální 2 3 4 3 4 3 5 2" xfId="27750"/>
    <cellStyle name="Normální 2 3 4 3 4 3 6" xfId="14988"/>
    <cellStyle name="Normální 2 3 4 3 4 3 6 2" xfId="32394"/>
    <cellStyle name="Normální 2 3 4 3 4 3 7" xfId="24258"/>
    <cellStyle name="Normální 2 3 4 3 4 3 8" xfId="36636"/>
    <cellStyle name="Normální 2 3 4 3 4 3 9" xfId="19632"/>
    <cellStyle name="Normální 2 3 4 3 4 4" xfId="1458"/>
    <cellStyle name="Normální 2 3 4 3 4 4 2" xfId="4932"/>
    <cellStyle name="Normální 2 3 4 3 4 4 2 2" xfId="40896"/>
    <cellStyle name="Normální 2 3 4 3 4 4 2 3" xfId="30456"/>
    <cellStyle name="Normální 2 3 4 3 4 4 2 4" xfId="13050"/>
    <cellStyle name="Normální 2 3 4 3 4 4 3" xfId="17694"/>
    <cellStyle name="Normální 2 3 4 3 4 4 3 2" xfId="35100"/>
    <cellStyle name="Normální 2 3 4 3 4 4 4" xfId="25812"/>
    <cellStyle name="Normální 2 3 4 3 4 4 5" xfId="37422"/>
    <cellStyle name="Normální 2 3 4 3 4 4 6" xfId="22338"/>
    <cellStyle name="Normální 2 3 4 3 4 4 7" xfId="8406"/>
    <cellStyle name="Normální 2 3 4 3 4 5" xfId="3666"/>
    <cellStyle name="Normální 2 3 4 3 4 5 2" xfId="11784"/>
    <cellStyle name="Normální 2 3 4 3 4 5 2 2" xfId="29190"/>
    <cellStyle name="Normální 2 3 4 3 4 5 3" xfId="16428"/>
    <cellStyle name="Normální 2 3 4 3 4 5 3 2" xfId="33834"/>
    <cellStyle name="Normální 2 3 4 3 4 5 4" xfId="24546"/>
    <cellStyle name="Normální 2 3 4 3 4 5 5" xfId="39630"/>
    <cellStyle name="Normální 2 3 4 3 4 5 6" xfId="21072"/>
    <cellStyle name="Normální 2 3 4 3 4 5 7" xfId="7140"/>
    <cellStyle name="Normální 2 3 4 3 4 6" xfId="2610"/>
    <cellStyle name="Normální 2 3 4 3 4 6 2" xfId="15372"/>
    <cellStyle name="Normální 2 3 4 3 4 6 2 2" xfId="32778"/>
    <cellStyle name="Normální 2 3 4 3 4 6 3" xfId="28134"/>
    <cellStyle name="Normální 2 3 4 3 4 6 4" xfId="38574"/>
    <cellStyle name="Normální 2 3 4 3 4 6 5" xfId="20016"/>
    <cellStyle name="Normální 2 3 4 3 4 6 6" xfId="10728"/>
    <cellStyle name="Normální 2 3 4 3 4 7" xfId="9576"/>
    <cellStyle name="Normální 2 3 4 3 4 7 2" xfId="26982"/>
    <cellStyle name="Normální 2 3 4 3 4 8" xfId="14220"/>
    <cellStyle name="Normální 2 3 4 3 4 8 2" xfId="31626"/>
    <cellStyle name="Normální 2 3 4 3 4 9" xfId="23490"/>
    <cellStyle name="Normální 2 3 4 3 5" xfId="270"/>
    <cellStyle name="Normální 2 3 4 3 5 10" xfId="36234"/>
    <cellStyle name="Normální 2 3 4 3 5 11" xfId="18702"/>
    <cellStyle name="Normální 2 3 4 3 5 12" xfId="5922"/>
    <cellStyle name="Normální 2 3 4 3 5 2" xfId="1038"/>
    <cellStyle name="Normální 2 3 4 3 5 2 10" xfId="6450"/>
    <cellStyle name="Normální 2 3 4 3 5 2 2" xfId="1824"/>
    <cellStyle name="Normální 2 3 4 3 5 2 2 2" xfId="5298"/>
    <cellStyle name="Normální 2 3 4 3 5 2 2 2 2" xfId="41262"/>
    <cellStyle name="Normální 2 3 4 3 5 2 2 2 3" xfId="30822"/>
    <cellStyle name="Normální 2 3 4 3 5 2 2 2 4" xfId="13416"/>
    <cellStyle name="Normální 2 3 4 3 5 2 2 3" xfId="18060"/>
    <cellStyle name="Normální 2 3 4 3 5 2 2 3 2" xfId="35466"/>
    <cellStyle name="Normální 2 3 4 3 5 2 2 4" xfId="26178"/>
    <cellStyle name="Normální 2 3 4 3 5 2 2 5" xfId="37788"/>
    <cellStyle name="Normální 2 3 4 3 5 2 2 6" xfId="22704"/>
    <cellStyle name="Normální 2 3 4 3 5 2 2 7" xfId="8772"/>
    <cellStyle name="Normální 2 3 4 3 5 2 3" xfId="4512"/>
    <cellStyle name="Normální 2 3 4 3 5 2 3 2" xfId="12630"/>
    <cellStyle name="Normální 2 3 4 3 5 2 3 2 2" xfId="30036"/>
    <cellStyle name="Normální 2 3 4 3 5 2 3 3" xfId="17274"/>
    <cellStyle name="Normální 2 3 4 3 5 2 3 3 2" xfId="34680"/>
    <cellStyle name="Normální 2 3 4 3 5 2 3 4" xfId="25392"/>
    <cellStyle name="Normální 2 3 4 3 5 2 3 5" xfId="40476"/>
    <cellStyle name="Normální 2 3 4 3 5 2 3 6" xfId="21918"/>
    <cellStyle name="Normální 2 3 4 3 5 2 3 7" xfId="7986"/>
    <cellStyle name="Normální 2 3 4 3 5 2 4" xfId="2976"/>
    <cellStyle name="Normální 2 3 4 3 5 2 4 2" xfId="15738"/>
    <cellStyle name="Normální 2 3 4 3 5 2 4 2 2" xfId="33144"/>
    <cellStyle name="Normální 2 3 4 3 5 2 4 3" xfId="28500"/>
    <cellStyle name="Normální 2 3 4 3 5 2 4 4" xfId="38940"/>
    <cellStyle name="Normální 2 3 4 3 5 2 4 5" xfId="20382"/>
    <cellStyle name="Normální 2 3 4 3 5 2 4 6" xfId="11094"/>
    <cellStyle name="Normální 2 3 4 3 5 2 5" xfId="9942"/>
    <cellStyle name="Normální 2 3 4 3 5 2 5 2" xfId="27348"/>
    <cellStyle name="Normální 2 3 4 3 5 2 6" xfId="14586"/>
    <cellStyle name="Normální 2 3 4 3 5 2 6 2" xfId="31992"/>
    <cellStyle name="Normální 2 3 4 3 5 2 7" xfId="23856"/>
    <cellStyle name="Normální 2 3 4 3 5 2 8" xfId="37002"/>
    <cellStyle name="Normální 2 3 4 3 5 2 9" xfId="19230"/>
    <cellStyle name="Normální 2 3 4 3 5 3" xfId="510"/>
    <cellStyle name="Normální 2 3 4 3 5 3 10" xfId="6690"/>
    <cellStyle name="Normální 2 3 4 3 5 3 2" xfId="2064"/>
    <cellStyle name="Normální 2 3 4 3 5 3 2 2" xfId="5538"/>
    <cellStyle name="Normální 2 3 4 3 5 3 2 2 2" xfId="41502"/>
    <cellStyle name="Normální 2 3 4 3 5 3 2 2 3" xfId="31062"/>
    <cellStyle name="Normální 2 3 4 3 5 3 2 2 4" xfId="13656"/>
    <cellStyle name="Normální 2 3 4 3 5 3 2 3" xfId="18300"/>
    <cellStyle name="Normální 2 3 4 3 5 3 2 3 2" xfId="35706"/>
    <cellStyle name="Normální 2 3 4 3 5 3 2 4" xfId="26418"/>
    <cellStyle name="Normální 2 3 4 3 5 3 2 5" xfId="38028"/>
    <cellStyle name="Normální 2 3 4 3 5 3 2 6" xfId="22944"/>
    <cellStyle name="Normální 2 3 4 3 5 3 2 7" xfId="9012"/>
    <cellStyle name="Normální 2 3 4 3 5 3 3" xfId="3984"/>
    <cellStyle name="Normální 2 3 4 3 5 3 3 2" xfId="12102"/>
    <cellStyle name="Normální 2 3 4 3 5 3 3 2 2" xfId="29508"/>
    <cellStyle name="Normální 2 3 4 3 5 3 3 3" xfId="16746"/>
    <cellStyle name="Normální 2 3 4 3 5 3 3 3 2" xfId="34152"/>
    <cellStyle name="Normální 2 3 4 3 5 3 3 4" xfId="24864"/>
    <cellStyle name="Normální 2 3 4 3 5 3 3 5" xfId="39948"/>
    <cellStyle name="Normální 2 3 4 3 5 3 3 6" xfId="21390"/>
    <cellStyle name="Normální 2 3 4 3 5 3 3 7" xfId="7458"/>
    <cellStyle name="Normální 2 3 4 3 5 3 4" xfId="3216"/>
    <cellStyle name="Normální 2 3 4 3 5 3 4 2" xfId="15978"/>
    <cellStyle name="Normální 2 3 4 3 5 3 4 2 2" xfId="33384"/>
    <cellStyle name="Normální 2 3 4 3 5 3 4 3" xfId="28740"/>
    <cellStyle name="Normální 2 3 4 3 5 3 4 4" xfId="39180"/>
    <cellStyle name="Normální 2 3 4 3 5 3 4 5" xfId="20622"/>
    <cellStyle name="Normální 2 3 4 3 5 3 4 6" xfId="11334"/>
    <cellStyle name="Normální 2 3 4 3 5 3 5" xfId="10182"/>
    <cellStyle name="Normální 2 3 4 3 5 3 5 2" xfId="27588"/>
    <cellStyle name="Normální 2 3 4 3 5 3 6" xfId="14826"/>
    <cellStyle name="Normální 2 3 4 3 5 3 6 2" xfId="32232"/>
    <cellStyle name="Normální 2 3 4 3 5 3 7" xfId="24096"/>
    <cellStyle name="Normální 2 3 4 3 5 3 8" xfId="36474"/>
    <cellStyle name="Normální 2 3 4 3 5 3 9" xfId="19470"/>
    <cellStyle name="Normální 2 3 4 3 5 4" xfId="1296"/>
    <cellStyle name="Normální 2 3 4 3 5 4 2" xfId="4770"/>
    <cellStyle name="Normální 2 3 4 3 5 4 2 2" xfId="40734"/>
    <cellStyle name="Normální 2 3 4 3 5 4 2 3" xfId="30294"/>
    <cellStyle name="Normální 2 3 4 3 5 4 2 4" xfId="12888"/>
    <cellStyle name="Normální 2 3 4 3 5 4 3" xfId="17532"/>
    <cellStyle name="Normální 2 3 4 3 5 4 3 2" xfId="34938"/>
    <cellStyle name="Normální 2 3 4 3 5 4 4" xfId="25650"/>
    <cellStyle name="Normální 2 3 4 3 5 4 5" xfId="37260"/>
    <cellStyle name="Normální 2 3 4 3 5 4 6" xfId="22176"/>
    <cellStyle name="Normální 2 3 4 3 5 4 7" xfId="8244"/>
    <cellStyle name="Normální 2 3 4 3 5 5" xfId="3744"/>
    <cellStyle name="Normální 2 3 4 3 5 5 2" xfId="11862"/>
    <cellStyle name="Normální 2 3 4 3 5 5 2 2" xfId="29268"/>
    <cellStyle name="Normální 2 3 4 3 5 5 3" xfId="16506"/>
    <cellStyle name="Normální 2 3 4 3 5 5 3 2" xfId="33912"/>
    <cellStyle name="Normální 2 3 4 3 5 5 4" xfId="24624"/>
    <cellStyle name="Normální 2 3 4 3 5 5 5" xfId="39708"/>
    <cellStyle name="Normální 2 3 4 3 5 5 6" xfId="21150"/>
    <cellStyle name="Normální 2 3 4 3 5 5 7" xfId="7218"/>
    <cellStyle name="Normální 2 3 4 3 5 6" xfId="2448"/>
    <cellStyle name="Normální 2 3 4 3 5 6 2" xfId="15210"/>
    <cellStyle name="Normální 2 3 4 3 5 6 2 2" xfId="32616"/>
    <cellStyle name="Normální 2 3 4 3 5 6 3" xfId="27972"/>
    <cellStyle name="Normální 2 3 4 3 5 6 4" xfId="38412"/>
    <cellStyle name="Normální 2 3 4 3 5 6 5" xfId="19854"/>
    <cellStyle name="Normální 2 3 4 3 5 6 6" xfId="10566"/>
    <cellStyle name="Normální 2 3 4 3 5 7" xfId="9414"/>
    <cellStyle name="Normální 2 3 4 3 5 7 2" xfId="26820"/>
    <cellStyle name="Normální 2 3 4 3 5 8" xfId="14058"/>
    <cellStyle name="Normální 2 3 4 3 5 8 2" xfId="31464"/>
    <cellStyle name="Normální 2 3 4 3 5 9" xfId="23328"/>
    <cellStyle name="Normální 2 3 4 3 6" xfId="798"/>
    <cellStyle name="Normální 2 3 4 3 6 10" xfId="6210"/>
    <cellStyle name="Normální 2 3 4 3 6 2" xfId="1584"/>
    <cellStyle name="Normální 2 3 4 3 6 2 2" xfId="5058"/>
    <cellStyle name="Normální 2 3 4 3 6 2 2 2" xfId="41022"/>
    <cellStyle name="Normální 2 3 4 3 6 2 2 3" xfId="30582"/>
    <cellStyle name="Normální 2 3 4 3 6 2 2 4" xfId="13176"/>
    <cellStyle name="Normální 2 3 4 3 6 2 3" xfId="17820"/>
    <cellStyle name="Normální 2 3 4 3 6 2 3 2" xfId="35226"/>
    <cellStyle name="Normální 2 3 4 3 6 2 4" xfId="25938"/>
    <cellStyle name="Normální 2 3 4 3 6 2 5" xfId="37548"/>
    <cellStyle name="Normální 2 3 4 3 6 2 6" xfId="22464"/>
    <cellStyle name="Normální 2 3 4 3 6 2 7" xfId="8532"/>
    <cellStyle name="Normální 2 3 4 3 6 3" xfId="4272"/>
    <cellStyle name="Normální 2 3 4 3 6 3 2" xfId="12390"/>
    <cellStyle name="Normální 2 3 4 3 6 3 2 2" xfId="29796"/>
    <cellStyle name="Normální 2 3 4 3 6 3 3" xfId="17034"/>
    <cellStyle name="Normální 2 3 4 3 6 3 3 2" xfId="34440"/>
    <cellStyle name="Normální 2 3 4 3 6 3 4" xfId="25152"/>
    <cellStyle name="Normální 2 3 4 3 6 3 5" xfId="40236"/>
    <cellStyle name="Normální 2 3 4 3 6 3 6" xfId="21678"/>
    <cellStyle name="Normální 2 3 4 3 6 3 7" xfId="7746"/>
    <cellStyle name="Normální 2 3 4 3 6 4" xfId="2736"/>
    <cellStyle name="Normální 2 3 4 3 6 4 2" xfId="15498"/>
    <cellStyle name="Normální 2 3 4 3 6 4 2 2" xfId="32904"/>
    <cellStyle name="Normální 2 3 4 3 6 4 3" xfId="28260"/>
    <cellStyle name="Normální 2 3 4 3 6 4 4" xfId="38700"/>
    <cellStyle name="Normální 2 3 4 3 6 4 5" xfId="20142"/>
    <cellStyle name="Normální 2 3 4 3 6 4 6" xfId="10854"/>
    <cellStyle name="Normální 2 3 4 3 6 5" xfId="9702"/>
    <cellStyle name="Normální 2 3 4 3 6 5 2" xfId="27108"/>
    <cellStyle name="Normální 2 3 4 3 6 6" xfId="14346"/>
    <cellStyle name="Normální 2 3 4 3 6 6 2" xfId="31752"/>
    <cellStyle name="Normální 2 3 4 3 6 7" xfId="23616"/>
    <cellStyle name="Normální 2 3 4 3 6 8" xfId="36762"/>
    <cellStyle name="Normální 2 3 4 3 6 9" xfId="18990"/>
    <cellStyle name="Normální 2 3 4 3 7" xfId="432"/>
    <cellStyle name="Normální 2 3 4 3 7 10" xfId="6612"/>
    <cellStyle name="Normální 2 3 4 3 7 2" xfId="1986"/>
    <cellStyle name="Normální 2 3 4 3 7 2 2" xfId="5460"/>
    <cellStyle name="Normální 2 3 4 3 7 2 2 2" xfId="41424"/>
    <cellStyle name="Normální 2 3 4 3 7 2 2 3" xfId="30984"/>
    <cellStyle name="Normální 2 3 4 3 7 2 2 4" xfId="13578"/>
    <cellStyle name="Normální 2 3 4 3 7 2 3" xfId="18222"/>
    <cellStyle name="Normální 2 3 4 3 7 2 3 2" xfId="35628"/>
    <cellStyle name="Normální 2 3 4 3 7 2 4" xfId="26340"/>
    <cellStyle name="Normální 2 3 4 3 7 2 5" xfId="37950"/>
    <cellStyle name="Normální 2 3 4 3 7 2 6" xfId="22866"/>
    <cellStyle name="Normální 2 3 4 3 7 2 7" xfId="8934"/>
    <cellStyle name="Normální 2 3 4 3 7 3" xfId="3906"/>
    <cellStyle name="Normální 2 3 4 3 7 3 2" xfId="12024"/>
    <cellStyle name="Normální 2 3 4 3 7 3 2 2" xfId="29430"/>
    <cellStyle name="Normální 2 3 4 3 7 3 3" xfId="16668"/>
    <cellStyle name="Normální 2 3 4 3 7 3 3 2" xfId="34074"/>
    <cellStyle name="Normální 2 3 4 3 7 3 4" xfId="24786"/>
    <cellStyle name="Normální 2 3 4 3 7 3 5" xfId="39870"/>
    <cellStyle name="Normální 2 3 4 3 7 3 6" xfId="21312"/>
    <cellStyle name="Normální 2 3 4 3 7 3 7" xfId="7380"/>
    <cellStyle name="Normální 2 3 4 3 7 4" xfId="3138"/>
    <cellStyle name="Normální 2 3 4 3 7 4 2" xfId="15900"/>
    <cellStyle name="Normální 2 3 4 3 7 4 2 2" xfId="33306"/>
    <cellStyle name="Normální 2 3 4 3 7 4 3" xfId="28662"/>
    <cellStyle name="Normální 2 3 4 3 7 4 4" xfId="39102"/>
    <cellStyle name="Normální 2 3 4 3 7 4 5" xfId="20544"/>
    <cellStyle name="Normální 2 3 4 3 7 4 6" xfId="11256"/>
    <cellStyle name="Normální 2 3 4 3 7 5" xfId="10104"/>
    <cellStyle name="Normální 2 3 4 3 7 5 2" xfId="27510"/>
    <cellStyle name="Normální 2 3 4 3 7 6" xfId="14748"/>
    <cellStyle name="Normální 2 3 4 3 7 6 2" xfId="32154"/>
    <cellStyle name="Normální 2 3 4 3 7 7" xfId="24018"/>
    <cellStyle name="Normální 2 3 4 3 7 8" xfId="36396"/>
    <cellStyle name="Normální 2 3 4 3 7 9" xfId="19392"/>
    <cellStyle name="Normální 2 3 4 3 8" xfId="1218"/>
    <cellStyle name="Normální 2 3 4 3 8 2" xfId="4692"/>
    <cellStyle name="Normální 2 3 4 3 8 2 2" xfId="40656"/>
    <cellStyle name="Normální 2 3 4 3 8 2 3" xfId="30216"/>
    <cellStyle name="Normální 2 3 4 3 8 2 4" xfId="12810"/>
    <cellStyle name="Normální 2 3 4 3 8 3" xfId="17454"/>
    <cellStyle name="Normální 2 3 4 3 8 3 2" xfId="34860"/>
    <cellStyle name="Normální 2 3 4 3 8 4" xfId="25572"/>
    <cellStyle name="Normální 2 3 4 3 8 5" xfId="37182"/>
    <cellStyle name="Normální 2 3 4 3 8 6" xfId="22098"/>
    <cellStyle name="Normální 2 3 4 3 8 7" xfId="8166"/>
    <cellStyle name="Normální 2 3 4 3 9" xfId="3504"/>
    <cellStyle name="Normální 2 3 4 3 9 2" xfId="11622"/>
    <cellStyle name="Normální 2 3 4 3 9 2 2" xfId="29028"/>
    <cellStyle name="Normální 2 3 4 3 9 3" xfId="16266"/>
    <cellStyle name="Normální 2 3 4 3 9 3 2" xfId="33672"/>
    <cellStyle name="Normální 2 3 4 3 9 4" xfId="24384"/>
    <cellStyle name="Normální 2 3 4 3 9 5" xfId="39468"/>
    <cellStyle name="Normální 2 3 4 3 9 6" xfId="20910"/>
    <cellStyle name="Normální 2 3 4 3 9 7" xfId="6978"/>
    <cellStyle name="Normální 2 3 4 4" xfId="108"/>
    <cellStyle name="Normální 2 3 4 4 10" xfId="13992"/>
    <cellStyle name="Normální 2 3 4 4 10 2" xfId="31398"/>
    <cellStyle name="Normální 2 3 4 4 11" xfId="23262"/>
    <cellStyle name="Normální 2 3 4 4 12" xfId="36072"/>
    <cellStyle name="Normální 2 3 4 4 13" xfId="18636"/>
    <cellStyle name="Normální 2 3 4 4 14" xfId="5856"/>
    <cellStyle name="Normální 2 3 4 4 2" xfId="204"/>
    <cellStyle name="Normální 2 3 4 4 2 10" xfId="36168"/>
    <cellStyle name="Normální 2 3 4 4 2 11" xfId="18876"/>
    <cellStyle name="Normální 2 3 4 4 2 12" xfId="6096"/>
    <cellStyle name="Normální 2 3 4 4 2 2" xfId="972"/>
    <cellStyle name="Normální 2 3 4 4 2 2 10" xfId="6384"/>
    <cellStyle name="Normální 2 3 4 4 2 2 2" xfId="1758"/>
    <cellStyle name="Normální 2 3 4 4 2 2 2 2" xfId="5232"/>
    <cellStyle name="Normální 2 3 4 4 2 2 2 2 2" xfId="41196"/>
    <cellStyle name="Normální 2 3 4 4 2 2 2 2 3" xfId="30756"/>
    <cellStyle name="Normální 2 3 4 4 2 2 2 2 4" xfId="13350"/>
    <cellStyle name="Normální 2 3 4 4 2 2 2 3" xfId="17994"/>
    <cellStyle name="Normální 2 3 4 4 2 2 2 3 2" xfId="35400"/>
    <cellStyle name="Normální 2 3 4 4 2 2 2 4" xfId="26112"/>
    <cellStyle name="Normální 2 3 4 4 2 2 2 5" xfId="37722"/>
    <cellStyle name="Normální 2 3 4 4 2 2 2 6" xfId="22638"/>
    <cellStyle name="Normální 2 3 4 4 2 2 2 7" xfId="8706"/>
    <cellStyle name="Normální 2 3 4 4 2 2 3" xfId="4446"/>
    <cellStyle name="Normální 2 3 4 4 2 2 3 2" xfId="12564"/>
    <cellStyle name="Normální 2 3 4 4 2 2 3 2 2" xfId="29970"/>
    <cellStyle name="Normální 2 3 4 4 2 2 3 3" xfId="17208"/>
    <cellStyle name="Normální 2 3 4 4 2 2 3 3 2" xfId="34614"/>
    <cellStyle name="Normální 2 3 4 4 2 2 3 4" xfId="25326"/>
    <cellStyle name="Normální 2 3 4 4 2 2 3 5" xfId="40410"/>
    <cellStyle name="Normální 2 3 4 4 2 2 3 6" xfId="21852"/>
    <cellStyle name="Normální 2 3 4 4 2 2 3 7" xfId="7920"/>
    <cellStyle name="Normální 2 3 4 4 2 2 4" xfId="2910"/>
    <cellStyle name="Normální 2 3 4 4 2 2 4 2" xfId="15672"/>
    <cellStyle name="Normální 2 3 4 4 2 2 4 2 2" xfId="33078"/>
    <cellStyle name="Normální 2 3 4 4 2 2 4 3" xfId="28434"/>
    <cellStyle name="Normální 2 3 4 4 2 2 4 4" xfId="38874"/>
    <cellStyle name="Normální 2 3 4 4 2 2 4 5" xfId="20316"/>
    <cellStyle name="Normální 2 3 4 4 2 2 4 6" xfId="11028"/>
    <cellStyle name="Normální 2 3 4 4 2 2 5" xfId="9876"/>
    <cellStyle name="Normální 2 3 4 4 2 2 5 2" xfId="27282"/>
    <cellStyle name="Normální 2 3 4 4 2 2 6" xfId="14520"/>
    <cellStyle name="Normální 2 3 4 4 2 2 6 2" xfId="31926"/>
    <cellStyle name="Normální 2 3 4 4 2 2 7" xfId="23790"/>
    <cellStyle name="Normální 2 3 4 4 2 2 8" xfId="36936"/>
    <cellStyle name="Normální 2 3 4 4 2 2 9" xfId="19164"/>
    <cellStyle name="Normální 2 3 4 4 2 3" xfId="684"/>
    <cellStyle name="Normální 2 3 4 4 2 3 10" xfId="6864"/>
    <cellStyle name="Normální 2 3 4 4 2 3 2" xfId="2238"/>
    <cellStyle name="Normální 2 3 4 4 2 3 2 2" xfId="5712"/>
    <cellStyle name="Normální 2 3 4 4 2 3 2 2 2" xfId="41676"/>
    <cellStyle name="Normální 2 3 4 4 2 3 2 2 3" xfId="31236"/>
    <cellStyle name="Normální 2 3 4 4 2 3 2 2 4" xfId="13830"/>
    <cellStyle name="Normální 2 3 4 4 2 3 2 3" xfId="18474"/>
    <cellStyle name="Normální 2 3 4 4 2 3 2 3 2" xfId="35880"/>
    <cellStyle name="Normální 2 3 4 4 2 3 2 4" xfId="26592"/>
    <cellStyle name="Normální 2 3 4 4 2 3 2 5" xfId="38202"/>
    <cellStyle name="Normální 2 3 4 4 2 3 2 6" xfId="23118"/>
    <cellStyle name="Normální 2 3 4 4 2 3 2 7" xfId="9186"/>
    <cellStyle name="Normální 2 3 4 4 2 3 3" xfId="4158"/>
    <cellStyle name="Normální 2 3 4 4 2 3 3 2" xfId="12276"/>
    <cellStyle name="Normální 2 3 4 4 2 3 3 2 2" xfId="29682"/>
    <cellStyle name="Normální 2 3 4 4 2 3 3 3" xfId="16920"/>
    <cellStyle name="Normální 2 3 4 4 2 3 3 3 2" xfId="34326"/>
    <cellStyle name="Normální 2 3 4 4 2 3 3 4" xfId="25038"/>
    <cellStyle name="Normální 2 3 4 4 2 3 3 5" xfId="40122"/>
    <cellStyle name="Normální 2 3 4 4 2 3 3 6" xfId="21564"/>
    <cellStyle name="Normální 2 3 4 4 2 3 3 7" xfId="7632"/>
    <cellStyle name="Normální 2 3 4 4 2 3 4" xfId="3390"/>
    <cellStyle name="Normální 2 3 4 4 2 3 4 2" xfId="16152"/>
    <cellStyle name="Normální 2 3 4 4 2 3 4 2 2" xfId="33558"/>
    <cellStyle name="Normální 2 3 4 4 2 3 4 3" xfId="28914"/>
    <cellStyle name="Normální 2 3 4 4 2 3 4 4" xfId="39354"/>
    <cellStyle name="Normální 2 3 4 4 2 3 4 5" xfId="20796"/>
    <cellStyle name="Normální 2 3 4 4 2 3 4 6" xfId="11508"/>
    <cellStyle name="Normální 2 3 4 4 2 3 5" xfId="10356"/>
    <cellStyle name="Normální 2 3 4 4 2 3 5 2" xfId="27762"/>
    <cellStyle name="Normální 2 3 4 4 2 3 6" xfId="15000"/>
    <cellStyle name="Normální 2 3 4 4 2 3 6 2" xfId="32406"/>
    <cellStyle name="Normální 2 3 4 4 2 3 7" xfId="24270"/>
    <cellStyle name="Normální 2 3 4 4 2 3 8" xfId="36648"/>
    <cellStyle name="Normální 2 3 4 4 2 3 9" xfId="19644"/>
    <cellStyle name="Normální 2 3 4 4 2 4" xfId="1470"/>
    <cellStyle name="Normální 2 3 4 4 2 4 2" xfId="4944"/>
    <cellStyle name="Normální 2 3 4 4 2 4 2 2" xfId="40908"/>
    <cellStyle name="Normální 2 3 4 4 2 4 2 3" xfId="30468"/>
    <cellStyle name="Normální 2 3 4 4 2 4 2 4" xfId="13062"/>
    <cellStyle name="Normální 2 3 4 4 2 4 3" xfId="17706"/>
    <cellStyle name="Normální 2 3 4 4 2 4 3 2" xfId="35112"/>
    <cellStyle name="Normální 2 3 4 4 2 4 4" xfId="25824"/>
    <cellStyle name="Normální 2 3 4 4 2 4 5" xfId="37434"/>
    <cellStyle name="Normální 2 3 4 4 2 4 6" xfId="22350"/>
    <cellStyle name="Normální 2 3 4 4 2 4 7" xfId="8418"/>
    <cellStyle name="Normální 2 3 4 4 2 5" xfId="3678"/>
    <cellStyle name="Normální 2 3 4 4 2 5 2" xfId="11796"/>
    <cellStyle name="Normální 2 3 4 4 2 5 2 2" xfId="29202"/>
    <cellStyle name="Normální 2 3 4 4 2 5 3" xfId="16440"/>
    <cellStyle name="Normální 2 3 4 4 2 5 3 2" xfId="33846"/>
    <cellStyle name="Normální 2 3 4 4 2 5 4" xfId="24558"/>
    <cellStyle name="Normální 2 3 4 4 2 5 5" xfId="39642"/>
    <cellStyle name="Normální 2 3 4 4 2 5 6" xfId="21084"/>
    <cellStyle name="Normální 2 3 4 4 2 5 7" xfId="7152"/>
    <cellStyle name="Normální 2 3 4 4 2 6" xfId="2622"/>
    <cellStyle name="Normální 2 3 4 4 2 6 2" xfId="15384"/>
    <cellStyle name="Normální 2 3 4 4 2 6 2 2" xfId="32790"/>
    <cellStyle name="Normální 2 3 4 4 2 6 3" xfId="28146"/>
    <cellStyle name="Normální 2 3 4 4 2 6 4" xfId="38586"/>
    <cellStyle name="Normální 2 3 4 4 2 6 5" xfId="20028"/>
    <cellStyle name="Normální 2 3 4 4 2 6 6" xfId="10740"/>
    <cellStyle name="Normální 2 3 4 4 2 7" xfId="9588"/>
    <cellStyle name="Normální 2 3 4 4 2 7 2" xfId="26994"/>
    <cellStyle name="Normální 2 3 4 4 2 8" xfId="14232"/>
    <cellStyle name="Normální 2 3 4 4 2 8 2" xfId="31638"/>
    <cellStyle name="Normální 2 3 4 4 2 9" xfId="23502"/>
    <cellStyle name="Normální 2 3 4 4 3" xfId="348"/>
    <cellStyle name="Normální 2 3 4 4 3 10" xfId="36312"/>
    <cellStyle name="Normální 2 3 4 4 3 11" xfId="18780"/>
    <cellStyle name="Normální 2 3 4 4 3 12" xfId="6000"/>
    <cellStyle name="Normální 2 3 4 4 3 2" xfId="1116"/>
    <cellStyle name="Normální 2 3 4 4 3 2 10" xfId="6528"/>
    <cellStyle name="Normální 2 3 4 4 3 2 2" xfId="1902"/>
    <cellStyle name="Normální 2 3 4 4 3 2 2 2" xfId="5376"/>
    <cellStyle name="Normální 2 3 4 4 3 2 2 2 2" xfId="41340"/>
    <cellStyle name="Normální 2 3 4 4 3 2 2 2 3" xfId="30900"/>
    <cellStyle name="Normální 2 3 4 4 3 2 2 2 4" xfId="13494"/>
    <cellStyle name="Normální 2 3 4 4 3 2 2 3" xfId="18138"/>
    <cellStyle name="Normální 2 3 4 4 3 2 2 3 2" xfId="35544"/>
    <cellStyle name="Normální 2 3 4 4 3 2 2 4" xfId="26256"/>
    <cellStyle name="Normální 2 3 4 4 3 2 2 5" xfId="37866"/>
    <cellStyle name="Normální 2 3 4 4 3 2 2 6" xfId="22782"/>
    <cellStyle name="Normální 2 3 4 4 3 2 2 7" xfId="8850"/>
    <cellStyle name="Normální 2 3 4 4 3 2 3" xfId="4590"/>
    <cellStyle name="Normální 2 3 4 4 3 2 3 2" xfId="12708"/>
    <cellStyle name="Normální 2 3 4 4 3 2 3 2 2" xfId="30114"/>
    <cellStyle name="Normální 2 3 4 4 3 2 3 3" xfId="17352"/>
    <cellStyle name="Normální 2 3 4 4 3 2 3 3 2" xfId="34758"/>
    <cellStyle name="Normální 2 3 4 4 3 2 3 4" xfId="25470"/>
    <cellStyle name="Normální 2 3 4 4 3 2 3 5" xfId="40554"/>
    <cellStyle name="Normální 2 3 4 4 3 2 3 6" xfId="21996"/>
    <cellStyle name="Normální 2 3 4 4 3 2 3 7" xfId="8064"/>
    <cellStyle name="Normální 2 3 4 4 3 2 4" xfId="3054"/>
    <cellStyle name="Normální 2 3 4 4 3 2 4 2" xfId="15816"/>
    <cellStyle name="Normální 2 3 4 4 3 2 4 2 2" xfId="33222"/>
    <cellStyle name="Normální 2 3 4 4 3 2 4 3" xfId="28578"/>
    <cellStyle name="Normální 2 3 4 4 3 2 4 4" xfId="39018"/>
    <cellStyle name="Normální 2 3 4 4 3 2 4 5" xfId="20460"/>
    <cellStyle name="Normální 2 3 4 4 3 2 4 6" xfId="11172"/>
    <cellStyle name="Normální 2 3 4 4 3 2 5" xfId="10020"/>
    <cellStyle name="Normální 2 3 4 4 3 2 5 2" xfId="27426"/>
    <cellStyle name="Normální 2 3 4 4 3 2 6" xfId="14664"/>
    <cellStyle name="Normální 2 3 4 4 3 2 6 2" xfId="32070"/>
    <cellStyle name="Normální 2 3 4 4 3 2 7" xfId="23934"/>
    <cellStyle name="Normální 2 3 4 4 3 2 8" xfId="37080"/>
    <cellStyle name="Normální 2 3 4 4 3 2 9" xfId="19308"/>
    <cellStyle name="Normální 2 3 4 4 3 3" xfId="588"/>
    <cellStyle name="Normální 2 3 4 4 3 3 10" xfId="6768"/>
    <cellStyle name="Normální 2 3 4 4 3 3 2" xfId="2142"/>
    <cellStyle name="Normální 2 3 4 4 3 3 2 2" xfId="5616"/>
    <cellStyle name="Normální 2 3 4 4 3 3 2 2 2" xfId="41580"/>
    <cellStyle name="Normální 2 3 4 4 3 3 2 2 3" xfId="31140"/>
    <cellStyle name="Normální 2 3 4 4 3 3 2 2 4" xfId="13734"/>
    <cellStyle name="Normální 2 3 4 4 3 3 2 3" xfId="18378"/>
    <cellStyle name="Normální 2 3 4 4 3 3 2 3 2" xfId="35784"/>
    <cellStyle name="Normální 2 3 4 4 3 3 2 4" xfId="26496"/>
    <cellStyle name="Normální 2 3 4 4 3 3 2 5" xfId="38106"/>
    <cellStyle name="Normální 2 3 4 4 3 3 2 6" xfId="23022"/>
    <cellStyle name="Normální 2 3 4 4 3 3 2 7" xfId="9090"/>
    <cellStyle name="Normální 2 3 4 4 3 3 3" xfId="4062"/>
    <cellStyle name="Normální 2 3 4 4 3 3 3 2" xfId="12180"/>
    <cellStyle name="Normální 2 3 4 4 3 3 3 2 2" xfId="29586"/>
    <cellStyle name="Normální 2 3 4 4 3 3 3 3" xfId="16824"/>
    <cellStyle name="Normální 2 3 4 4 3 3 3 3 2" xfId="34230"/>
    <cellStyle name="Normální 2 3 4 4 3 3 3 4" xfId="24942"/>
    <cellStyle name="Normální 2 3 4 4 3 3 3 5" xfId="40026"/>
    <cellStyle name="Normální 2 3 4 4 3 3 3 6" xfId="21468"/>
    <cellStyle name="Normální 2 3 4 4 3 3 3 7" xfId="7536"/>
    <cellStyle name="Normální 2 3 4 4 3 3 4" xfId="3294"/>
    <cellStyle name="Normální 2 3 4 4 3 3 4 2" xfId="16056"/>
    <cellStyle name="Normální 2 3 4 4 3 3 4 2 2" xfId="33462"/>
    <cellStyle name="Normální 2 3 4 4 3 3 4 3" xfId="28818"/>
    <cellStyle name="Normální 2 3 4 4 3 3 4 4" xfId="39258"/>
    <cellStyle name="Normální 2 3 4 4 3 3 4 5" xfId="20700"/>
    <cellStyle name="Normální 2 3 4 4 3 3 4 6" xfId="11412"/>
    <cellStyle name="Normální 2 3 4 4 3 3 5" xfId="10260"/>
    <cellStyle name="Normální 2 3 4 4 3 3 5 2" xfId="27666"/>
    <cellStyle name="Normální 2 3 4 4 3 3 6" xfId="14904"/>
    <cellStyle name="Normální 2 3 4 4 3 3 6 2" xfId="32310"/>
    <cellStyle name="Normální 2 3 4 4 3 3 7" xfId="24174"/>
    <cellStyle name="Normální 2 3 4 4 3 3 8" xfId="36552"/>
    <cellStyle name="Normální 2 3 4 4 3 3 9" xfId="19548"/>
    <cellStyle name="Normální 2 3 4 4 3 4" xfId="1374"/>
    <cellStyle name="Normální 2 3 4 4 3 4 2" xfId="4848"/>
    <cellStyle name="Normální 2 3 4 4 3 4 2 2" xfId="40812"/>
    <cellStyle name="Normální 2 3 4 4 3 4 2 3" xfId="30372"/>
    <cellStyle name="Normální 2 3 4 4 3 4 2 4" xfId="12966"/>
    <cellStyle name="Normální 2 3 4 4 3 4 3" xfId="17610"/>
    <cellStyle name="Normální 2 3 4 4 3 4 3 2" xfId="35016"/>
    <cellStyle name="Normální 2 3 4 4 3 4 4" xfId="25728"/>
    <cellStyle name="Normální 2 3 4 4 3 4 5" xfId="37338"/>
    <cellStyle name="Normální 2 3 4 4 3 4 6" xfId="22254"/>
    <cellStyle name="Normální 2 3 4 4 3 4 7" xfId="8322"/>
    <cellStyle name="Normální 2 3 4 4 3 5" xfId="3822"/>
    <cellStyle name="Normální 2 3 4 4 3 5 2" xfId="11940"/>
    <cellStyle name="Normální 2 3 4 4 3 5 2 2" xfId="29346"/>
    <cellStyle name="Normální 2 3 4 4 3 5 3" xfId="16584"/>
    <cellStyle name="Normální 2 3 4 4 3 5 3 2" xfId="33990"/>
    <cellStyle name="Normální 2 3 4 4 3 5 4" xfId="24702"/>
    <cellStyle name="Normální 2 3 4 4 3 5 5" xfId="39786"/>
    <cellStyle name="Normální 2 3 4 4 3 5 6" xfId="21228"/>
    <cellStyle name="Normální 2 3 4 4 3 5 7" xfId="7296"/>
    <cellStyle name="Normální 2 3 4 4 3 6" xfId="2526"/>
    <cellStyle name="Normální 2 3 4 4 3 6 2" xfId="15288"/>
    <cellStyle name="Normální 2 3 4 4 3 6 2 2" xfId="32694"/>
    <cellStyle name="Normální 2 3 4 4 3 6 3" xfId="28050"/>
    <cellStyle name="Normální 2 3 4 4 3 6 4" xfId="38490"/>
    <cellStyle name="Normální 2 3 4 4 3 6 5" xfId="19932"/>
    <cellStyle name="Normální 2 3 4 4 3 6 6" xfId="10644"/>
    <cellStyle name="Normální 2 3 4 4 3 7" xfId="9492"/>
    <cellStyle name="Normální 2 3 4 4 3 7 2" xfId="26898"/>
    <cellStyle name="Normální 2 3 4 4 3 8" xfId="14136"/>
    <cellStyle name="Normální 2 3 4 4 3 8 2" xfId="31542"/>
    <cellStyle name="Normální 2 3 4 4 3 9" xfId="23406"/>
    <cellStyle name="Normální 2 3 4 4 4" xfId="876"/>
    <cellStyle name="Normální 2 3 4 4 4 10" xfId="6288"/>
    <cellStyle name="Normální 2 3 4 4 4 2" xfId="1662"/>
    <cellStyle name="Normální 2 3 4 4 4 2 2" xfId="5136"/>
    <cellStyle name="Normální 2 3 4 4 4 2 2 2" xfId="41100"/>
    <cellStyle name="Normální 2 3 4 4 4 2 2 3" xfId="30660"/>
    <cellStyle name="Normální 2 3 4 4 4 2 2 4" xfId="13254"/>
    <cellStyle name="Normální 2 3 4 4 4 2 3" xfId="17898"/>
    <cellStyle name="Normální 2 3 4 4 4 2 3 2" xfId="35304"/>
    <cellStyle name="Normální 2 3 4 4 4 2 4" xfId="26016"/>
    <cellStyle name="Normální 2 3 4 4 4 2 5" xfId="37626"/>
    <cellStyle name="Normální 2 3 4 4 4 2 6" xfId="22542"/>
    <cellStyle name="Normální 2 3 4 4 4 2 7" xfId="8610"/>
    <cellStyle name="Normální 2 3 4 4 4 3" xfId="4350"/>
    <cellStyle name="Normální 2 3 4 4 4 3 2" xfId="12468"/>
    <cellStyle name="Normální 2 3 4 4 4 3 2 2" xfId="29874"/>
    <cellStyle name="Normální 2 3 4 4 4 3 3" xfId="17112"/>
    <cellStyle name="Normální 2 3 4 4 4 3 3 2" xfId="34518"/>
    <cellStyle name="Normální 2 3 4 4 4 3 4" xfId="25230"/>
    <cellStyle name="Normální 2 3 4 4 4 3 5" xfId="40314"/>
    <cellStyle name="Normální 2 3 4 4 4 3 6" xfId="21756"/>
    <cellStyle name="Normální 2 3 4 4 4 3 7" xfId="7824"/>
    <cellStyle name="Normální 2 3 4 4 4 4" xfId="2814"/>
    <cellStyle name="Normální 2 3 4 4 4 4 2" xfId="15576"/>
    <cellStyle name="Normální 2 3 4 4 4 4 2 2" xfId="32982"/>
    <cellStyle name="Normální 2 3 4 4 4 4 3" xfId="28338"/>
    <cellStyle name="Normální 2 3 4 4 4 4 4" xfId="38778"/>
    <cellStyle name="Normální 2 3 4 4 4 4 5" xfId="20220"/>
    <cellStyle name="Normální 2 3 4 4 4 4 6" xfId="10932"/>
    <cellStyle name="Normální 2 3 4 4 4 5" xfId="9780"/>
    <cellStyle name="Normální 2 3 4 4 4 5 2" xfId="27186"/>
    <cellStyle name="Normální 2 3 4 4 4 6" xfId="14424"/>
    <cellStyle name="Normální 2 3 4 4 4 6 2" xfId="31830"/>
    <cellStyle name="Normální 2 3 4 4 4 7" xfId="23694"/>
    <cellStyle name="Normální 2 3 4 4 4 8" xfId="36840"/>
    <cellStyle name="Normální 2 3 4 4 4 9" xfId="19068"/>
    <cellStyle name="Normální 2 3 4 4 5" xfId="444"/>
    <cellStyle name="Normální 2 3 4 4 5 10" xfId="6624"/>
    <cellStyle name="Normální 2 3 4 4 5 2" xfId="1998"/>
    <cellStyle name="Normální 2 3 4 4 5 2 2" xfId="5472"/>
    <cellStyle name="Normální 2 3 4 4 5 2 2 2" xfId="41436"/>
    <cellStyle name="Normální 2 3 4 4 5 2 2 3" xfId="30996"/>
    <cellStyle name="Normální 2 3 4 4 5 2 2 4" xfId="13590"/>
    <cellStyle name="Normální 2 3 4 4 5 2 3" xfId="18234"/>
    <cellStyle name="Normální 2 3 4 4 5 2 3 2" xfId="35640"/>
    <cellStyle name="Normální 2 3 4 4 5 2 4" xfId="26352"/>
    <cellStyle name="Normální 2 3 4 4 5 2 5" xfId="37962"/>
    <cellStyle name="Normální 2 3 4 4 5 2 6" xfId="22878"/>
    <cellStyle name="Normální 2 3 4 4 5 2 7" xfId="8946"/>
    <cellStyle name="Normální 2 3 4 4 5 3" xfId="3918"/>
    <cellStyle name="Normální 2 3 4 4 5 3 2" xfId="12036"/>
    <cellStyle name="Normální 2 3 4 4 5 3 2 2" xfId="29442"/>
    <cellStyle name="Normální 2 3 4 4 5 3 3" xfId="16680"/>
    <cellStyle name="Normální 2 3 4 4 5 3 3 2" xfId="34086"/>
    <cellStyle name="Normální 2 3 4 4 5 3 4" xfId="24798"/>
    <cellStyle name="Normální 2 3 4 4 5 3 5" xfId="39882"/>
    <cellStyle name="Normální 2 3 4 4 5 3 6" xfId="21324"/>
    <cellStyle name="Normální 2 3 4 4 5 3 7" xfId="7392"/>
    <cellStyle name="Normální 2 3 4 4 5 4" xfId="3150"/>
    <cellStyle name="Normální 2 3 4 4 5 4 2" xfId="15912"/>
    <cellStyle name="Normální 2 3 4 4 5 4 2 2" xfId="33318"/>
    <cellStyle name="Normální 2 3 4 4 5 4 3" xfId="28674"/>
    <cellStyle name="Normální 2 3 4 4 5 4 4" xfId="39114"/>
    <cellStyle name="Normální 2 3 4 4 5 4 5" xfId="20556"/>
    <cellStyle name="Normální 2 3 4 4 5 4 6" xfId="11268"/>
    <cellStyle name="Normální 2 3 4 4 5 5" xfId="10116"/>
    <cellStyle name="Normální 2 3 4 4 5 5 2" xfId="27522"/>
    <cellStyle name="Normální 2 3 4 4 5 6" xfId="14760"/>
    <cellStyle name="Normální 2 3 4 4 5 6 2" xfId="32166"/>
    <cellStyle name="Normální 2 3 4 4 5 7" xfId="24030"/>
    <cellStyle name="Normální 2 3 4 4 5 8" xfId="36408"/>
    <cellStyle name="Normální 2 3 4 4 5 9" xfId="19404"/>
    <cellStyle name="Normální 2 3 4 4 6" xfId="1230"/>
    <cellStyle name="Normální 2 3 4 4 6 2" xfId="4704"/>
    <cellStyle name="Normální 2 3 4 4 6 2 2" xfId="40668"/>
    <cellStyle name="Normální 2 3 4 4 6 2 3" xfId="30228"/>
    <cellStyle name="Normální 2 3 4 4 6 2 4" xfId="12822"/>
    <cellStyle name="Normální 2 3 4 4 6 3" xfId="17466"/>
    <cellStyle name="Normální 2 3 4 4 6 3 2" xfId="34872"/>
    <cellStyle name="Normální 2 3 4 4 6 4" xfId="25584"/>
    <cellStyle name="Normální 2 3 4 4 6 5" xfId="37194"/>
    <cellStyle name="Normální 2 3 4 4 6 6" xfId="22110"/>
    <cellStyle name="Normální 2 3 4 4 6 7" xfId="8178"/>
    <cellStyle name="Normální 2 3 4 4 7" xfId="3582"/>
    <cellStyle name="Normální 2 3 4 4 7 2" xfId="11700"/>
    <cellStyle name="Normální 2 3 4 4 7 2 2" xfId="29106"/>
    <cellStyle name="Normální 2 3 4 4 7 3" xfId="16344"/>
    <cellStyle name="Normální 2 3 4 4 7 3 2" xfId="33750"/>
    <cellStyle name="Normální 2 3 4 4 7 4" xfId="24462"/>
    <cellStyle name="Normální 2 3 4 4 7 5" xfId="39546"/>
    <cellStyle name="Normální 2 3 4 4 7 6" xfId="20988"/>
    <cellStyle name="Normální 2 3 4 4 7 7" xfId="7056"/>
    <cellStyle name="Normální 2 3 4 4 8" xfId="2382"/>
    <cellStyle name="Normální 2 3 4 4 8 2" xfId="15144"/>
    <cellStyle name="Normální 2 3 4 4 8 2 2" xfId="32550"/>
    <cellStyle name="Normální 2 3 4 4 8 3" xfId="27906"/>
    <cellStyle name="Normální 2 3 4 4 8 4" xfId="38346"/>
    <cellStyle name="Normální 2 3 4 4 8 5" xfId="19788"/>
    <cellStyle name="Normální 2 3 4 4 8 6" xfId="10500"/>
    <cellStyle name="Normální 2 3 4 4 9" xfId="9348"/>
    <cellStyle name="Normální 2 3 4 4 9 2" xfId="26754"/>
    <cellStyle name="Normální 2 3 4 5" xfId="66"/>
    <cellStyle name="Normální 2 3 4 5 10" xfId="23364"/>
    <cellStyle name="Normální 2 3 4 5 11" xfId="36030"/>
    <cellStyle name="Normální 2 3 4 5 12" xfId="18738"/>
    <cellStyle name="Normální 2 3 4 5 13" xfId="5958"/>
    <cellStyle name="Normální 2 3 4 5 2" xfId="306"/>
    <cellStyle name="Normální 2 3 4 5 2 10" xfId="36270"/>
    <cellStyle name="Normální 2 3 4 5 2 11" xfId="18930"/>
    <cellStyle name="Normální 2 3 4 5 2 12" xfId="6150"/>
    <cellStyle name="Normální 2 3 4 5 2 2" xfId="1074"/>
    <cellStyle name="Normální 2 3 4 5 2 2 10" xfId="6486"/>
    <cellStyle name="Normální 2 3 4 5 2 2 2" xfId="1860"/>
    <cellStyle name="Normální 2 3 4 5 2 2 2 2" xfId="5334"/>
    <cellStyle name="Normální 2 3 4 5 2 2 2 2 2" xfId="41298"/>
    <cellStyle name="Normální 2 3 4 5 2 2 2 2 3" xfId="30858"/>
    <cellStyle name="Normální 2 3 4 5 2 2 2 2 4" xfId="13452"/>
    <cellStyle name="Normální 2 3 4 5 2 2 2 3" xfId="18096"/>
    <cellStyle name="Normální 2 3 4 5 2 2 2 3 2" xfId="35502"/>
    <cellStyle name="Normální 2 3 4 5 2 2 2 4" xfId="26214"/>
    <cellStyle name="Normální 2 3 4 5 2 2 2 5" xfId="37824"/>
    <cellStyle name="Normální 2 3 4 5 2 2 2 6" xfId="22740"/>
    <cellStyle name="Normální 2 3 4 5 2 2 2 7" xfId="8808"/>
    <cellStyle name="Normální 2 3 4 5 2 2 3" xfId="4548"/>
    <cellStyle name="Normální 2 3 4 5 2 2 3 2" xfId="12666"/>
    <cellStyle name="Normální 2 3 4 5 2 2 3 2 2" xfId="30072"/>
    <cellStyle name="Normální 2 3 4 5 2 2 3 3" xfId="17310"/>
    <cellStyle name="Normální 2 3 4 5 2 2 3 3 2" xfId="34716"/>
    <cellStyle name="Normální 2 3 4 5 2 2 3 4" xfId="25428"/>
    <cellStyle name="Normální 2 3 4 5 2 2 3 5" xfId="40512"/>
    <cellStyle name="Normální 2 3 4 5 2 2 3 6" xfId="21954"/>
    <cellStyle name="Normální 2 3 4 5 2 2 3 7" xfId="8022"/>
    <cellStyle name="Normální 2 3 4 5 2 2 4" xfId="3012"/>
    <cellStyle name="Normální 2 3 4 5 2 2 4 2" xfId="15774"/>
    <cellStyle name="Normální 2 3 4 5 2 2 4 2 2" xfId="33180"/>
    <cellStyle name="Normální 2 3 4 5 2 2 4 3" xfId="28536"/>
    <cellStyle name="Normální 2 3 4 5 2 2 4 4" xfId="38976"/>
    <cellStyle name="Normální 2 3 4 5 2 2 4 5" xfId="20418"/>
    <cellStyle name="Normální 2 3 4 5 2 2 4 6" xfId="11130"/>
    <cellStyle name="Normální 2 3 4 5 2 2 5" xfId="9978"/>
    <cellStyle name="Normální 2 3 4 5 2 2 5 2" xfId="27384"/>
    <cellStyle name="Normální 2 3 4 5 2 2 6" xfId="14622"/>
    <cellStyle name="Normální 2 3 4 5 2 2 6 2" xfId="32028"/>
    <cellStyle name="Normální 2 3 4 5 2 2 7" xfId="23892"/>
    <cellStyle name="Normální 2 3 4 5 2 2 8" xfId="37038"/>
    <cellStyle name="Normální 2 3 4 5 2 2 9" xfId="19266"/>
    <cellStyle name="Normální 2 3 4 5 2 3" xfId="738"/>
    <cellStyle name="Normální 2 3 4 5 2 3 10" xfId="6918"/>
    <cellStyle name="Normální 2 3 4 5 2 3 2" xfId="2292"/>
    <cellStyle name="Normální 2 3 4 5 2 3 2 2" xfId="5766"/>
    <cellStyle name="Normální 2 3 4 5 2 3 2 2 2" xfId="41730"/>
    <cellStyle name="Normální 2 3 4 5 2 3 2 2 3" xfId="31290"/>
    <cellStyle name="Normální 2 3 4 5 2 3 2 2 4" xfId="13884"/>
    <cellStyle name="Normální 2 3 4 5 2 3 2 3" xfId="18528"/>
    <cellStyle name="Normální 2 3 4 5 2 3 2 3 2" xfId="35934"/>
    <cellStyle name="Normální 2 3 4 5 2 3 2 4" xfId="26646"/>
    <cellStyle name="Normální 2 3 4 5 2 3 2 5" xfId="38256"/>
    <cellStyle name="Normální 2 3 4 5 2 3 2 6" xfId="23172"/>
    <cellStyle name="Normální 2 3 4 5 2 3 2 7" xfId="9240"/>
    <cellStyle name="Normální 2 3 4 5 2 3 3" xfId="4212"/>
    <cellStyle name="Normální 2 3 4 5 2 3 3 2" xfId="12330"/>
    <cellStyle name="Normální 2 3 4 5 2 3 3 2 2" xfId="29736"/>
    <cellStyle name="Normální 2 3 4 5 2 3 3 3" xfId="16974"/>
    <cellStyle name="Normální 2 3 4 5 2 3 3 3 2" xfId="34380"/>
    <cellStyle name="Normální 2 3 4 5 2 3 3 4" xfId="25092"/>
    <cellStyle name="Normální 2 3 4 5 2 3 3 5" xfId="40176"/>
    <cellStyle name="Normální 2 3 4 5 2 3 3 6" xfId="21618"/>
    <cellStyle name="Normální 2 3 4 5 2 3 3 7" xfId="7686"/>
    <cellStyle name="Normální 2 3 4 5 2 3 4" xfId="3444"/>
    <cellStyle name="Normální 2 3 4 5 2 3 4 2" xfId="16206"/>
    <cellStyle name="Normální 2 3 4 5 2 3 4 2 2" xfId="33612"/>
    <cellStyle name="Normální 2 3 4 5 2 3 4 3" xfId="28968"/>
    <cellStyle name="Normální 2 3 4 5 2 3 4 4" xfId="39408"/>
    <cellStyle name="Normální 2 3 4 5 2 3 4 5" xfId="20850"/>
    <cellStyle name="Normální 2 3 4 5 2 3 4 6" xfId="11562"/>
    <cellStyle name="Normální 2 3 4 5 2 3 5" xfId="10410"/>
    <cellStyle name="Normální 2 3 4 5 2 3 5 2" xfId="27816"/>
    <cellStyle name="Normální 2 3 4 5 2 3 6" xfId="15054"/>
    <cellStyle name="Normální 2 3 4 5 2 3 6 2" xfId="32460"/>
    <cellStyle name="Normální 2 3 4 5 2 3 7" xfId="24324"/>
    <cellStyle name="Normální 2 3 4 5 2 3 8" xfId="36702"/>
    <cellStyle name="Normální 2 3 4 5 2 3 9" xfId="19698"/>
    <cellStyle name="Normální 2 3 4 5 2 4" xfId="1524"/>
    <cellStyle name="Normální 2 3 4 5 2 4 2" xfId="4998"/>
    <cellStyle name="Normální 2 3 4 5 2 4 2 2" xfId="40962"/>
    <cellStyle name="Normální 2 3 4 5 2 4 2 3" xfId="30522"/>
    <cellStyle name="Normální 2 3 4 5 2 4 2 4" xfId="13116"/>
    <cellStyle name="Normální 2 3 4 5 2 4 3" xfId="17760"/>
    <cellStyle name="Normální 2 3 4 5 2 4 3 2" xfId="35166"/>
    <cellStyle name="Normální 2 3 4 5 2 4 4" xfId="25878"/>
    <cellStyle name="Normální 2 3 4 5 2 4 5" xfId="37488"/>
    <cellStyle name="Normální 2 3 4 5 2 4 6" xfId="22404"/>
    <cellStyle name="Normální 2 3 4 5 2 4 7" xfId="8472"/>
    <cellStyle name="Normální 2 3 4 5 2 5" xfId="3780"/>
    <cellStyle name="Normální 2 3 4 5 2 5 2" xfId="11898"/>
    <cellStyle name="Normální 2 3 4 5 2 5 2 2" xfId="29304"/>
    <cellStyle name="Normální 2 3 4 5 2 5 3" xfId="16542"/>
    <cellStyle name="Normální 2 3 4 5 2 5 3 2" xfId="33948"/>
    <cellStyle name="Normální 2 3 4 5 2 5 4" xfId="24660"/>
    <cellStyle name="Normální 2 3 4 5 2 5 5" xfId="39744"/>
    <cellStyle name="Normální 2 3 4 5 2 5 6" xfId="21186"/>
    <cellStyle name="Normální 2 3 4 5 2 5 7" xfId="7254"/>
    <cellStyle name="Normální 2 3 4 5 2 6" xfId="2676"/>
    <cellStyle name="Normální 2 3 4 5 2 6 2" xfId="15438"/>
    <cellStyle name="Normální 2 3 4 5 2 6 2 2" xfId="32844"/>
    <cellStyle name="Normální 2 3 4 5 2 6 3" xfId="28200"/>
    <cellStyle name="Normální 2 3 4 5 2 6 4" xfId="38640"/>
    <cellStyle name="Normální 2 3 4 5 2 6 5" xfId="20082"/>
    <cellStyle name="Normální 2 3 4 5 2 6 6" xfId="10794"/>
    <cellStyle name="Normální 2 3 4 5 2 7" xfId="9642"/>
    <cellStyle name="Normální 2 3 4 5 2 7 2" xfId="27048"/>
    <cellStyle name="Normální 2 3 4 5 2 8" xfId="14286"/>
    <cellStyle name="Normální 2 3 4 5 2 8 2" xfId="31692"/>
    <cellStyle name="Normální 2 3 4 5 2 9" xfId="23556"/>
    <cellStyle name="Normální 2 3 4 5 3" xfId="834"/>
    <cellStyle name="Normální 2 3 4 5 3 10" xfId="6246"/>
    <cellStyle name="Normální 2 3 4 5 3 2" xfId="1620"/>
    <cellStyle name="Normální 2 3 4 5 3 2 2" xfId="5094"/>
    <cellStyle name="Normální 2 3 4 5 3 2 2 2" xfId="41058"/>
    <cellStyle name="Normální 2 3 4 5 3 2 2 3" xfId="30618"/>
    <cellStyle name="Normální 2 3 4 5 3 2 2 4" xfId="13212"/>
    <cellStyle name="Normální 2 3 4 5 3 2 3" xfId="17856"/>
    <cellStyle name="Normální 2 3 4 5 3 2 3 2" xfId="35262"/>
    <cellStyle name="Normální 2 3 4 5 3 2 4" xfId="25974"/>
    <cellStyle name="Normální 2 3 4 5 3 2 5" xfId="37584"/>
    <cellStyle name="Normální 2 3 4 5 3 2 6" xfId="22500"/>
    <cellStyle name="Normální 2 3 4 5 3 2 7" xfId="8568"/>
    <cellStyle name="Normální 2 3 4 5 3 3" xfId="4308"/>
    <cellStyle name="Normální 2 3 4 5 3 3 2" xfId="12426"/>
    <cellStyle name="Normální 2 3 4 5 3 3 2 2" xfId="29832"/>
    <cellStyle name="Normální 2 3 4 5 3 3 3" xfId="17070"/>
    <cellStyle name="Normální 2 3 4 5 3 3 3 2" xfId="34476"/>
    <cellStyle name="Normální 2 3 4 5 3 3 4" xfId="25188"/>
    <cellStyle name="Normální 2 3 4 5 3 3 5" xfId="40272"/>
    <cellStyle name="Normální 2 3 4 5 3 3 6" xfId="21714"/>
    <cellStyle name="Normální 2 3 4 5 3 3 7" xfId="7782"/>
    <cellStyle name="Normální 2 3 4 5 3 4" xfId="2772"/>
    <cellStyle name="Normální 2 3 4 5 3 4 2" xfId="15534"/>
    <cellStyle name="Normální 2 3 4 5 3 4 2 2" xfId="32940"/>
    <cellStyle name="Normální 2 3 4 5 3 4 3" xfId="28296"/>
    <cellStyle name="Normální 2 3 4 5 3 4 4" xfId="38736"/>
    <cellStyle name="Normální 2 3 4 5 3 4 5" xfId="20178"/>
    <cellStyle name="Normální 2 3 4 5 3 4 6" xfId="10890"/>
    <cellStyle name="Normální 2 3 4 5 3 5" xfId="9738"/>
    <cellStyle name="Normální 2 3 4 5 3 5 2" xfId="27144"/>
    <cellStyle name="Normální 2 3 4 5 3 6" xfId="14382"/>
    <cellStyle name="Normální 2 3 4 5 3 6 2" xfId="31788"/>
    <cellStyle name="Normální 2 3 4 5 3 7" xfId="23652"/>
    <cellStyle name="Normální 2 3 4 5 3 8" xfId="36798"/>
    <cellStyle name="Normální 2 3 4 5 3 9" xfId="19026"/>
    <cellStyle name="Normální 2 3 4 5 4" xfId="546"/>
    <cellStyle name="Normální 2 3 4 5 4 10" xfId="6726"/>
    <cellStyle name="Normální 2 3 4 5 4 2" xfId="2100"/>
    <cellStyle name="Normální 2 3 4 5 4 2 2" xfId="5574"/>
    <cellStyle name="Normální 2 3 4 5 4 2 2 2" xfId="41538"/>
    <cellStyle name="Normální 2 3 4 5 4 2 2 3" xfId="31098"/>
    <cellStyle name="Normální 2 3 4 5 4 2 2 4" xfId="13692"/>
    <cellStyle name="Normální 2 3 4 5 4 2 3" xfId="18336"/>
    <cellStyle name="Normální 2 3 4 5 4 2 3 2" xfId="35742"/>
    <cellStyle name="Normální 2 3 4 5 4 2 4" xfId="26454"/>
    <cellStyle name="Normální 2 3 4 5 4 2 5" xfId="38064"/>
    <cellStyle name="Normální 2 3 4 5 4 2 6" xfId="22980"/>
    <cellStyle name="Normální 2 3 4 5 4 2 7" xfId="9048"/>
    <cellStyle name="Normální 2 3 4 5 4 3" xfId="4020"/>
    <cellStyle name="Normální 2 3 4 5 4 3 2" xfId="12138"/>
    <cellStyle name="Normální 2 3 4 5 4 3 2 2" xfId="29544"/>
    <cellStyle name="Normální 2 3 4 5 4 3 3" xfId="16782"/>
    <cellStyle name="Normální 2 3 4 5 4 3 3 2" xfId="34188"/>
    <cellStyle name="Normální 2 3 4 5 4 3 4" xfId="24900"/>
    <cellStyle name="Normální 2 3 4 5 4 3 5" xfId="39984"/>
    <cellStyle name="Normální 2 3 4 5 4 3 6" xfId="21426"/>
    <cellStyle name="Normální 2 3 4 5 4 3 7" xfId="7494"/>
    <cellStyle name="Normální 2 3 4 5 4 4" xfId="3252"/>
    <cellStyle name="Normální 2 3 4 5 4 4 2" xfId="16014"/>
    <cellStyle name="Normální 2 3 4 5 4 4 2 2" xfId="33420"/>
    <cellStyle name="Normální 2 3 4 5 4 4 3" xfId="28776"/>
    <cellStyle name="Normální 2 3 4 5 4 4 4" xfId="39216"/>
    <cellStyle name="Normální 2 3 4 5 4 4 5" xfId="20658"/>
    <cellStyle name="Normální 2 3 4 5 4 4 6" xfId="11370"/>
    <cellStyle name="Normální 2 3 4 5 4 5" xfId="10218"/>
    <cellStyle name="Normální 2 3 4 5 4 5 2" xfId="27624"/>
    <cellStyle name="Normální 2 3 4 5 4 6" xfId="14862"/>
    <cellStyle name="Normální 2 3 4 5 4 6 2" xfId="32268"/>
    <cellStyle name="Normální 2 3 4 5 4 7" xfId="24132"/>
    <cellStyle name="Normální 2 3 4 5 4 8" xfId="36510"/>
    <cellStyle name="Normální 2 3 4 5 4 9" xfId="19506"/>
    <cellStyle name="Normální 2 3 4 5 5" xfId="1332"/>
    <cellStyle name="Normální 2 3 4 5 5 2" xfId="4806"/>
    <cellStyle name="Normální 2 3 4 5 5 2 2" xfId="40770"/>
    <cellStyle name="Normální 2 3 4 5 5 2 3" xfId="30330"/>
    <cellStyle name="Normální 2 3 4 5 5 2 4" xfId="12924"/>
    <cellStyle name="Normální 2 3 4 5 5 3" xfId="17568"/>
    <cellStyle name="Normální 2 3 4 5 5 3 2" xfId="34974"/>
    <cellStyle name="Normální 2 3 4 5 5 4" xfId="25686"/>
    <cellStyle name="Normální 2 3 4 5 5 5" xfId="37296"/>
    <cellStyle name="Normální 2 3 4 5 5 6" xfId="22212"/>
    <cellStyle name="Normální 2 3 4 5 5 7" xfId="8280"/>
    <cellStyle name="Normální 2 3 4 5 6" xfId="3540"/>
    <cellStyle name="Normální 2 3 4 5 6 2" xfId="11658"/>
    <cellStyle name="Normální 2 3 4 5 6 2 2" xfId="29064"/>
    <cellStyle name="Normální 2 3 4 5 6 3" xfId="16302"/>
    <cellStyle name="Normální 2 3 4 5 6 3 2" xfId="33708"/>
    <cellStyle name="Normální 2 3 4 5 6 4" xfId="24420"/>
    <cellStyle name="Normální 2 3 4 5 6 5" xfId="39504"/>
    <cellStyle name="Normální 2 3 4 5 6 6" xfId="20946"/>
    <cellStyle name="Normální 2 3 4 5 6 7" xfId="7014"/>
    <cellStyle name="Normální 2 3 4 5 7" xfId="2484"/>
    <cellStyle name="Normální 2 3 4 5 7 2" xfId="15246"/>
    <cellStyle name="Normální 2 3 4 5 7 2 2" xfId="32652"/>
    <cellStyle name="Normální 2 3 4 5 7 3" xfId="28008"/>
    <cellStyle name="Normální 2 3 4 5 7 4" xfId="38448"/>
    <cellStyle name="Normální 2 3 4 5 7 5" xfId="19890"/>
    <cellStyle name="Normální 2 3 4 5 7 6" xfId="10602"/>
    <cellStyle name="Normální 2 3 4 5 8" xfId="9450"/>
    <cellStyle name="Normální 2 3 4 5 8 2" xfId="26856"/>
    <cellStyle name="Normální 2 3 4 5 9" xfId="14094"/>
    <cellStyle name="Normální 2 3 4 5 9 2" xfId="31500"/>
    <cellStyle name="Normální 2 3 4 6" xfId="162"/>
    <cellStyle name="Normální 2 3 4 6 10" xfId="36126"/>
    <cellStyle name="Normální 2 3 4 6 11" xfId="18834"/>
    <cellStyle name="Normální 2 3 4 6 12" xfId="6054"/>
    <cellStyle name="Normální 2 3 4 6 2" xfId="930"/>
    <cellStyle name="Normální 2 3 4 6 2 10" xfId="6342"/>
    <cellStyle name="Normální 2 3 4 6 2 2" xfId="1716"/>
    <cellStyle name="Normální 2 3 4 6 2 2 2" xfId="5190"/>
    <cellStyle name="Normální 2 3 4 6 2 2 2 2" xfId="41154"/>
    <cellStyle name="Normální 2 3 4 6 2 2 2 3" xfId="30714"/>
    <cellStyle name="Normální 2 3 4 6 2 2 2 4" xfId="13308"/>
    <cellStyle name="Normální 2 3 4 6 2 2 3" xfId="17952"/>
    <cellStyle name="Normální 2 3 4 6 2 2 3 2" xfId="35358"/>
    <cellStyle name="Normální 2 3 4 6 2 2 4" xfId="26070"/>
    <cellStyle name="Normální 2 3 4 6 2 2 5" xfId="37680"/>
    <cellStyle name="Normální 2 3 4 6 2 2 6" xfId="22596"/>
    <cellStyle name="Normální 2 3 4 6 2 2 7" xfId="8664"/>
    <cellStyle name="Normální 2 3 4 6 2 3" xfId="4404"/>
    <cellStyle name="Normální 2 3 4 6 2 3 2" xfId="12522"/>
    <cellStyle name="Normální 2 3 4 6 2 3 2 2" xfId="29928"/>
    <cellStyle name="Normální 2 3 4 6 2 3 3" xfId="17166"/>
    <cellStyle name="Normální 2 3 4 6 2 3 3 2" xfId="34572"/>
    <cellStyle name="Normální 2 3 4 6 2 3 4" xfId="25284"/>
    <cellStyle name="Normální 2 3 4 6 2 3 5" xfId="40368"/>
    <cellStyle name="Normální 2 3 4 6 2 3 6" xfId="21810"/>
    <cellStyle name="Normální 2 3 4 6 2 3 7" xfId="7878"/>
    <cellStyle name="Normální 2 3 4 6 2 4" xfId="2868"/>
    <cellStyle name="Normální 2 3 4 6 2 4 2" xfId="15630"/>
    <cellStyle name="Normální 2 3 4 6 2 4 2 2" xfId="33036"/>
    <cellStyle name="Normální 2 3 4 6 2 4 3" xfId="28392"/>
    <cellStyle name="Normální 2 3 4 6 2 4 4" xfId="38832"/>
    <cellStyle name="Normální 2 3 4 6 2 4 5" xfId="20274"/>
    <cellStyle name="Normální 2 3 4 6 2 4 6" xfId="10986"/>
    <cellStyle name="Normální 2 3 4 6 2 5" xfId="9834"/>
    <cellStyle name="Normální 2 3 4 6 2 5 2" xfId="27240"/>
    <cellStyle name="Normální 2 3 4 6 2 6" xfId="14478"/>
    <cellStyle name="Normální 2 3 4 6 2 6 2" xfId="31884"/>
    <cellStyle name="Normální 2 3 4 6 2 7" xfId="23748"/>
    <cellStyle name="Normální 2 3 4 6 2 8" xfId="36894"/>
    <cellStyle name="Normální 2 3 4 6 2 9" xfId="19122"/>
    <cellStyle name="Normální 2 3 4 6 3" xfId="642"/>
    <cellStyle name="Normální 2 3 4 6 3 10" xfId="6822"/>
    <cellStyle name="Normální 2 3 4 6 3 2" xfId="2196"/>
    <cellStyle name="Normální 2 3 4 6 3 2 2" xfId="5670"/>
    <cellStyle name="Normální 2 3 4 6 3 2 2 2" xfId="41634"/>
    <cellStyle name="Normální 2 3 4 6 3 2 2 3" xfId="31194"/>
    <cellStyle name="Normální 2 3 4 6 3 2 2 4" xfId="13788"/>
    <cellStyle name="Normální 2 3 4 6 3 2 3" xfId="18432"/>
    <cellStyle name="Normální 2 3 4 6 3 2 3 2" xfId="35838"/>
    <cellStyle name="Normální 2 3 4 6 3 2 4" xfId="26550"/>
    <cellStyle name="Normální 2 3 4 6 3 2 5" xfId="38160"/>
    <cellStyle name="Normální 2 3 4 6 3 2 6" xfId="23076"/>
    <cellStyle name="Normální 2 3 4 6 3 2 7" xfId="9144"/>
    <cellStyle name="Normální 2 3 4 6 3 3" xfId="4116"/>
    <cellStyle name="Normální 2 3 4 6 3 3 2" xfId="12234"/>
    <cellStyle name="Normální 2 3 4 6 3 3 2 2" xfId="29640"/>
    <cellStyle name="Normální 2 3 4 6 3 3 3" xfId="16878"/>
    <cellStyle name="Normální 2 3 4 6 3 3 3 2" xfId="34284"/>
    <cellStyle name="Normální 2 3 4 6 3 3 4" xfId="24996"/>
    <cellStyle name="Normální 2 3 4 6 3 3 5" xfId="40080"/>
    <cellStyle name="Normální 2 3 4 6 3 3 6" xfId="21522"/>
    <cellStyle name="Normální 2 3 4 6 3 3 7" xfId="7590"/>
    <cellStyle name="Normální 2 3 4 6 3 4" xfId="3348"/>
    <cellStyle name="Normální 2 3 4 6 3 4 2" xfId="16110"/>
    <cellStyle name="Normální 2 3 4 6 3 4 2 2" xfId="33516"/>
    <cellStyle name="Normální 2 3 4 6 3 4 3" xfId="28872"/>
    <cellStyle name="Normální 2 3 4 6 3 4 4" xfId="39312"/>
    <cellStyle name="Normální 2 3 4 6 3 4 5" xfId="20754"/>
    <cellStyle name="Normální 2 3 4 6 3 4 6" xfId="11466"/>
    <cellStyle name="Normální 2 3 4 6 3 5" xfId="10314"/>
    <cellStyle name="Normální 2 3 4 6 3 5 2" xfId="27720"/>
    <cellStyle name="Normální 2 3 4 6 3 6" xfId="14958"/>
    <cellStyle name="Normální 2 3 4 6 3 6 2" xfId="32364"/>
    <cellStyle name="Normální 2 3 4 6 3 7" xfId="24228"/>
    <cellStyle name="Normální 2 3 4 6 3 8" xfId="36606"/>
    <cellStyle name="Normální 2 3 4 6 3 9" xfId="19602"/>
    <cellStyle name="Normální 2 3 4 6 4" xfId="1428"/>
    <cellStyle name="Normální 2 3 4 6 4 2" xfId="4902"/>
    <cellStyle name="Normální 2 3 4 6 4 2 2" xfId="40866"/>
    <cellStyle name="Normální 2 3 4 6 4 2 3" xfId="30426"/>
    <cellStyle name="Normální 2 3 4 6 4 2 4" xfId="13020"/>
    <cellStyle name="Normální 2 3 4 6 4 3" xfId="17664"/>
    <cellStyle name="Normální 2 3 4 6 4 3 2" xfId="35070"/>
    <cellStyle name="Normální 2 3 4 6 4 4" xfId="25782"/>
    <cellStyle name="Normální 2 3 4 6 4 5" xfId="37392"/>
    <cellStyle name="Normální 2 3 4 6 4 6" xfId="22308"/>
    <cellStyle name="Normální 2 3 4 6 4 7" xfId="8376"/>
    <cellStyle name="Normální 2 3 4 6 5" xfId="3636"/>
    <cellStyle name="Normální 2 3 4 6 5 2" xfId="11754"/>
    <cellStyle name="Normální 2 3 4 6 5 2 2" xfId="29160"/>
    <cellStyle name="Normální 2 3 4 6 5 3" xfId="16398"/>
    <cellStyle name="Normální 2 3 4 6 5 3 2" xfId="33804"/>
    <cellStyle name="Normální 2 3 4 6 5 4" xfId="24516"/>
    <cellStyle name="Normální 2 3 4 6 5 5" xfId="39600"/>
    <cellStyle name="Normální 2 3 4 6 5 6" xfId="21042"/>
    <cellStyle name="Normální 2 3 4 6 5 7" xfId="7110"/>
    <cellStyle name="Normální 2 3 4 6 6" xfId="2580"/>
    <cellStyle name="Normální 2 3 4 6 6 2" xfId="15342"/>
    <cellStyle name="Normální 2 3 4 6 6 2 2" xfId="32748"/>
    <cellStyle name="Normální 2 3 4 6 6 3" xfId="28104"/>
    <cellStyle name="Normální 2 3 4 6 6 4" xfId="38544"/>
    <cellStyle name="Normální 2 3 4 6 6 5" xfId="19986"/>
    <cellStyle name="Normální 2 3 4 6 6 6" xfId="10698"/>
    <cellStyle name="Normální 2 3 4 6 7" xfId="9546"/>
    <cellStyle name="Normální 2 3 4 6 7 2" xfId="26952"/>
    <cellStyle name="Normální 2 3 4 6 8" xfId="14190"/>
    <cellStyle name="Normální 2 3 4 6 8 2" xfId="31596"/>
    <cellStyle name="Normální 2 3 4 6 9" xfId="23460"/>
    <cellStyle name="Normální 2 3 4 7" xfId="252"/>
    <cellStyle name="Normální 2 3 4 7 10" xfId="36216"/>
    <cellStyle name="Normální 2 3 4 7 11" xfId="18684"/>
    <cellStyle name="Normální 2 3 4 7 12" xfId="5904"/>
    <cellStyle name="Normální 2 3 4 7 2" xfId="1020"/>
    <cellStyle name="Normální 2 3 4 7 2 10" xfId="6432"/>
    <cellStyle name="Normální 2 3 4 7 2 2" xfId="1806"/>
    <cellStyle name="Normální 2 3 4 7 2 2 2" xfId="5280"/>
    <cellStyle name="Normální 2 3 4 7 2 2 2 2" xfId="41244"/>
    <cellStyle name="Normální 2 3 4 7 2 2 2 3" xfId="30804"/>
    <cellStyle name="Normální 2 3 4 7 2 2 2 4" xfId="13398"/>
    <cellStyle name="Normální 2 3 4 7 2 2 3" xfId="18042"/>
    <cellStyle name="Normální 2 3 4 7 2 2 3 2" xfId="35448"/>
    <cellStyle name="Normální 2 3 4 7 2 2 4" xfId="26160"/>
    <cellStyle name="Normální 2 3 4 7 2 2 5" xfId="37770"/>
    <cellStyle name="Normální 2 3 4 7 2 2 6" xfId="22686"/>
    <cellStyle name="Normální 2 3 4 7 2 2 7" xfId="8754"/>
    <cellStyle name="Normální 2 3 4 7 2 3" xfId="4494"/>
    <cellStyle name="Normální 2 3 4 7 2 3 2" xfId="12612"/>
    <cellStyle name="Normální 2 3 4 7 2 3 2 2" xfId="30018"/>
    <cellStyle name="Normální 2 3 4 7 2 3 3" xfId="17256"/>
    <cellStyle name="Normální 2 3 4 7 2 3 3 2" xfId="34662"/>
    <cellStyle name="Normální 2 3 4 7 2 3 4" xfId="25374"/>
    <cellStyle name="Normální 2 3 4 7 2 3 5" xfId="40458"/>
    <cellStyle name="Normální 2 3 4 7 2 3 6" xfId="21900"/>
    <cellStyle name="Normální 2 3 4 7 2 3 7" xfId="7968"/>
    <cellStyle name="Normální 2 3 4 7 2 4" xfId="2958"/>
    <cellStyle name="Normální 2 3 4 7 2 4 2" xfId="15720"/>
    <cellStyle name="Normální 2 3 4 7 2 4 2 2" xfId="33126"/>
    <cellStyle name="Normální 2 3 4 7 2 4 3" xfId="28482"/>
    <cellStyle name="Normální 2 3 4 7 2 4 4" xfId="38922"/>
    <cellStyle name="Normální 2 3 4 7 2 4 5" xfId="20364"/>
    <cellStyle name="Normální 2 3 4 7 2 4 6" xfId="11076"/>
    <cellStyle name="Normální 2 3 4 7 2 5" xfId="9924"/>
    <cellStyle name="Normální 2 3 4 7 2 5 2" xfId="27330"/>
    <cellStyle name="Normální 2 3 4 7 2 6" xfId="14568"/>
    <cellStyle name="Normální 2 3 4 7 2 6 2" xfId="31974"/>
    <cellStyle name="Normální 2 3 4 7 2 7" xfId="23838"/>
    <cellStyle name="Normální 2 3 4 7 2 8" xfId="36984"/>
    <cellStyle name="Normální 2 3 4 7 2 9" xfId="19212"/>
    <cellStyle name="Normální 2 3 4 7 3" xfId="492"/>
    <cellStyle name="Normální 2 3 4 7 3 10" xfId="6672"/>
    <cellStyle name="Normální 2 3 4 7 3 2" xfId="2046"/>
    <cellStyle name="Normální 2 3 4 7 3 2 2" xfId="5520"/>
    <cellStyle name="Normální 2 3 4 7 3 2 2 2" xfId="41484"/>
    <cellStyle name="Normální 2 3 4 7 3 2 2 3" xfId="31044"/>
    <cellStyle name="Normální 2 3 4 7 3 2 2 4" xfId="13638"/>
    <cellStyle name="Normální 2 3 4 7 3 2 3" xfId="18282"/>
    <cellStyle name="Normální 2 3 4 7 3 2 3 2" xfId="35688"/>
    <cellStyle name="Normální 2 3 4 7 3 2 4" xfId="26400"/>
    <cellStyle name="Normální 2 3 4 7 3 2 5" xfId="38010"/>
    <cellStyle name="Normální 2 3 4 7 3 2 6" xfId="22926"/>
    <cellStyle name="Normální 2 3 4 7 3 2 7" xfId="8994"/>
    <cellStyle name="Normální 2 3 4 7 3 3" xfId="3966"/>
    <cellStyle name="Normální 2 3 4 7 3 3 2" xfId="12084"/>
    <cellStyle name="Normální 2 3 4 7 3 3 2 2" xfId="29490"/>
    <cellStyle name="Normální 2 3 4 7 3 3 3" xfId="16728"/>
    <cellStyle name="Normální 2 3 4 7 3 3 3 2" xfId="34134"/>
    <cellStyle name="Normální 2 3 4 7 3 3 4" xfId="24846"/>
    <cellStyle name="Normální 2 3 4 7 3 3 5" xfId="39930"/>
    <cellStyle name="Normální 2 3 4 7 3 3 6" xfId="21372"/>
    <cellStyle name="Normální 2 3 4 7 3 3 7" xfId="7440"/>
    <cellStyle name="Normální 2 3 4 7 3 4" xfId="3198"/>
    <cellStyle name="Normální 2 3 4 7 3 4 2" xfId="15960"/>
    <cellStyle name="Normální 2 3 4 7 3 4 2 2" xfId="33366"/>
    <cellStyle name="Normální 2 3 4 7 3 4 3" xfId="28722"/>
    <cellStyle name="Normální 2 3 4 7 3 4 4" xfId="39162"/>
    <cellStyle name="Normální 2 3 4 7 3 4 5" xfId="20604"/>
    <cellStyle name="Normální 2 3 4 7 3 4 6" xfId="11316"/>
    <cellStyle name="Normální 2 3 4 7 3 5" xfId="10164"/>
    <cellStyle name="Normální 2 3 4 7 3 5 2" xfId="27570"/>
    <cellStyle name="Normální 2 3 4 7 3 6" xfId="14808"/>
    <cellStyle name="Normální 2 3 4 7 3 6 2" xfId="32214"/>
    <cellStyle name="Normální 2 3 4 7 3 7" xfId="24078"/>
    <cellStyle name="Normální 2 3 4 7 3 8" xfId="36456"/>
    <cellStyle name="Normální 2 3 4 7 3 9" xfId="19452"/>
    <cellStyle name="Normální 2 3 4 7 4" xfId="1278"/>
    <cellStyle name="Normální 2 3 4 7 4 2" xfId="4752"/>
    <cellStyle name="Normální 2 3 4 7 4 2 2" xfId="40716"/>
    <cellStyle name="Normální 2 3 4 7 4 2 3" xfId="30276"/>
    <cellStyle name="Normální 2 3 4 7 4 2 4" xfId="12870"/>
    <cellStyle name="Normální 2 3 4 7 4 3" xfId="17514"/>
    <cellStyle name="Normální 2 3 4 7 4 3 2" xfId="34920"/>
    <cellStyle name="Normální 2 3 4 7 4 4" xfId="25632"/>
    <cellStyle name="Normální 2 3 4 7 4 5" xfId="37242"/>
    <cellStyle name="Normální 2 3 4 7 4 6" xfId="22158"/>
    <cellStyle name="Normální 2 3 4 7 4 7" xfId="8226"/>
    <cellStyle name="Normální 2 3 4 7 5" xfId="3726"/>
    <cellStyle name="Normální 2 3 4 7 5 2" xfId="11844"/>
    <cellStyle name="Normální 2 3 4 7 5 2 2" xfId="29250"/>
    <cellStyle name="Normální 2 3 4 7 5 3" xfId="16488"/>
    <cellStyle name="Normální 2 3 4 7 5 3 2" xfId="33894"/>
    <cellStyle name="Normální 2 3 4 7 5 4" xfId="24606"/>
    <cellStyle name="Normální 2 3 4 7 5 5" xfId="39690"/>
    <cellStyle name="Normální 2 3 4 7 5 6" xfId="21132"/>
    <cellStyle name="Normální 2 3 4 7 5 7" xfId="7200"/>
    <cellStyle name="Normální 2 3 4 7 6" xfId="2430"/>
    <cellStyle name="Normální 2 3 4 7 6 2" xfId="15192"/>
    <cellStyle name="Normální 2 3 4 7 6 2 2" xfId="32598"/>
    <cellStyle name="Normální 2 3 4 7 6 3" xfId="27954"/>
    <cellStyle name="Normální 2 3 4 7 6 4" xfId="38394"/>
    <cellStyle name="Normální 2 3 4 7 6 5" xfId="19836"/>
    <cellStyle name="Normální 2 3 4 7 6 6" xfId="10548"/>
    <cellStyle name="Normální 2 3 4 7 7" xfId="9396"/>
    <cellStyle name="Normální 2 3 4 7 7 2" xfId="26802"/>
    <cellStyle name="Normální 2 3 4 7 8" xfId="14040"/>
    <cellStyle name="Normální 2 3 4 7 8 2" xfId="31446"/>
    <cellStyle name="Normální 2 3 4 7 9" xfId="23310"/>
    <cellStyle name="Normální 2 3 4 8" xfId="780"/>
    <cellStyle name="Normální 2 3 4 8 10" xfId="6192"/>
    <cellStyle name="Normální 2 3 4 8 2" xfId="1566"/>
    <cellStyle name="Normální 2 3 4 8 2 2" xfId="5040"/>
    <cellStyle name="Normální 2 3 4 8 2 2 2" xfId="41004"/>
    <cellStyle name="Normální 2 3 4 8 2 2 3" xfId="30564"/>
    <cellStyle name="Normální 2 3 4 8 2 2 4" xfId="13158"/>
    <cellStyle name="Normální 2 3 4 8 2 3" xfId="17802"/>
    <cellStyle name="Normální 2 3 4 8 2 3 2" xfId="35208"/>
    <cellStyle name="Normální 2 3 4 8 2 4" xfId="25920"/>
    <cellStyle name="Normální 2 3 4 8 2 5" xfId="37530"/>
    <cellStyle name="Normální 2 3 4 8 2 6" xfId="22446"/>
    <cellStyle name="Normální 2 3 4 8 2 7" xfId="8514"/>
    <cellStyle name="Normální 2 3 4 8 3" xfId="4254"/>
    <cellStyle name="Normální 2 3 4 8 3 2" xfId="12372"/>
    <cellStyle name="Normální 2 3 4 8 3 2 2" xfId="29778"/>
    <cellStyle name="Normální 2 3 4 8 3 3" xfId="17016"/>
    <cellStyle name="Normální 2 3 4 8 3 3 2" xfId="34422"/>
    <cellStyle name="Normální 2 3 4 8 3 4" xfId="25134"/>
    <cellStyle name="Normální 2 3 4 8 3 5" xfId="40218"/>
    <cellStyle name="Normální 2 3 4 8 3 6" xfId="21660"/>
    <cellStyle name="Normální 2 3 4 8 3 7" xfId="7728"/>
    <cellStyle name="Normální 2 3 4 8 4" xfId="2718"/>
    <cellStyle name="Normální 2 3 4 8 4 2" xfId="15480"/>
    <cellStyle name="Normální 2 3 4 8 4 2 2" xfId="32886"/>
    <cellStyle name="Normální 2 3 4 8 4 3" xfId="28242"/>
    <cellStyle name="Normální 2 3 4 8 4 4" xfId="38682"/>
    <cellStyle name="Normální 2 3 4 8 4 5" xfId="20124"/>
    <cellStyle name="Normální 2 3 4 8 4 6" xfId="10836"/>
    <cellStyle name="Normální 2 3 4 8 5" xfId="9684"/>
    <cellStyle name="Normální 2 3 4 8 5 2" xfId="27090"/>
    <cellStyle name="Normální 2 3 4 8 6" xfId="14328"/>
    <cellStyle name="Normální 2 3 4 8 6 2" xfId="31734"/>
    <cellStyle name="Normální 2 3 4 8 7" xfId="23598"/>
    <cellStyle name="Normální 2 3 4 8 8" xfId="36744"/>
    <cellStyle name="Normální 2 3 4 8 9" xfId="18972"/>
    <cellStyle name="Normální 2 3 4 9" xfId="402"/>
    <cellStyle name="Normální 2 3 4 9 10" xfId="6582"/>
    <cellStyle name="Normální 2 3 4 9 2" xfId="1956"/>
    <cellStyle name="Normální 2 3 4 9 2 2" xfId="5430"/>
    <cellStyle name="Normální 2 3 4 9 2 2 2" xfId="41394"/>
    <cellStyle name="Normální 2 3 4 9 2 2 3" xfId="30954"/>
    <cellStyle name="Normální 2 3 4 9 2 2 4" xfId="13548"/>
    <cellStyle name="Normální 2 3 4 9 2 3" xfId="18192"/>
    <cellStyle name="Normální 2 3 4 9 2 3 2" xfId="35598"/>
    <cellStyle name="Normální 2 3 4 9 2 4" xfId="26310"/>
    <cellStyle name="Normální 2 3 4 9 2 5" xfId="37920"/>
    <cellStyle name="Normální 2 3 4 9 2 6" xfId="22836"/>
    <cellStyle name="Normální 2 3 4 9 2 7" xfId="8904"/>
    <cellStyle name="Normální 2 3 4 9 3" xfId="3876"/>
    <cellStyle name="Normální 2 3 4 9 3 2" xfId="11994"/>
    <cellStyle name="Normální 2 3 4 9 3 2 2" xfId="29400"/>
    <cellStyle name="Normální 2 3 4 9 3 3" xfId="16638"/>
    <cellStyle name="Normální 2 3 4 9 3 3 2" xfId="34044"/>
    <cellStyle name="Normální 2 3 4 9 3 4" xfId="24756"/>
    <cellStyle name="Normální 2 3 4 9 3 5" xfId="39840"/>
    <cellStyle name="Normální 2 3 4 9 3 6" xfId="21282"/>
    <cellStyle name="Normální 2 3 4 9 3 7" xfId="7350"/>
    <cellStyle name="Normální 2 3 4 9 4" xfId="3108"/>
    <cellStyle name="Normální 2 3 4 9 4 2" xfId="15870"/>
    <cellStyle name="Normální 2 3 4 9 4 2 2" xfId="33276"/>
    <cellStyle name="Normální 2 3 4 9 4 3" xfId="28632"/>
    <cellStyle name="Normální 2 3 4 9 4 4" xfId="39072"/>
    <cellStyle name="Normální 2 3 4 9 4 5" xfId="20514"/>
    <cellStyle name="Normální 2 3 4 9 4 6" xfId="11226"/>
    <cellStyle name="Normální 2 3 4 9 5" xfId="10074"/>
    <cellStyle name="Normální 2 3 4 9 5 2" xfId="27480"/>
    <cellStyle name="Normální 2 3 4 9 6" xfId="14718"/>
    <cellStyle name="Normální 2 3 4 9 6 2" xfId="32124"/>
    <cellStyle name="Normální 2 3 4 9 7" xfId="23988"/>
    <cellStyle name="Normální 2 3 4 9 8" xfId="36366"/>
    <cellStyle name="Normální 2 3 4 9 9" xfId="19362"/>
    <cellStyle name="Normální 2 3 5" xfId="24"/>
    <cellStyle name="Normální 2 3 5 10" xfId="1164"/>
    <cellStyle name="Normální 2 3 5 10 2" xfId="4638"/>
    <cellStyle name="Normální 2 3 5 10 2 2" xfId="40602"/>
    <cellStyle name="Normální 2 3 5 10 2 3" xfId="30162"/>
    <cellStyle name="Normální 2 3 5 10 2 4" xfId="12756"/>
    <cellStyle name="Normální 2 3 5 10 3" xfId="17400"/>
    <cellStyle name="Normální 2 3 5 10 3 2" xfId="34806"/>
    <cellStyle name="Normální 2 3 5 10 4" xfId="25518"/>
    <cellStyle name="Normální 2 3 5 10 5" xfId="37128"/>
    <cellStyle name="Normální 2 3 5 10 6" xfId="22044"/>
    <cellStyle name="Normální 2 3 5 10 7" xfId="8112"/>
    <cellStyle name="Normální 2 3 5 11" xfId="3498"/>
    <cellStyle name="Normální 2 3 5 11 2" xfId="11616"/>
    <cellStyle name="Normální 2 3 5 11 2 2" xfId="29022"/>
    <cellStyle name="Normální 2 3 5 11 3" xfId="16260"/>
    <cellStyle name="Normální 2 3 5 11 3 2" xfId="33666"/>
    <cellStyle name="Normální 2 3 5 11 4" xfId="24378"/>
    <cellStyle name="Normální 2 3 5 11 5" xfId="39462"/>
    <cellStyle name="Normální 2 3 5 11 6" xfId="20904"/>
    <cellStyle name="Normální 2 3 5 11 7" xfId="6972"/>
    <cellStyle name="Normální 2 3 5 12" xfId="2334"/>
    <cellStyle name="Normální 2 3 5 12 2" xfId="15096"/>
    <cellStyle name="Normální 2 3 5 12 2 2" xfId="32502"/>
    <cellStyle name="Normální 2 3 5 12 3" xfId="27858"/>
    <cellStyle name="Normální 2 3 5 12 4" xfId="38298"/>
    <cellStyle name="Normální 2 3 5 12 5" xfId="19740"/>
    <cellStyle name="Normální 2 3 5 12 6" xfId="10452"/>
    <cellStyle name="Normální 2 3 5 13" xfId="9282"/>
    <cellStyle name="Normální 2 3 5 13 2" xfId="26688"/>
    <cellStyle name="Normální 2 3 5 14" xfId="13926"/>
    <cellStyle name="Normální 2 3 5 14 2" xfId="31332"/>
    <cellStyle name="Normální 2 3 5 15" xfId="23214"/>
    <cellStyle name="Normální 2 3 5 16" xfId="35988"/>
    <cellStyle name="Normální 2 3 5 17" xfId="18570"/>
    <cellStyle name="Normální 2 3 5 18" xfId="5808"/>
    <cellStyle name="Normální 2 3 5 2" xfId="48"/>
    <cellStyle name="Normální 2 3 5 2 10" xfId="2364"/>
    <cellStyle name="Normální 2 3 5 2 10 2" xfId="15126"/>
    <cellStyle name="Normální 2 3 5 2 10 2 2" xfId="32532"/>
    <cellStyle name="Normální 2 3 5 2 10 3" xfId="27888"/>
    <cellStyle name="Normální 2 3 5 2 10 4" xfId="38328"/>
    <cellStyle name="Normální 2 3 5 2 10 5" xfId="19770"/>
    <cellStyle name="Normální 2 3 5 2 10 6" xfId="10482"/>
    <cellStyle name="Normální 2 3 5 2 11" xfId="9330"/>
    <cellStyle name="Normální 2 3 5 2 11 2" xfId="26736"/>
    <cellStyle name="Normální 2 3 5 2 12" xfId="13974"/>
    <cellStyle name="Normální 2 3 5 2 12 2" xfId="31380"/>
    <cellStyle name="Normální 2 3 5 2 13" xfId="23244"/>
    <cellStyle name="Normální 2 3 5 2 14" xfId="36012"/>
    <cellStyle name="Normální 2 3 5 2 15" xfId="18618"/>
    <cellStyle name="Normální 2 3 5 2 16" xfId="5838"/>
    <cellStyle name="Normální 2 3 5 2 2" xfId="144"/>
    <cellStyle name="Normální 2 3 5 2 2 10" xfId="14028"/>
    <cellStyle name="Normální 2 3 5 2 2 10 2" xfId="31434"/>
    <cellStyle name="Normální 2 3 5 2 2 11" xfId="23298"/>
    <cellStyle name="Normální 2 3 5 2 2 12" xfId="36108"/>
    <cellStyle name="Normální 2 3 5 2 2 13" xfId="18672"/>
    <cellStyle name="Normální 2 3 5 2 2 14" xfId="5892"/>
    <cellStyle name="Normální 2 3 5 2 2 2" xfId="240"/>
    <cellStyle name="Normální 2 3 5 2 2 2 10" xfId="36204"/>
    <cellStyle name="Normální 2 3 5 2 2 2 11" xfId="18912"/>
    <cellStyle name="Normální 2 3 5 2 2 2 12" xfId="6132"/>
    <cellStyle name="Normální 2 3 5 2 2 2 2" xfId="1008"/>
    <cellStyle name="Normální 2 3 5 2 2 2 2 10" xfId="6420"/>
    <cellStyle name="Normální 2 3 5 2 2 2 2 2" xfId="1794"/>
    <cellStyle name="Normální 2 3 5 2 2 2 2 2 2" xfId="5268"/>
    <cellStyle name="Normální 2 3 5 2 2 2 2 2 2 2" xfId="41232"/>
    <cellStyle name="Normální 2 3 5 2 2 2 2 2 2 3" xfId="30792"/>
    <cellStyle name="Normální 2 3 5 2 2 2 2 2 2 4" xfId="13386"/>
    <cellStyle name="Normální 2 3 5 2 2 2 2 2 3" xfId="18030"/>
    <cellStyle name="Normální 2 3 5 2 2 2 2 2 3 2" xfId="35436"/>
    <cellStyle name="Normální 2 3 5 2 2 2 2 2 4" xfId="26148"/>
    <cellStyle name="Normální 2 3 5 2 2 2 2 2 5" xfId="37758"/>
    <cellStyle name="Normální 2 3 5 2 2 2 2 2 6" xfId="22674"/>
    <cellStyle name="Normální 2 3 5 2 2 2 2 2 7" xfId="8742"/>
    <cellStyle name="Normální 2 3 5 2 2 2 2 3" xfId="4482"/>
    <cellStyle name="Normální 2 3 5 2 2 2 2 3 2" xfId="12600"/>
    <cellStyle name="Normální 2 3 5 2 2 2 2 3 2 2" xfId="30006"/>
    <cellStyle name="Normální 2 3 5 2 2 2 2 3 3" xfId="17244"/>
    <cellStyle name="Normální 2 3 5 2 2 2 2 3 3 2" xfId="34650"/>
    <cellStyle name="Normální 2 3 5 2 2 2 2 3 4" xfId="25362"/>
    <cellStyle name="Normální 2 3 5 2 2 2 2 3 5" xfId="40446"/>
    <cellStyle name="Normální 2 3 5 2 2 2 2 3 6" xfId="21888"/>
    <cellStyle name="Normální 2 3 5 2 2 2 2 3 7" xfId="7956"/>
    <cellStyle name="Normální 2 3 5 2 2 2 2 4" xfId="2946"/>
    <cellStyle name="Normální 2 3 5 2 2 2 2 4 2" xfId="15708"/>
    <cellStyle name="Normální 2 3 5 2 2 2 2 4 2 2" xfId="33114"/>
    <cellStyle name="Normální 2 3 5 2 2 2 2 4 3" xfId="28470"/>
    <cellStyle name="Normální 2 3 5 2 2 2 2 4 4" xfId="38910"/>
    <cellStyle name="Normální 2 3 5 2 2 2 2 4 5" xfId="20352"/>
    <cellStyle name="Normální 2 3 5 2 2 2 2 4 6" xfId="11064"/>
    <cellStyle name="Normální 2 3 5 2 2 2 2 5" xfId="9912"/>
    <cellStyle name="Normální 2 3 5 2 2 2 2 5 2" xfId="27318"/>
    <cellStyle name="Normální 2 3 5 2 2 2 2 6" xfId="14556"/>
    <cellStyle name="Normální 2 3 5 2 2 2 2 6 2" xfId="31962"/>
    <cellStyle name="Normální 2 3 5 2 2 2 2 7" xfId="23826"/>
    <cellStyle name="Normální 2 3 5 2 2 2 2 8" xfId="36972"/>
    <cellStyle name="Normální 2 3 5 2 2 2 2 9" xfId="19200"/>
    <cellStyle name="Normální 2 3 5 2 2 2 3" xfId="720"/>
    <cellStyle name="Normální 2 3 5 2 2 2 3 10" xfId="6900"/>
    <cellStyle name="Normální 2 3 5 2 2 2 3 2" xfId="2274"/>
    <cellStyle name="Normální 2 3 5 2 2 2 3 2 2" xfId="5748"/>
    <cellStyle name="Normální 2 3 5 2 2 2 3 2 2 2" xfId="41712"/>
    <cellStyle name="Normální 2 3 5 2 2 2 3 2 2 3" xfId="31272"/>
    <cellStyle name="Normální 2 3 5 2 2 2 3 2 2 4" xfId="13866"/>
    <cellStyle name="Normální 2 3 5 2 2 2 3 2 3" xfId="18510"/>
    <cellStyle name="Normální 2 3 5 2 2 2 3 2 3 2" xfId="35916"/>
    <cellStyle name="Normální 2 3 5 2 2 2 3 2 4" xfId="26628"/>
    <cellStyle name="Normální 2 3 5 2 2 2 3 2 5" xfId="38238"/>
    <cellStyle name="Normální 2 3 5 2 2 2 3 2 6" xfId="23154"/>
    <cellStyle name="Normální 2 3 5 2 2 2 3 2 7" xfId="9222"/>
    <cellStyle name="Normální 2 3 5 2 2 2 3 3" xfId="4194"/>
    <cellStyle name="Normální 2 3 5 2 2 2 3 3 2" xfId="12312"/>
    <cellStyle name="Normální 2 3 5 2 2 2 3 3 2 2" xfId="29718"/>
    <cellStyle name="Normální 2 3 5 2 2 2 3 3 3" xfId="16956"/>
    <cellStyle name="Normální 2 3 5 2 2 2 3 3 3 2" xfId="34362"/>
    <cellStyle name="Normální 2 3 5 2 2 2 3 3 4" xfId="25074"/>
    <cellStyle name="Normální 2 3 5 2 2 2 3 3 5" xfId="40158"/>
    <cellStyle name="Normální 2 3 5 2 2 2 3 3 6" xfId="21600"/>
    <cellStyle name="Normální 2 3 5 2 2 2 3 3 7" xfId="7668"/>
    <cellStyle name="Normální 2 3 5 2 2 2 3 4" xfId="3426"/>
    <cellStyle name="Normální 2 3 5 2 2 2 3 4 2" xfId="16188"/>
    <cellStyle name="Normální 2 3 5 2 2 2 3 4 2 2" xfId="33594"/>
    <cellStyle name="Normální 2 3 5 2 2 2 3 4 3" xfId="28950"/>
    <cellStyle name="Normální 2 3 5 2 2 2 3 4 4" xfId="39390"/>
    <cellStyle name="Normální 2 3 5 2 2 2 3 4 5" xfId="20832"/>
    <cellStyle name="Normální 2 3 5 2 2 2 3 4 6" xfId="11544"/>
    <cellStyle name="Normální 2 3 5 2 2 2 3 5" xfId="10392"/>
    <cellStyle name="Normální 2 3 5 2 2 2 3 5 2" xfId="27798"/>
    <cellStyle name="Normální 2 3 5 2 2 2 3 6" xfId="15036"/>
    <cellStyle name="Normální 2 3 5 2 2 2 3 6 2" xfId="32442"/>
    <cellStyle name="Normální 2 3 5 2 2 2 3 7" xfId="24306"/>
    <cellStyle name="Normální 2 3 5 2 2 2 3 8" xfId="36684"/>
    <cellStyle name="Normální 2 3 5 2 2 2 3 9" xfId="19680"/>
    <cellStyle name="Normální 2 3 5 2 2 2 4" xfId="1506"/>
    <cellStyle name="Normální 2 3 5 2 2 2 4 2" xfId="4980"/>
    <cellStyle name="Normální 2 3 5 2 2 2 4 2 2" xfId="40944"/>
    <cellStyle name="Normální 2 3 5 2 2 2 4 2 3" xfId="30504"/>
    <cellStyle name="Normální 2 3 5 2 2 2 4 2 4" xfId="13098"/>
    <cellStyle name="Normální 2 3 5 2 2 2 4 3" xfId="17742"/>
    <cellStyle name="Normální 2 3 5 2 2 2 4 3 2" xfId="35148"/>
    <cellStyle name="Normální 2 3 5 2 2 2 4 4" xfId="25860"/>
    <cellStyle name="Normální 2 3 5 2 2 2 4 5" xfId="37470"/>
    <cellStyle name="Normální 2 3 5 2 2 2 4 6" xfId="22386"/>
    <cellStyle name="Normální 2 3 5 2 2 2 4 7" xfId="8454"/>
    <cellStyle name="Normální 2 3 5 2 2 2 5" xfId="3714"/>
    <cellStyle name="Normální 2 3 5 2 2 2 5 2" xfId="11832"/>
    <cellStyle name="Normální 2 3 5 2 2 2 5 2 2" xfId="29238"/>
    <cellStyle name="Normální 2 3 5 2 2 2 5 3" xfId="16476"/>
    <cellStyle name="Normální 2 3 5 2 2 2 5 3 2" xfId="33882"/>
    <cellStyle name="Normální 2 3 5 2 2 2 5 4" xfId="24594"/>
    <cellStyle name="Normální 2 3 5 2 2 2 5 5" xfId="39678"/>
    <cellStyle name="Normální 2 3 5 2 2 2 5 6" xfId="21120"/>
    <cellStyle name="Normální 2 3 5 2 2 2 5 7" xfId="7188"/>
    <cellStyle name="Normální 2 3 5 2 2 2 6" xfId="2658"/>
    <cellStyle name="Normální 2 3 5 2 2 2 6 2" xfId="15420"/>
    <cellStyle name="Normální 2 3 5 2 2 2 6 2 2" xfId="32826"/>
    <cellStyle name="Normální 2 3 5 2 2 2 6 3" xfId="28182"/>
    <cellStyle name="Normální 2 3 5 2 2 2 6 4" xfId="38622"/>
    <cellStyle name="Normální 2 3 5 2 2 2 6 5" xfId="20064"/>
    <cellStyle name="Normální 2 3 5 2 2 2 6 6" xfId="10776"/>
    <cellStyle name="Normální 2 3 5 2 2 2 7" xfId="9624"/>
    <cellStyle name="Normální 2 3 5 2 2 2 7 2" xfId="27030"/>
    <cellStyle name="Normální 2 3 5 2 2 2 8" xfId="14268"/>
    <cellStyle name="Normální 2 3 5 2 2 2 8 2" xfId="31674"/>
    <cellStyle name="Normální 2 3 5 2 2 2 9" xfId="23538"/>
    <cellStyle name="Normální 2 3 5 2 2 3" xfId="384"/>
    <cellStyle name="Normální 2 3 5 2 2 3 10" xfId="36348"/>
    <cellStyle name="Normální 2 3 5 2 2 3 11" xfId="18816"/>
    <cellStyle name="Normální 2 3 5 2 2 3 12" xfId="6036"/>
    <cellStyle name="Normální 2 3 5 2 2 3 2" xfId="1152"/>
    <cellStyle name="Normální 2 3 5 2 2 3 2 10" xfId="6564"/>
    <cellStyle name="Normální 2 3 5 2 2 3 2 2" xfId="1938"/>
    <cellStyle name="Normální 2 3 5 2 2 3 2 2 2" xfId="5412"/>
    <cellStyle name="Normální 2 3 5 2 2 3 2 2 2 2" xfId="41376"/>
    <cellStyle name="Normální 2 3 5 2 2 3 2 2 2 3" xfId="30936"/>
    <cellStyle name="Normální 2 3 5 2 2 3 2 2 2 4" xfId="13530"/>
    <cellStyle name="Normální 2 3 5 2 2 3 2 2 3" xfId="18174"/>
    <cellStyle name="Normální 2 3 5 2 2 3 2 2 3 2" xfId="35580"/>
    <cellStyle name="Normální 2 3 5 2 2 3 2 2 4" xfId="26292"/>
    <cellStyle name="Normální 2 3 5 2 2 3 2 2 5" xfId="37902"/>
    <cellStyle name="Normální 2 3 5 2 2 3 2 2 6" xfId="22818"/>
    <cellStyle name="Normální 2 3 5 2 2 3 2 2 7" xfId="8886"/>
    <cellStyle name="Normální 2 3 5 2 2 3 2 3" xfId="4626"/>
    <cellStyle name="Normální 2 3 5 2 2 3 2 3 2" xfId="12744"/>
    <cellStyle name="Normální 2 3 5 2 2 3 2 3 2 2" xfId="30150"/>
    <cellStyle name="Normální 2 3 5 2 2 3 2 3 3" xfId="17388"/>
    <cellStyle name="Normální 2 3 5 2 2 3 2 3 3 2" xfId="34794"/>
    <cellStyle name="Normální 2 3 5 2 2 3 2 3 4" xfId="25506"/>
    <cellStyle name="Normální 2 3 5 2 2 3 2 3 5" xfId="40590"/>
    <cellStyle name="Normální 2 3 5 2 2 3 2 3 6" xfId="22032"/>
    <cellStyle name="Normální 2 3 5 2 2 3 2 3 7" xfId="8100"/>
    <cellStyle name="Normální 2 3 5 2 2 3 2 4" xfId="3090"/>
    <cellStyle name="Normální 2 3 5 2 2 3 2 4 2" xfId="15852"/>
    <cellStyle name="Normální 2 3 5 2 2 3 2 4 2 2" xfId="33258"/>
    <cellStyle name="Normální 2 3 5 2 2 3 2 4 3" xfId="28614"/>
    <cellStyle name="Normální 2 3 5 2 2 3 2 4 4" xfId="39054"/>
    <cellStyle name="Normální 2 3 5 2 2 3 2 4 5" xfId="20496"/>
    <cellStyle name="Normální 2 3 5 2 2 3 2 4 6" xfId="11208"/>
    <cellStyle name="Normální 2 3 5 2 2 3 2 5" xfId="10056"/>
    <cellStyle name="Normální 2 3 5 2 2 3 2 5 2" xfId="27462"/>
    <cellStyle name="Normální 2 3 5 2 2 3 2 6" xfId="14700"/>
    <cellStyle name="Normální 2 3 5 2 2 3 2 6 2" xfId="32106"/>
    <cellStyle name="Normální 2 3 5 2 2 3 2 7" xfId="23970"/>
    <cellStyle name="Normální 2 3 5 2 2 3 2 8" xfId="37116"/>
    <cellStyle name="Normální 2 3 5 2 2 3 2 9" xfId="19344"/>
    <cellStyle name="Normální 2 3 5 2 2 3 3" xfId="624"/>
    <cellStyle name="Normální 2 3 5 2 2 3 3 10" xfId="6804"/>
    <cellStyle name="Normální 2 3 5 2 2 3 3 2" xfId="2178"/>
    <cellStyle name="Normální 2 3 5 2 2 3 3 2 2" xfId="5652"/>
    <cellStyle name="Normální 2 3 5 2 2 3 3 2 2 2" xfId="41616"/>
    <cellStyle name="Normální 2 3 5 2 2 3 3 2 2 3" xfId="31176"/>
    <cellStyle name="Normální 2 3 5 2 2 3 3 2 2 4" xfId="13770"/>
    <cellStyle name="Normální 2 3 5 2 2 3 3 2 3" xfId="18414"/>
    <cellStyle name="Normální 2 3 5 2 2 3 3 2 3 2" xfId="35820"/>
    <cellStyle name="Normální 2 3 5 2 2 3 3 2 4" xfId="26532"/>
    <cellStyle name="Normální 2 3 5 2 2 3 3 2 5" xfId="38142"/>
    <cellStyle name="Normální 2 3 5 2 2 3 3 2 6" xfId="23058"/>
    <cellStyle name="Normální 2 3 5 2 2 3 3 2 7" xfId="9126"/>
    <cellStyle name="Normální 2 3 5 2 2 3 3 3" xfId="4098"/>
    <cellStyle name="Normální 2 3 5 2 2 3 3 3 2" xfId="12216"/>
    <cellStyle name="Normální 2 3 5 2 2 3 3 3 2 2" xfId="29622"/>
    <cellStyle name="Normální 2 3 5 2 2 3 3 3 3" xfId="16860"/>
    <cellStyle name="Normální 2 3 5 2 2 3 3 3 3 2" xfId="34266"/>
    <cellStyle name="Normální 2 3 5 2 2 3 3 3 4" xfId="24978"/>
    <cellStyle name="Normální 2 3 5 2 2 3 3 3 5" xfId="40062"/>
    <cellStyle name="Normální 2 3 5 2 2 3 3 3 6" xfId="21504"/>
    <cellStyle name="Normální 2 3 5 2 2 3 3 3 7" xfId="7572"/>
    <cellStyle name="Normální 2 3 5 2 2 3 3 4" xfId="3330"/>
    <cellStyle name="Normální 2 3 5 2 2 3 3 4 2" xfId="16092"/>
    <cellStyle name="Normální 2 3 5 2 2 3 3 4 2 2" xfId="33498"/>
    <cellStyle name="Normální 2 3 5 2 2 3 3 4 3" xfId="28854"/>
    <cellStyle name="Normální 2 3 5 2 2 3 3 4 4" xfId="39294"/>
    <cellStyle name="Normální 2 3 5 2 2 3 3 4 5" xfId="20736"/>
    <cellStyle name="Normální 2 3 5 2 2 3 3 4 6" xfId="11448"/>
    <cellStyle name="Normální 2 3 5 2 2 3 3 5" xfId="10296"/>
    <cellStyle name="Normální 2 3 5 2 2 3 3 5 2" xfId="27702"/>
    <cellStyle name="Normální 2 3 5 2 2 3 3 6" xfId="14940"/>
    <cellStyle name="Normální 2 3 5 2 2 3 3 6 2" xfId="32346"/>
    <cellStyle name="Normální 2 3 5 2 2 3 3 7" xfId="24210"/>
    <cellStyle name="Normální 2 3 5 2 2 3 3 8" xfId="36588"/>
    <cellStyle name="Normální 2 3 5 2 2 3 3 9" xfId="19584"/>
    <cellStyle name="Normální 2 3 5 2 2 3 4" xfId="1410"/>
    <cellStyle name="Normální 2 3 5 2 2 3 4 2" xfId="4884"/>
    <cellStyle name="Normální 2 3 5 2 2 3 4 2 2" xfId="40848"/>
    <cellStyle name="Normální 2 3 5 2 2 3 4 2 3" xfId="30408"/>
    <cellStyle name="Normální 2 3 5 2 2 3 4 2 4" xfId="13002"/>
    <cellStyle name="Normální 2 3 5 2 2 3 4 3" xfId="17646"/>
    <cellStyle name="Normální 2 3 5 2 2 3 4 3 2" xfId="35052"/>
    <cellStyle name="Normální 2 3 5 2 2 3 4 4" xfId="25764"/>
    <cellStyle name="Normální 2 3 5 2 2 3 4 5" xfId="37374"/>
    <cellStyle name="Normální 2 3 5 2 2 3 4 6" xfId="22290"/>
    <cellStyle name="Normální 2 3 5 2 2 3 4 7" xfId="8358"/>
    <cellStyle name="Normální 2 3 5 2 2 3 5" xfId="3858"/>
    <cellStyle name="Normální 2 3 5 2 2 3 5 2" xfId="11976"/>
    <cellStyle name="Normální 2 3 5 2 2 3 5 2 2" xfId="29382"/>
    <cellStyle name="Normální 2 3 5 2 2 3 5 3" xfId="16620"/>
    <cellStyle name="Normální 2 3 5 2 2 3 5 3 2" xfId="34026"/>
    <cellStyle name="Normální 2 3 5 2 2 3 5 4" xfId="24738"/>
    <cellStyle name="Normální 2 3 5 2 2 3 5 5" xfId="39822"/>
    <cellStyle name="Normální 2 3 5 2 2 3 5 6" xfId="21264"/>
    <cellStyle name="Normální 2 3 5 2 2 3 5 7" xfId="7332"/>
    <cellStyle name="Normální 2 3 5 2 2 3 6" xfId="2562"/>
    <cellStyle name="Normální 2 3 5 2 2 3 6 2" xfId="15324"/>
    <cellStyle name="Normální 2 3 5 2 2 3 6 2 2" xfId="32730"/>
    <cellStyle name="Normální 2 3 5 2 2 3 6 3" xfId="28086"/>
    <cellStyle name="Normální 2 3 5 2 2 3 6 4" xfId="38526"/>
    <cellStyle name="Normální 2 3 5 2 2 3 6 5" xfId="19968"/>
    <cellStyle name="Normální 2 3 5 2 2 3 6 6" xfId="10680"/>
    <cellStyle name="Normální 2 3 5 2 2 3 7" xfId="9528"/>
    <cellStyle name="Normální 2 3 5 2 2 3 7 2" xfId="26934"/>
    <cellStyle name="Normální 2 3 5 2 2 3 8" xfId="14172"/>
    <cellStyle name="Normální 2 3 5 2 2 3 8 2" xfId="31578"/>
    <cellStyle name="Normální 2 3 5 2 2 3 9" xfId="23442"/>
    <cellStyle name="Normální 2 3 5 2 2 4" xfId="912"/>
    <cellStyle name="Normální 2 3 5 2 2 4 10" xfId="6324"/>
    <cellStyle name="Normální 2 3 5 2 2 4 2" xfId="1698"/>
    <cellStyle name="Normální 2 3 5 2 2 4 2 2" xfId="5172"/>
    <cellStyle name="Normální 2 3 5 2 2 4 2 2 2" xfId="41136"/>
    <cellStyle name="Normální 2 3 5 2 2 4 2 2 3" xfId="30696"/>
    <cellStyle name="Normální 2 3 5 2 2 4 2 2 4" xfId="13290"/>
    <cellStyle name="Normální 2 3 5 2 2 4 2 3" xfId="17934"/>
    <cellStyle name="Normální 2 3 5 2 2 4 2 3 2" xfId="35340"/>
    <cellStyle name="Normální 2 3 5 2 2 4 2 4" xfId="26052"/>
    <cellStyle name="Normální 2 3 5 2 2 4 2 5" xfId="37662"/>
    <cellStyle name="Normální 2 3 5 2 2 4 2 6" xfId="22578"/>
    <cellStyle name="Normální 2 3 5 2 2 4 2 7" xfId="8646"/>
    <cellStyle name="Normální 2 3 5 2 2 4 3" xfId="4386"/>
    <cellStyle name="Normální 2 3 5 2 2 4 3 2" xfId="12504"/>
    <cellStyle name="Normální 2 3 5 2 2 4 3 2 2" xfId="29910"/>
    <cellStyle name="Normální 2 3 5 2 2 4 3 3" xfId="17148"/>
    <cellStyle name="Normální 2 3 5 2 2 4 3 3 2" xfId="34554"/>
    <cellStyle name="Normální 2 3 5 2 2 4 3 4" xfId="25266"/>
    <cellStyle name="Normální 2 3 5 2 2 4 3 5" xfId="40350"/>
    <cellStyle name="Normální 2 3 5 2 2 4 3 6" xfId="21792"/>
    <cellStyle name="Normální 2 3 5 2 2 4 3 7" xfId="7860"/>
    <cellStyle name="Normální 2 3 5 2 2 4 4" xfId="2850"/>
    <cellStyle name="Normální 2 3 5 2 2 4 4 2" xfId="15612"/>
    <cellStyle name="Normální 2 3 5 2 2 4 4 2 2" xfId="33018"/>
    <cellStyle name="Normální 2 3 5 2 2 4 4 3" xfId="28374"/>
    <cellStyle name="Normální 2 3 5 2 2 4 4 4" xfId="38814"/>
    <cellStyle name="Normální 2 3 5 2 2 4 4 5" xfId="20256"/>
    <cellStyle name="Normální 2 3 5 2 2 4 4 6" xfId="10968"/>
    <cellStyle name="Normální 2 3 5 2 2 4 5" xfId="9816"/>
    <cellStyle name="Normální 2 3 5 2 2 4 5 2" xfId="27222"/>
    <cellStyle name="Normální 2 3 5 2 2 4 6" xfId="14460"/>
    <cellStyle name="Normální 2 3 5 2 2 4 6 2" xfId="31866"/>
    <cellStyle name="Normální 2 3 5 2 2 4 7" xfId="23730"/>
    <cellStyle name="Normální 2 3 5 2 2 4 8" xfId="36876"/>
    <cellStyle name="Normální 2 3 5 2 2 4 9" xfId="19104"/>
    <cellStyle name="Normální 2 3 5 2 2 5" xfId="480"/>
    <cellStyle name="Normální 2 3 5 2 2 5 10" xfId="6660"/>
    <cellStyle name="Normální 2 3 5 2 2 5 2" xfId="2034"/>
    <cellStyle name="Normální 2 3 5 2 2 5 2 2" xfId="5508"/>
    <cellStyle name="Normální 2 3 5 2 2 5 2 2 2" xfId="41472"/>
    <cellStyle name="Normální 2 3 5 2 2 5 2 2 3" xfId="31032"/>
    <cellStyle name="Normální 2 3 5 2 2 5 2 2 4" xfId="13626"/>
    <cellStyle name="Normální 2 3 5 2 2 5 2 3" xfId="18270"/>
    <cellStyle name="Normální 2 3 5 2 2 5 2 3 2" xfId="35676"/>
    <cellStyle name="Normální 2 3 5 2 2 5 2 4" xfId="26388"/>
    <cellStyle name="Normální 2 3 5 2 2 5 2 5" xfId="37998"/>
    <cellStyle name="Normální 2 3 5 2 2 5 2 6" xfId="22914"/>
    <cellStyle name="Normální 2 3 5 2 2 5 2 7" xfId="8982"/>
    <cellStyle name="Normální 2 3 5 2 2 5 3" xfId="3954"/>
    <cellStyle name="Normální 2 3 5 2 2 5 3 2" xfId="12072"/>
    <cellStyle name="Normální 2 3 5 2 2 5 3 2 2" xfId="29478"/>
    <cellStyle name="Normální 2 3 5 2 2 5 3 3" xfId="16716"/>
    <cellStyle name="Normální 2 3 5 2 2 5 3 3 2" xfId="34122"/>
    <cellStyle name="Normální 2 3 5 2 2 5 3 4" xfId="24834"/>
    <cellStyle name="Normální 2 3 5 2 2 5 3 5" xfId="39918"/>
    <cellStyle name="Normální 2 3 5 2 2 5 3 6" xfId="21360"/>
    <cellStyle name="Normální 2 3 5 2 2 5 3 7" xfId="7428"/>
    <cellStyle name="Normální 2 3 5 2 2 5 4" xfId="3186"/>
    <cellStyle name="Normální 2 3 5 2 2 5 4 2" xfId="15948"/>
    <cellStyle name="Normální 2 3 5 2 2 5 4 2 2" xfId="33354"/>
    <cellStyle name="Normální 2 3 5 2 2 5 4 3" xfId="28710"/>
    <cellStyle name="Normální 2 3 5 2 2 5 4 4" xfId="39150"/>
    <cellStyle name="Normální 2 3 5 2 2 5 4 5" xfId="20592"/>
    <cellStyle name="Normální 2 3 5 2 2 5 4 6" xfId="11304"/>
    <cellStyle name="Normální 2 3 5 2 2 5 5" xfId="10152"/>
    <cellStyle name="Normální 2 3 5 2 2 5 5 2" xfId="27558"/>
    <cellStyle name="Normální 2 3 5 2 2 5 6" xfId="14796"/>
    <cellStyle name="Normální 2 3 5 2 2 5 6 2" xfId="32202"/>
    <cellStyle name="Normální 2 3 5 2 2 5 7" xfId="24066"/>
    <cellStyle name="Normální 2 3 5 2 2 5 8" xfId="36444"/>
    <cellStyle name="Normální 2 3 5 2 2 5 9" xfId="19440"/>
    <cellStyle name="Normální 2 3 5 2 2 6" xfId="1266"/>
    <cellStyle name="Normální 2 3 5 2 2 6 2" xfId="4740"/>
    <cellStyle name="Normální 2 3 5 2 2 6 2 2" xfId="40704"/>
    <cellStyle name="Normální 2 3 5 2 2 6 2 3" xfId="30264"/>
    <cellStyle name="Normální 2 3 5 2 2 6 2 4" xfId="12858"/>
    <cellStyle name="Normální 2 3 5 2 2 6 3" xfId="17502"/>
    <cellStyle name="Normální 2 3 5 2 2 6 3 2" xfId="34908"/>
    <cellStyle name="Normální 2 3 5 2 2 6 4" xfId="25620"/>
    <cellStyle name="Normální 2 3 5 2 2 6 5" xfId="37230"/>
    <cellStyle name="Normální 2 3 5 2 2 6 6" xfId="22146"/>
    <cellStyle name="Normální 2 3 5 2 2 6 7" xfId="8214"/>
    <cellStyle name="Normální 2 3 5 2 2 7" xfId="3618"/>
    <cellStyle name="Normální 2 3 5 2 2 7 2" xfId="11736"/>
    <cellStyle name="Normální 2 3 5 2 2 7 2 2" xfId="29142"/>
    <cellStyle name="Normální 2 3 5 2 2 7 3" xfId="16380"/>
    <cellStyle name="Normální 2 3 5 2 2 7 3 2" xfId="33786"/>
    <cellStyle name="Normální 2 3 5 2 2 7 4" xfId="24498"/>
    <cellStyle name="Normální 2 3 5 2 2 7 5" xfId="39582"/>
    <cellStyle name="Normální 2 3 5 2 2 7 6" xfId="21024"/>
    <cellStyle name="Normální 2 3 5 2 2 7 7" xfId="7092"/>
    <cellStyle name="Normální 2 3 5 2 2 8" xfId="2418"/>
    <cellStyle name="Normální 2 3 5 2 2 8 2" xfId="15180"/>
    <cellStyle name="Normální 2 3 5 2 2 8 2 2" xfId="32586"/>
    <cellStyle name="Normální 2 3 5 2 2 8 3" xfId="27942"/>
    <cellStyle name="Normální 2 3 5 2 2 8 4" xfId="38382"/>
    <cellStyle name="Normální 2 3 5 2 2 8 5" xfId="19824"/>
    <cellStyle name="Normální 2 3 5 2 2 8 6" xfId="10536"/>
    <cellStyle name="Normální 2 3 5 2 2 9" xfId="9384"/>
    <cellStyle name="Normální 2 3 5 2 2 9 2" xfId="26790"/>
    <cellStyle name="Normální 2 3 5 2 3" xfId="90"/>
    <cellStyle name="Normální 2 3 5 2 3 10" xfId="23388"/>
    <cellStyle name="Normální 2 3 5 2 3 11" xfId="36054"/>
    <cellStyle name="Normální 2 3 5 2 3 12" xfId="18762"/>
    <cellStyle name="Normální 2 3 5 2 3 13" xfId="5982"/>
    <cellStyle name="Normální 2 3 5 2 3 2" xfId="330"/>
    <cellStyle name="Normální 2 3 5 2 3 2 10" xfId="36294"/>
    <cellStyle name="Normální 2 3 5 2 3 2 11" xfId="18954"/>
    <cellStyle name="Normální 2 3 5 2 3 2 12" xfId="6174"/>
    <cellStyle name="Normální 2 3 5 2 3 2 2" xfId="1098"/>
    <cellStyle name="Normální 2 3 5 2 3 2 2 10" xfId="6510"/>
    <cellStyle name="Normální 2 3 5 2 3 2 2 2" xfId="1884"/>
    <cellStyle name="Normální 2 3 5 2 3 2 2 2 2" xfId="5358"/>
    <cellStyle name="Normální 2 3 5 2 3 2 2 2 2 2" xfId="41322"/>
    <cellStyle name="Normální 2 3 5 2 3 2 2 2 2 3" xfId="30882"/>
    <cellStyle name="Normální 2 3 5 2 3 2 2 2 2 4" xfId="13476"/>
    <cellStyle name="Normální 2 3 5 2 3 2 2 2 3" xfId="18120"/>
    <cellStyle name="Normální 2 3 5 2 3 2 2 2 3 2" xfId="35526"/>
    <cellStyle name="Normální 2 3 5 2 3 2 2 2 4" xfId="26238"/>
    <cellStyle name="Normální 2 3 5 2 3 2 2 2 5" xfId="37848"/>
    <cellStyle name="Normální 2 3 5 2 3 2 2 2 6" xfId="22764"/>
    <cellStyle name="Normální 2 3 5 2 3 2 2 2 7" xfId="8832"/>
    <cellStyle name="Normální 2 3 5 2 3 2 2 3" xfId="4572"/>
    <cellStyle name="Normální 2 3 5 2 3 2 2 3 2" xfId="12690"/>
    <cellStyle name="Normální 2 3 5 2 3 2 2 3 2 2" xfId="30096"/>
    <cellStyle name="Normální 2 3 5 2 3 2 2 3 3" xfId="17334"/>
    <cellStyle name="Normální 2 3 5 2 3 2 2 3 3 2" xfId="34740"/>
    <cellStyle name="Normální 2 3 5 2 3 2 2 3 4" xfId="25452"/>
    <cellStyle name="Normální 2 3 5 2 3 2 2 3 5" xfId="40536"/>
    <cellStyle name="Normální 2 3 5 2 3 2 2 3 6" xfId="21978"/>
    <cellStyle name="Normální 2 3 5 2 3 2 2 3 7" xfId="8046"/>
    <cellStyle name="Normální 2 3 5 2 3 2 2 4" xfId="3036"/>
    <cellStyle name="Normální 2 3 5 2 3 2 2 4 2" xfId="15798"/>
    <cellStyle name="Normální 2 3 5 2 3 2 2 4 2 2" xfId="33204"/>
    <cellStyle name="Normální 2 3 5 2 3 2 2 4 3" xfId="28560"/>
    <cellStyle name="Normální 2 3 5 2 3 2 2 4 4" xfId="39000"/>
    <cellStyle name="Normální 2 3 5 2 3 2 2 4 5" xfId="20442"/>
    <cellStyle name="Normální 2 3 5 2 3 2 2 4 6" xfId="11154"/>
    <cellStyle name="Normální 2 3 5 2 3 2 2 5" xfId="10002"/>
    <cellStyle name="Normální 2 3 5 2 3 2 2 5 2" xfId="27408"/>
    <cellStyle name="Normální 2 3 5 2 3 2 2 6" xfId="14646"/>
    <cellStyle name="Normální 2 3 5 2 3 2 2 6 2" xfId="32052"/>
    <cellStyle name="Normální 2 3 5 2 3 2 2 7" xfId="23916"/>
    <cellStyle name="Normální 2 3 5 2 3 2 2 8" xfId="37062"/>
    <cellStyle name="Normální 2 3 5 2 3 2 2 9" xfId="19290"/>
    <cellStyle name="Normální 2 3 5 2 3 2 3" xfId="762"/>
    <cellStyle name="Normální 2 3 5 2 3 2 3 10" xfId="6942"/>
    <cellStyle name="Normální 2 3 5 2 3 2 3 2" xfId="2316"/>
    <cellStyle name="Normální 2 3 5 2 3 2 3 2 2" xfId="5790"/>
    <cellStyle name="Normální 2 3 5 2 3 2 3 2 2 2" xfId="41754"/>
    <cellStyle name="Normální 2 3 5 2 3 2 3 2 2 3" xfId="31314"/>
    <cellStyle name="Normální 2 3 5 2 3 2 3 2 2 4" xfId="13908"/>
    <cellStyle name="Normální 2 3 5 2 3 2 3 2 3" xfId="18552"/>
    <cellStyle name="Normální 2 3 5 2 3 2 3 2 3 2" xfId="35958"/>
    <cellStyle name="Normální 2 3 5 2 3 2 3 2 4" xfId="26670"/>
    <cellStyle name="Normální 2 3 5 2 3 2 3 2 5" xfId="38280"/>
    <cellStyle name="Normální 2 3 5 2 3 2 3 2 6" xfId="23196"/>
    <cellStyle name="Normální 2 3 5 2 3 2 3 2 7" xfId="9264"/>
    <cellStyle name="Normální 2 3 5 2 3 2 3 3" xfId="4236"/>
    <cellStyle name="Normální 2 3 5 2 3 2 3 3 2" xfId="12354"/>
    <cellStyle name="Normální 2 3 5 2 3 2 3 3 2 2" xfId="29760"/>
    <cellStyle name="Normální 2 3 5 2 3 2 3 3 3" xfId="16998"/>
    <cellStyle name="Normální 2 3 5 2 3 2 3 3 3 2" xfId="34404"/>
    <cellStyle name="Normální 2 3 5 2 3 2 3 3 4" xfId="25116"/>
    <cellStyle name="Normální 2 3 5 2 3 2 3 3 5" xfId="40200"/>
    <cellStyle name="Normální 2 3 5 2 3 2 3 3 6" xfId="21642"/>
    <cellStyle name="Normální 2 3 5 2 3 2 3 3 7" xfId="7710"/>
    <cellStyle name="Normální 2 3 5 2 3 2 3 4" xfId="3468"/>
    <cellStyle name="Normální 2 3 5 2 3 2 3 4 2" xfId="16230"/>
    <cellStyle name="Normální 2 3 5 2 3 2 3 4 2 2" xfId="33636"/>
    <cellStyle name="Normální 2 3 5 2 3 2 3 4 3" xfId="28992"/>
    <cellStyle name="Normální 2 3 5 2 3 2 3 4 4" xfId="39432"/>
    <cellStyle name="Normální 2 3 5 2 3 2 3 4 5" xfId="20874"/>
    <cellStyle name="Normální 2 3 5 2 3 2 3 4 6" xfId="11586"/>
    <cellStyle name="Normální 2 3 5 2 3 2 3 5" xfId="10434"/>
    <cellStyle name="Normální 2 3 5 2 3 2 3 5 2" xfId="27840"/>
    <cellStyle name="Normální 2 3 5 2 3 2 3 6" xfId="15078"/>
    <cellStyle name="Normální 2 3 5 2 3 2 3 6 2" xfId="32484"/>
    <cellStyle name="Normální 2 3 5 2 3 2 3 7" xfId="24348"/>
    <cellStyle name="Normální 2 3 5 2 3 2 3 8" xfId="36726"/>
    <cellStyle name="Normální 2 3 5 2 3 2 3 9" xfId="19722"/>
    <cellStyle name="Normální 2 3 5 2 3 2 4" xfId="1548"/>
    <cellStyle name="Normální 2 3 5 2 3 2 4 2" xfId="5022"/>
    <cellStyle name="Normální 2 3 5 2 3 2 4 2 2" xfId="40986"/>
    <cellStyle name="Normální 2 3 5 2 3 2 4 2 3" xfId="30546"/>
    <cellStyle name="Normální 2 3 5 2 3 2 4 2 4" xfId="13140"/>
    <cellStyle name="Normální 2 3 5 2 3 2 4 3" xfId="17784"/>
    <cellStyle name="Normální 2 3 5 2 3 2 4 3 2" xfId="35190"/>
    <cellStyle name="Normální 2 3 5 2 3 2 4 4" xfId="25902"/>
    <cellStyle name="Normální 2 3 5 2 3 2 4 5" xfId="37512"/>
    <cellStyle name="Normální 2 3 5 2 3 2 4 6" xfId="22428"/>
    <cellStyle name="Normální 2 3 5 2 3 2 4 7" xfId="8496"/>
    <cellStyle name="Normální 2 3 5 2 3 2 5" xfId="3804"/>
    <cellStyle name="Normální 2 3 5 2 3 2 5 2" xfId="11922"/>
    <cellStyle name="Normální 2 3 5 2 3 2 5 2 2" xfId="29328"/>
    <cellStyle name="Normální 2 3 5 2 3 2 5 3" xfId="16566"/>
    <cellStyle name="Normální 2 3 5 2 3 2 5 3 2" xfId="33972"/>
    <cellStyle name="Normální 2 3 5 2 3 2 5 4" xfId="24684"/>
    <cellStyle name="Normální 2 3 5 2 3 2 5 5" xfId="39768"/>
    <cellStyle name="Normální 2 3 5 2 3 2 5 6" xfId="21210"/>
    <cellStyle name="Normální 2 3 5 2 3 2 5 7" xfId="7278"/>
    <cellStyle name="Normální 2 3 5 2 3 2 6" xfId="2700"/>
    <cellStyle name="Normální 2 3 5 2 3 2 6 2" xfId="15462"/>
    <cellStyle name="Normální 2 3 5 2 3 2 6 2 2" xfId="32868"/>
    <cellStyle name="Normální 2 3 5 2 3 2 6 3" xfId="28224"/>
    <cellStyle name="Normální 2 3 5 2 3 2 6 4" xfId="38664"/>
    <cellStyle name="Normální 2 3 5 2 3 2 6 5" xfId="20106"/>
    <cellStyle name="Normální 2 3 5 2 3 2 6 6" xfId="10818"/>
    <cellStyle name="Normální 2 3 5 2 3 2 7" xfId="9666"/>
    <cellStyle name="Normální 2 3 5 2 3 2 7 2" xfId="27072"/>
    <cellStyle name="Normální 2 3 5 2 3 2 8" xfId="14310"/>
    <cellStyle name="Normální 2 3 5 2 3 2 8 2" xfId="31716"/>
    <cellStyle name="Normální 2 3 5 2 3 2 9" xfId="23580"/>
    <cellStyle name="Normální 2 3 5 2 3 3" xfId="858"/>
    <cellStyle name="Normální 2 3 5 2 3 3 10" xfId="6270"/>
    <cellStyle name="Normální 2 3 5 2 3 3 2" xfId="1644"/>
    <cellStyle name="Normální 2 3 5 2 3 3 2 2" xfId="5118"/>
    <cellStyle name="Normální 2 3 5 2 3 3 2 2 2" xfId="41082"/>
    <cellStyle name="Normální 2 3 5 2 3 3 2 2 3" xfId="30642"/>
    <cellStyle name="Normální 2 3 5 2 3 3 2 2 4" xfId="13236"/>
    <cellStyle name="Normální 2 3 5 2 3 3 2 3" xfId="17880"/>
    <cellStyle name="Normální 2 3 5 2 3 3 2 3 2" xfId="35286"/>
    <cellStyle name="Normální 2 3 5 2 3 3 2 4" xfId="25998"/>
    <cellStyle name="Normální 2 3 5 2 3 3 2 5" xfId="37608"/>
    <cellStyle name="Normální 2 3 5 2 3 3 2 6" xfId="22524"/>
    <cellStyle name="Normální 2 3 5 2 3 3 2 7" xfId="8592"/>
    <cellStyle name="Normální 2 3 5 2 3 3 3" xfId="4332"/>
    <cellStyle name="Normální 2 3 5 2 3 3 3 2" xfId="12450"/>
    <cellStyle name="Normální 2 3 5 2 3 3 3 2 2" xfId="29856"/>
    <cellStyle name="Normální 2 3 5 2 3 3 3 3" xfId="17094"/>
    <cellStyle name="Normální 2 3 5 2 3 3 3 3 2" xfId="34500"/>
    <cellStyle name="Normální 2 3 5 2 3 3 3 4" xfId="25212"/>
    <cellStyle name="Normální 2 3 5 2 3 3 3 5" xfId="40296"/>
    <cellStyle name="Normální 2 3 5 2 3 3 3 6" xfId="21738"/>
    <cellStyle name="Normální 2 3 5 2 3 3 3 7" xfId="7806"/>
    <cellStyle name="Normální 2 3 5 2 3 3 4" xfId="2796"/>
    <cellStyle name="Normální 2 3 5 2 3 3 4 2" xfId="15558"/>
    <cellStyle name="Normální 2 3 5 2 3 3 4 2 2" xfId="32964"/>
    <cellStyle name="Normální 2 3 5 2 3 3 4 3" xfId="28320"/>
    <cellStyle name="Normální 2 3 5 2 3 3 4 4" xfId="38760"/>
    <cellStyle name="Normální 2 3 5 2 3 3 4 5" xfId="20202"/>
    <cellStyle name="Normální 2 3 5 2 3 3 4 6" xfId="10914"/>
    <cellStyle name="Normální 2 3 5 2 3 3 5" xfId="9762"/>
    <cellStyle name="Normální 2 3 5 2 3 3 5 2" xfId="27168"/>
    <cellStyle name="Normální 2 3 5 2 3 3 6" xfId="14406"/>
    <cellStyle name="Normální 2 3 5 2 3 3 6 2" xfId="31812"/>
    <cellStyle name="Normální 2 3 5 2 3 3 7" xfId="23676"/>
    <cellStyle name="Normální 2 3 5 2 3 3 8" xfId="36822"/>
    <cellStyle name="Normální 2 3 5 2 3 3 9" xfId="19050"/>
    <cellStyle name="Normální 2 3 5 2 3 4" xfId="570"/>
    <cellStyle name="Normální 2 3 5 2 3 4 10" xfId="6750"/>
    <cellStyle name="Normální 2 3 5 2 3 4 2" xfId="2124"/>
    <cellStyle name="Normální 2 3 5 2 3 4 2 2" xfId="5598"/>
    <cellStyle name="Normální 2 3 5 2 3 4 2 2 2" xfId="41562"/>
    <cellStyle name="Normální 2 3 5 2 3 4 2 2 3" xfId="31122"/>
    <cellStyle name="Normální 2 3 5 2 3 4 2 2 4" xfId="13716"/>
    <cellStyle name="Normální 2 3 5 2 3 4 2 3" xfId="18360"/>
    <cellStyle name="Normální 2 3 5 2 3 4 2 3 2" xfId="35766"/>
    <cellStyle name="Normální 2 3 5 2 3 4 2 4" xfId="26478"/>
    <cellStyle name="Normální 2 3 5 2 3 4 2 5" xfId="38088"/>
    <cellStyle name="Normální 2 3 5 2 3 4 2 6" xfId="23004"/>
    <cellStyle name="Normální 2 3 5 2 3 4 2 7" xfId="9072"/>
    <cellStyle name="Normální 2 3 5 2 3 4 3" xfId="4044"/>
    <cellStyle name="Normální 2 3 5 2 3 4 3 2" xfId="12162"/>
    <cellStyle name="Normální 2 3 5 2 3 4 3 2 2" xfId="29568"/>
    <cellStyle name="Normální 2 3 5 2 3 4 3 3" xfId="16806"/>
    <cellStyle name="Normální 2 3 5 2 3 4 3 3 2" xfId="34212"/>
    <cellStyle name="Normální 2 3 5 2 3 4 3 4" xfId="24924"/>
    <cellStyle name="Normální 2 3 5 2 3 4 3 5" xfId="40008"/>
    <cellStyle name="Normální 2 3 5 2 3 4 3 6" xfId="21450"/>
    <cellStyle name="Normální 2 3 5 2 3 4 3 7" xfId="7518"/>
    <cellStyle name="Normální 2 3 5 2 3 4 4" xfId="3276"/>
    <cellStyle name="Normální 2 3 5 2 3 4 4 2" xfId="16038"/>
    <cellStyle name="Normální 2 3 5 2 3 4 4 2 2" xfId="33444"/>
    <cellStyle name="Normální 2 3 5 2 3 4 4 3" xfId="28800"/>
    <cellStyle name="Normální 2 3 5 2 3 4 4 4" xfId="39240"/>
    <cellStyle name="Normální 2 3 5 2 3 4 4 5" xfId="20682"/>
    <cellStyle name="Normální 2 3 5 2 3 4 4 6" xfId="11394"/>
    <cellStyle name="Normální 2 3 5 2 3 4 5" xfId="10242"/>
    <cellStyle name="Normální 2 3 5 2 3 4 5 2" xfId="27648"/>
    <cellStyle name="Normální 2 3 5 2 3 4 6" xfId="14886"/>
    <cellStyle name="Normální 2 3 5 2 3 4 6 2" xfId="32292"/>
    <cellStyle name="Normální 2 3 5 2 3 4 7" xfId="24156"/>
    <cellStyle name="Normální 2 3 5 2 3 4 8" xfId="36534"/>
    <cellStyle name="Normální 2 3 5 2 3 4 9" xfId="19530"/>
    <cellStyle name="Normální 2 3 5 2 3 5" xfId="1356"/>
    <cellStyle name="Normální 2 3 5 2 3 5 2" xfId="4830"/>
    <cellStyle name="Normální 2 3 5 2 3 5 2 2" xfId="40794"/>
    <cellStyle name="Normální 2 3 5 2 3 5 2 3" xfId="30354"/>
    <cellStyle name="Normální 2 3 5 2 3 5 2 4" xfId="12948"/>
    <cellStyle name="Normální 2 3 5 2 3 5 3" xfId="17592"/>
    <cellStyle name="Normální 2 3 5 2 3 5 3 2" xfId="34998"/>
    <cellStyle name="Normální 2 3 5 2 3 5 4" xfId="25710"/>
    <cellStyle name="Normální 2 3 5 2 3 5 5" xfId="37320"/>
    <cellStyle name="Normální 2 3 5 2 3 5 6" xfId="22236"/>
    <cellStyle name="Normální 2 3 5 2 3 5 7" xfId="8304"/>
    <cellStyle name="Normální 2 3 5 2 3 6" xfId="3564"/>
    <cellStyle name="Normální 2 3 5 2 3 6 2" xfId="11682"/>
    <cellStyle name="Normální 2 3 5 2 3 6 2 2" xfId="29088"/>
    <cellStyle name="Normální 2 3 5 2 3 6 3" xfId="16326"/>
    <cellStyle name="Normální 2 3 5 2 3 6 3 2" xfId="33732"/>
    <cellStyle name="Normální 2 3 5 2 3 6 4" xfId="24444"/>
    <cellStyle name="Normální 2 3 5 2 3 6 5" xfId="39528"/>
    <cellStyle name="Normální 2 3 5 2 3 6 6" xfId="20970"/>
    <cellStyle name="Normální 2 3 5 2 3 6 7" xfId="7038"/>
    <cellStyle name="Normální 2 3 5 2 3 7" xfId="2508"/>
    <cellStyle name="Normální 2 3 5 2 3 7 2" xfId="15270"/>
    <cellStyle name="Normální 2 3 5 2 3 7 2 2" xfId="32676"/>
    <cellStyle name="Normální 2 3 5 2 3 7 3" xfId="28032"/>
    <cellStyle name="Normální 2 3 5 2 3 7 4" xfId="38472"/>
    <cellStyle name="Normální 2 3 5 2 3 7 5" xfId="19914"/>
    <cellStyle name="Normální 2 3 5 2 3 7 6" xfId="10626"/>
    <cellStyle name="Normální 2 3 5 2 3 8" xfId="9474"/>
    <cellStyle name="Normální 2 3 5 2 3 8 2" xfId="26880"/>
    <cellStyle name="Normální 2 3 5 2 3 9" xfId="14118"/>
    <cellStyle name="Normální 2 3 5 2 3 9 2" xfId="31524"/>
    <cellStyle name="Normální 2 3 5 2 4" xfId="186"/>
    <cellStyle name="Normální 2 3 5 2 4 10" xfId="36150"/>
    <cellStyle name="Normální 2 3 5 2 4 11" xfId="18858"/>
    <cellStyle name="Normální 2 3 5 2 4 12" xfId="6078"/>
    <cellStyle name="Normální 2 3 5 2 4 2" xfId="954"/>
    <cellStyle name="Normální 2 3 5 2 4 2 10" xfId="6366"/>
    <cellStyle name="Normální 2 3 5 2 4 2 2" xfId="1740"/>
    <cellStyle name="Normální 2 3 5 2 4 2 2 2" xfId="5214"/>
    <cellStyle name="Normální 2 3 5 2 4 2 2 2 2" xfId="41178"/>
    <cellStyle name="Normální 2 3 5 2 4 2 2 2 3" xfId="30738"/>
    <cellStyle name="Normální 2 3 5 2 4 2 2 2 4" xfId="13332"/>
    <cellStyle name="Normální 2 3 5 2 4 2 2 3" xfId="17976"/>
    <cellStyle name="Normální 2 3 5 2 4 2 2 3 2" xfId="35382"/>
    <cellStyle name="Normální 2 3 5 2 4 2 2 4" xfId="26094"/>
    <cellStyle name="Normální 2 3 5 2 4 2 2 5" xfId="37704"/>
    <cellStyle name="Normální 2 3 5 2 4 2 2 6" xfId="22620"/>
    <cellStyle name="Normální 2 3 5 2 4 2 2 7" xfId="8688"/>
    <cellStyle name="Normální 2 3 5 2 4 2 3" xfId="4428"/>
    <cellStyle name="Normální 2 3 5 2 4 2 3 2" xfId="12546"/>
    <cellStyle name="Normální 2 3 5 2 4 2 3 2 2" xfId="29952"/>
    <cellStyle name="Normální 2 3 5 2 4 2 3 3" xfId="17190"/>
    <cellStyle name="Normální 2 3 5 2 4 2 3 3 2" xfId="34596"/>
    <cellStyle name="Normální 2 3 5 2 4 2 3 4" xfId="25308"/>
    <cellStyle name="Normální 2 3 5 2 4 2 3 5" xfId="40392"/>
    <cellStyle name="Normální 2 3 5 2 4 2 3 6" xfId="21834"/>
    <cellStyle name="Normální 2 3 5 2 4 2 3 7" xfId="7902"/>
    <cellStyle name="Normální 2 3 5 2 4 2 4" xfId="2892"/>
    <cellStyle name="Normální 2 3 5 2 4 2 4 2" xfId="15654"/>
    <cellStyle name="Normální 2 3 5 2 4 2 4 2 2" xfId="33060"/>
    <cellStyle name="Normální 2 3 5 2 4 2 4 3" xfId="28416"/>
    <cellStyle name="Normální 2 3 5 2 4 2 4 4" xfId="38856"/>
    <cellStyle name="Normální 2 3 5 2 4 2 4 5" xfId="20298"/>
    <cellStyle name="Normální 2 3 5 2 4 2 4 6" xfId="11010"/>
    <cellStyle name="Normální 2 3 5 2 4 2 5" xfId="9858"/>
    <cellStyle name="Normální 2 3 5 2 4 2 5 2" xfId="27264"/>
    <cellStyle name="Normální 2 3 5 2 4 2 6" xfId="14502"/>
    <cellStyle name="Normální 2 3 5 2 4 2 6 2" xfId="31908"/>
    <cellStyle name="Normální 2 3 5 2 4 2 7" xfId="23772"/>
    <cellStyle name="Normální 2 3 5 2 4 2 8" xfId="36918"/>
    <cellStyle name="Normální 2 3 5 2 4 2 9" xfId="19146"/>
    <cellStyle name="Normální 2 3 5 2 4 3" xfId="666"/>
    <cellStyle name="Normální 2 3 5 2 4 3 10" xfId="6846"/>
    <cellStyle name="Normální 2 3 5 2 4 3 2" xfId="2220"/>
    <cellStyle name="Normální 2 3 5 2 4 3 2 2" xfId="5694"/>
    <cellStyle name="Normální 2 3 5 2 4 3 2 2 2" xfId="41658"/>
    <cellStyle name="Normální 2 3 5 2 4 3 2 2 3" xfId="31218"/>
    <cellStyle name="Normální 2 3 5 2 4 3 2 2 4" xfId="13812"/>
    <cellStyle name="Normální 2 3 5 2 4 3 2 3" xfId="18456"/>
    <cellStyle name="Normální 2 3 5 2 4 3 2 3 2" xfId="35862"/>
    <cellStyle name="Normální 2 3 5 2 4 3 2 4" xfId="26574"/>
    <cellStyle name="Normální 2 3 5 2 4 3 2 5" xfId="38184"/>
    <cellStyle name="Normální 2 3 5 2 4 3 2 6" xfId="23100"/>
    <cellStyle name="Normální 2 3 5 2 4 3 2 7" xfId="9168"/>
    <cellStyle name="Normální 2 3 5 2 4 3 3" xfId="4140"/>
    <cellStyle name="Normální 2 3 5 2 4 3 3 2" xfId="12258"/>
    <cellStyle name="Normální 2 3 5 2 4 3 3 2 2" xfId="29664"/>
    <cellStyle name="Normální 2 3 5 2 4 3 3 3" xfId="16902"/>
    <cellStyle name="Normální 2 3 5 2 4 3 3 3 2" xfId="34308"/>
    <cellStyle name="Normální 2 3 5 2 4 3 3 4" xfId="25020"/>
    <cellStyle name="Normální 2 3 5 2 4 3 3 5" xfId="40104"/>
    <cellStyle name="Normální 2 3 5 2 4 3 3 6" xfId="21546"/>
    <cellStyle name="Normální 2 3 5 2 4 3 3 7" xfId="7614"/>
    <cellStyle name="Normální 2 3 5 2 4 3 4" xfId="3372"/>
    <cellStyle name="Normální 2 3 5 2 4 3 4 2" xfId="16134"/>
    <cellStyle name="Normální 2 3 5 2 4 3 4 2 2" xfId="33540"/>
    <cellStyle name="Normální 2 3 5 2 4 3 4 3" xfId="28896"/>
    <cellStyle name="Normální 2 3 5 2 4 3 4 4" xfId="39336"/>
    <cellStyle name="Normální 2 3 5 2 4 3 4 5" xfId="20778"/>
    <cellStyle name="Normální 2 3 5 2 4 3 4 6" xfId="11490"/>
    <cellStyle name="Normální 2 3 5 2 4 3 5" xfId="10338"/>
    <cellStyle name="Normální 2 3 5 2 4 3 5 2" xfId="27744"/>
    <cellStyle name="Normální 2 3 5 2 4 3 6" xfId="14982"/>
    <cellStyle name="Normální 2 3 5 2 4 3 6 2" xfId="32388"/>
    <cellStyle name="Normální 2 3 5 2 4 3 7" xfId="24252"/>
    <cellStyle name="Normální 2 3 5 2 4 3 8" xfId="36630"/>
    <cellStyle name="Normální 2 3 5 2 4 3 9" xfId="19626"/>
    <cellStyle name="Normální 2 3 5 2 4 4" xfId="1452"/>
    <cellStyle name="Normální 2 3 5 2 4 4 2" xfId="4926"/>
    <cellStyle name="Normální 2 3 5 2 4 4 2 2" xfId="40890"/>
    <cellStyle name="Normální 2 3 5 2 4 4 2 3" xfId="30450"/>
    <cellStyle name="Normální 2 3 5 2 4 4 2 4" xfId="13044"/>
    <cellStyle name="Normální 2 3 5 2 4 4 3" xfId="17688"/>
    <cellStyle name="Normální 2 3 5 2 4 4 3 2" xfId="35094"/>
    <cellStyle name="Normální 2 3 5 2 4 4 4" xfId="25806"/>
    <cellStyle name="Normální 2 3 5 2 4 4 5" xfId="37416"/>
    <cellStyle name="Normální 2 3 5 2 4 4 6" xfId="22332"/>
    <cellStyle name="Normální 2 3 5 2 4 4 7" xfId="8400"/>
    <cellStyle name="Normální 2 3 5 2 4 5" xfId="3660"/>
    <cellStyle name="Normální 2 3 5 2 4 5 2" xfId="11778"/>
    <cellStyle name="Normální 2 3 5 2 4 5 2 2" xfId="29184"/>
    <cellStyle name="Normální 2 3 5 2 4 5 3" xfId="16422"/>
    <cellStyle name="Normální 2 3 5 2 4 5 3 2" xfId="33828"/>
    <cellStyle name="Normální 2 3 5 2 4 5 4" xfId="24540"/>
    <cellStyle name="Normální 2 3 5 2 4 5 5" xfId="39624"/>
    <cellStyle name="Normální 2 3 5 2 4 5 6" xfId="21066"/>
    <cellStyle name="Normální 2 3 5 2 4 5 7" xfId="7134"/>
    <cellStyle name="Normální 2 3 5 2 4 6" xfId="2604"/>
    <cellStyle name="Normální 2 3 5 2 4 6 2" xfId="15366"/>
    <cellStyle name="Normální 2 3 5 2 4 6 2 2" xfId="32772"/>
    <cellStyle name="Normální 2 3 5 2 4 6 3" xfId="28128"/>
    <cellStyle name="Normální 2 3 5 2 4 6 4" xfId="38568"/>
    <cellStyle name="Normální 2 3 5 2 4 6 5" xfId="20010"/>
    <cellStyle name="Normální 2 3 5 2 4 6 6" xfId="10722"/>
    <cellStyle name="Normální 2 3 5 2 4 7" xfId="9570"/>
    <cellStyle name="Normální 2 3 5 2 4 7 2" xfId="26976"/>
    <cellStyle name="Normální 2 3 5 2 4 8" xfId="14214"/>
    <cellStyle name="Normální 2 3 5 2 4 8 2" xfId="31620"/>
    <cellStyle name="Normální 2 3 5 2 4 9" xfId="23484"/>
    <cellStyle name="Normální 2 3 5 2 5" xfId="288"/>
    <cellStyle name="Normální 2 3 5 2 5 10" xfId="36252"/>
    <cellStyle name="Normální 2 3 5 2 5 11" xfId="18720"/>
    <cellStyle name="Normální 2 3 5 2 5 12" xfId="5940"/>
    <cellStyle name="Normální 2 3 5 2 5 2" xfId="1056"/>
    <cellStyle name="Normální 2 3 5 2 5 2 10" xfId="6468"/>
    <cellStyle name="Normální 2 3 5 2 5 2 2" xfId="1842"/>
    <cellStyle name="Normální 2 3 5 2 5 2 2 2" xfId="5316"/>
    <cellStyle name="Normální 2 3 5 2 5 2 2 2 2" xfId="41280"/>
    <cellStyle name="Normální 2 3 5 2 5 2 2 2 3" xfId="30840"/>
    <cellStyle name="Normální 2 3 5 2 5 2 2 2 4" xfId="13434"/>
    <cellStyle name="Normální 2 3 5 2 5 2 2 3" xfId="18078"/>
    <cellStyle name="Normální 2 3 5 2 5 2 2 3 2" xfId="35484"/>
    <cellStyle name="Normální 2 3 5 2 5 2 2 4" xfId="26196"/>
    <cellStyle name="Normální 2 3 5 2 5 2 2 5" xfId="37806"/>
    <cellStyle name="Normální 2 3 5 2 5 2 2 6" xfId="22722"/>
    <cellStyle name="Normální 2 3 5 2 5 2 2 7" xfId="8790"/>
    <cellStyle name="Normální 2 3 5 2 5 2 3" xfId="4530"/>
    <cellStyle name="Normální 2 3 5 2 5 2 3 2" xfId="12648"/>
    <cellStyle name="Normální 2 3 5 2 5 2 3 2 2" xfId="30054"/>
    <cellStyle name="Normální 2 3 5 2 5 2 3 3" xfId="17292"/>
    <cellStyle name="Normální 2 3 5 2 5 2 3 3 2" xfId="34698"/>
    <cellStyle name="Normální 2 3 5 2 5 2 3 4" xfId="25410"/>
    <cellStyle name="Normální 2 3 5 2 5 2 3 5" xfId="40494"/>
    <cellStyle name="Normální 2 3 5 2 5 2 3 6" xfId="21936"/>
    <cellStyle name="Normální 2 3 5 2 5 2 3 7" xfId="8004"/>
    <cellStyle name="Normální 2 3 5 2 5 2 4" xfId="2994"/>
    <cellStyle name="Normální 2 3 5 2 5 2 4 2" xfId="15756"/>
    <cellStyle name="Normální 2 3 5 2 5 2 4 2 2" xfId="33162"/>
    <cellStyle name="Normální 2 3 5 2 5 2 4 3" xfId="28518"/>
    <cellStyle name="Normální 2 3 5 2 5 2 4 4" xfId="38958"/>
    <cellStyle name="Normální 2 3 5 2 5 2 4 5" xfId="20400"/>
    <cellStyle name="Normální 2 3 5 2 5 2 4 6" xfId="11112"/>
    <cellStyle name="Normální 2 3 5 2 5 2 5" xfId="9960"/>
    <cellStyle name="Normální 2 3 5 2 5 2 5 2" xfId="27366"/>
    <cellStyle name="Normální 2 3 5 2 5 2 6" xfId="14604"/>
    <cellStyle name="Normální 2 3 5 2 5 2 6 2" xfId="32010"/>
    <cellStyle name="Normální 2 3 5 2 5 2 7" xfId="23874"/>
    <cellStyle name="Normální 2 3 5 2 5 2 8" xfId="37020"/>
    <cellStyle name="Normální 2 3 5 2 5 2 9" xfId="19248"/>
    <cellStyle name="Normální 2 3 5 2 5 3" xfId="528"/>
    <cellStyle name="Normální 2 3 5 2 5 3 10" xfId="6708"/>
    <cellStyle name="Normální 2 3 5 2 5 3 2" xfId="2082"/>
    <cellStyle name="Normální 2 3 5 2 5 3 2 2" xfId="5556"/>
    <cellStyle name="Normální 2 3 5 2 5 3 2 2 2" xfId="41520"/>
    <cellStyle name="Normální 2 3 5 2 5 3 2 2 3" xfId="31080"/>
    <cellStyle name="Normální 2 3 5 2 5 3 2 2 4" xfId="13674"/>
    <cellStyle name="Normální 2 3 5 2 5 3 2 3" xfId="18318"/>
    <cellStyle name="Normální 2 3 5 2 5 3 2 3 2" xfId="35724"/>
    <cellStyle name="Normální 2 3 5 2 5 3 2 4" xfId="26436"/>
    <cellStyle name="Normální 2 3 5 2 5 3 2 5" xfId="38046"/>
    <cellStyle name="Normální 2 3 5 2 5 3 2 6" xfId="22962"/>
    <cellStyle name="Normální 2 3 5 2 5 3 2 7" xfId="9030"/>
    <cellStyle name="Normální 2 3 5 2 5 3 3" xfId="4002"/>
    <cellStyle name="Normální 2 3 5 2 5 3 3 2" xfId="12120"/>
    <cellStyle name="Normální 2 3 5 2 5 3 3 2 2" xfId="29526"/>
    <cellStyle name="Normální 2 3 5 2 5 3 3 3" xfId="16764"/>
    <cellStyle name="Normální 2 3 5 2 5 3 3 3 2" xfId="34170"/>
    <cellStyle name="Normální 2 3 5 2 5 3 3 4" xfId="24882"/>
    <cellStyle name="Normální 2 3 5 2 5 3 3 5" xfId="39966"/>
    <cellStyle name="Normální 2 3 5 2 5 3 3 6" xfId="21408"/>
    <cellStyle name="Normální 2 3 5 2 5 3 3 7" xfId="7476"/>
    <cellStyle name="Normální 2 3 5 2 5 3 4" xfId="3234"/>
    <cellStyle name="Normální 2 3 5 2 5 3 4 2" xfId="15996"/>
    <cellStyle name="Normální 2 3 5 2 5 3 4 2 2" xfId="33402"/>
    <cellStyle name="Normální 2 3 5 2 5 3 4 3" xfId="28758"/>
    <cellStyle name="Normální 2 3 5 2 5 3 4 4" xfId="39198"/>
    <cellStyle name="Normální 2 3 5 2 5 3 4 5" xfId="20640"/>
    <cellStyle name="Normální 2 3 5 2 5 3 4 6" xfId="11352"/>
    <cellStyle name="Normální 2 3 5 2 5 3 5" xfId="10200"/>
    <cellStyle name="Normální 2 3 5 2 5 3 5 2" xfId="27606"/>
    <cellStyle name="Normální 2 3 5 2 5 3 6" xfId="14844"/>
    <cellStyle name="Normální 2 3 5 2 5 3 6 2" xfId="32250"/>
    <cellStyle name="Normální 2 3 5 2 5 3 7" xfId="24114"/>
    <cellStyle name="Normální 2 3 5 2 5 3 8" xfId="36492"/>
    <cellStyle name="Normální 2 3 5 2 5 3 9" xfId="19488"/>
    <cellStyle name="Normální 2 3 5 2 5 4" xfId="1314"/>
    <cellStyle name="Normální 2 3 5 2 5 4 2" xfId="4788"/>
    <cellStyle name="Normální 2 3 5 2 5 4 2 2" xfId="40752"/>
    <cellStyle name="Normální 2 3 5 2 5 4 2 3" xfId="30312"/>
    <cellStyle name="Normální 2 3 5 2 5 4 2 4" xfId="12906"/>
    <cellStyle name="Normální 2 3 5 2 5 4 3" xfId="17550"/>
    <cellStyle name="Normální 2 3 5 2 5 4 3 2" xfId="34956"/>
    <cellStyle name="Normální 2 3 5 2 5 4 4" xfId="25668"/>
    <cellStyle name="Normální 2 3 5 2 5 4 5" xfId="37278"/>
    <cellStyle name="Normální 2 3 5 2 5 4 6" xfId="22194"/>
    <cellStyle name="Normální 2 3 5 2 5 4 7" xfId="8262"/>
    <cellStyle name="Normální 2 3 5 2 5 5" xfId="3762"/>
    <cellStyle name="Normální 2 3 5 2 5 5 2" xfId="11880"/>
    <cellStyle name="Normální 2 3 5 2 5 5 2 2" xfId="29286"/>
    <cellStyle name="Normální 2 3 5 2 5 5 3" xfId="16524"/>
    <cellStyle name="Normální 2 3 5 2 5 5 3 2" xfId="33930"/>
    <cellStyle name="Normální 2 3 5 2 5 5 4" xfId="24642"/>
    <cellStyle name="Normální 2 3 5 2 5 5 5" xfId="39726"/>
    <cellStyle name="Normální 2 3 5 2 5 5 6" xfId="21168"/>
    <cellStyle name="Normální 2 3 5 2 5 5 7" xfId="7236"/>
    <cellStyle name="Normální 2 3 5 2 5 6" xfId="2466"/>
    <cellStyle name="Normální 2 3 5 2 5 6 2" xfId="15228"/>
    <cellStyle name="Normální 2 3 5 2 5 6 2 2" xfId="32634"/>
    <cellStyle name="Normální 2 3 5 2 5 6 3" xfId="27990"/>
    <cellStyle name="Normální 2 3 5 2 5 6 4" xfId="38430"/>
    <cellStyle name="Normální 2 3 5 2 5 6 5" xfId="19872"/>
    <cellStyle name="Normální 2 3 5 2 5 6 6" xfId="10584"/>
    <cellStyle name="Normální 2 3 5 2 5 7" xfId="9432"/>
    <cellStyle name="Normální 2 3 5 2 5 7 2" xfId="26838"/>
    <cellStyle name="Normální 2 3 5 2 5 8" xfId="14076"/>
    <cellStyle name="Normální 2 3 5 2 5 8 2" xfId="31482"/>
    <cellStyle name="Normální 2 3 5 2 5 9" xfId="23346"/>
    <cellStyle name="Normální 2 3 5 2 6" xfId="816"/>
    <cellStyle name="Normální 2 3 5 2 6 10" xfId="6228"/>
    <cellStyle name="Normální 2 3 5 2 6 2" xfId="1602"/>
    <cellStyle name="Normální 2 3 5 2 6 2 2" xfId="5076"/>
    <cellStyle name="Normální 2 3 5 2 6 2 2 2" xfId="41040"/>
    <cellStyle name="Normální 2 3 5 2 6 2 2 3" xfId="30600"/>
    <cellStyle name="Normální 2 3 5 2 6 2 2 4" xfId="13194"/>
    <cellStyle name="Normální 2 3 5 2 6 2 3" xfId="17838"/>
    <cellStyle name="Normální 2 3 5 2 6 2 3 2" xfId="35244"/>
    <cellStyle name="Normální 2 3 5 2 6 2 4" xfId="25956"/>
    <cellStyle name="Normální 2 3 5 2 6 2 5" xfId="37566"/>
    <cellStyle name="Normální 2 3 5 2 6 2 6" xfId="22482"/>
    <cellStyle name="Normální 2 3 5 2 6 2 7" xfId="8550"/>
    <cellStyle name="Normální 2 3 5 2 6 3" xfId="4290"/>
    <cellStyle name="Normální 2 3 5 2 6 3 2" xfId="12408"/>
    <cellStyle name="Normální 2 3 5 2 6 3 2 2" xfId="29814"/>
    <cellStyle name="Normální 2 3 5 2 6 3 3" xfId="17052"/>
    <cellStyle name="Normální 2 3 5 2 6 3 3 2" xfId="34458"/>
    <cellStyle name="Normální 2 3 5 2 6 3 4" xfId="25170"/>
    <cellStyle name="Normální 2 3 5 2 6 3 5" xfId="40254"/>
    <cellStyle name="Normální 2 3 5 2 6 3 6" xfId="21696"/>
    <cellStyle name="Normální 2 3 5 2 6 3 7" xfId="7764"/>
    <cellStyle name="Normální 2 3 5 2 6 4" xfId="2754"/>
    <cellStyle name="Normální 2 3 5 2 6 4 2" xfId="15516"/>
    <cellStyle name="Normální 2 3 5 2 6 4 2 2" xfId="32922"/>
    <cellStyle name="Normální 2 3 5 2 6 4 3" xfId="28278"/>
    <cellStyle name="Normální 2 3 5 2 6 4 4" xfId="38718"/>
    <cellStyle name="Normální 2 3 5 2 6 4 5" xfId="20160"/>
    <cellStyle name="Normální 2 3 5 2 6 4 6" xfId="10872"/>
    <cellStyle name="Normální 2 3 5 2 6 5" xfId="9720"/>
    <cellStyle name="Normální 2 3 5 2 6 5 2" xfId="27126"/>
    <cellStyle name="Normální 2 3 5 2 6 6" xfId="14364"/>
    <cellStyle name="Normální 2 3 5 2 6 6 2" xfId="31770"/>
    <cellStyle name="Normální 2 3 5 2 6 7" xfId="23634"/>
    <cellStyle name="Normální 2 3 5 2 6 8" xfId="36780"/>
    <cellStyle name="Normální 2 3 5 2 6 9" xfId="19008"/>
    <cellStyle name="Normální 2 3 5 2 7" xfId="426"/>
    <cellStyle name="Normální 2 3 5 2 7 10" xfId="6606"/>
    <cellStyle name="Normální 2 3 5 2 7 2" xfId="1980"/>
    <cellStyle name="Normální 2 3 5 2 7 2 2" xfId="5454"/>
    <cellStyle name="Normální 2 3 5 2 7 2 2 2" xfId="41418"/>
    <cellStyle name="Normální 2 3 5 2 7 2 2 3" xfId="30978"/>
    <cellStyle name="Normální 2 3 5 2 7 2 2 4" xfId="13572"/>
    <cellStyle name="Normální 2 3 5 2 7 2 3" xfId="18216"/>
    <cellStyle name="Normální 2 3 5 2 7 2 3 2" xfId="35622"/>
    <cellStyle name="Normální 2 3 5 2 7 2 4" xfId="26334"/>
    <cellStyle name="Normální 2 3 5 2 7 2 5" xfId="37944"/>
    <cellStyle name="Normální 2 3 5 2 7 2 6" xfId="22860"/>
    <cellStyle name="Normální 2 3 5 2 7 2 7" xfId="8928"/>
    <cellStyle name="Normální 2 3 5 2 7 3" xfId="3900"/>
    <cellStyle name="Normální 2 3 5 2 7 3 2" xfId="12018"/>
    <cellStyle name="Normální 2 3 5 2 7 3 2 2" xfId="29424"/>
    <cellStyle name="Normální 2 3 5 2 7 3 3" xfId="16662"/>
    <cellStyle name="Normální 2 3 5 2 7 3 3 2" xfId="34068"/>
    <cellStyle name="Normální 2 3 5 2 7 3 4" xfId="24780"/>
    <cellStyle name="Normální 2 3 5 2 7 3 5" xfId="39864"/>
    <cellStyle name="Normální 2 3 5 2 7 3 6" xfId="21306"/>
    <cellStyle name="Normální 2 3 5 2 7 3 7" xfId="7374"/>
    <cellStyle name="Normální 2 3 5 2 7 4" xfId="3132"/>
    <cellStyle name="Normální 2 3 5 2 7 4 2" xfId="15894"/>
    <cellStyle name="Normální 2 3 5 2 7 4 2 2" xfId="33300"/>
    <cellStyle name="Normální 2 3 5 2 7 4 3" xfId="28656"/>
    <cellStyle name="Normální 2 3 5 2 7 4 4" xfId="39096"/>
    <cellStyle name="Normální 2 3 5 2 7 4 5" xfId="20538"/>
    <cellStyle name="Normální 2 3 5 2 7 4 6" xfId="11250"/>
    <cellStyle name="Normální 2 3 5 2 7 5" xfId="10098"/>
    <cellStyle name="Normální 2 3 5 2 7 5 2" xfId="27504"/>
    <cellStyle name="Normální 2 3 5 2 7 6" xfId="14742"/>
    <cellStyle name="Normální 2 3 5 2 7 6 2" xfId="32148"/>
    <cellStyle name="Normální 2 3 5 2 7 7" xfId="24012"/>
    <cellStyle name="Normální 2 3 5 2 7 8" xfId="36390"/>
    <cellStyle name="Normální 2 3 5 2 7 9" xfId="19386"/>
    <cellStyle name="Normální 2 3 5 2 8" xfId="1212"/>
    <cellStyle name="Normální 2 3 5 2 8 2" xfId="4686"/>
    <cellStyle name="Normální 2 3 5 2 8 2 2" xfId="40650"/>
    <cellStyle name="Normální 2 3 5 2 8 2 3" xfId="30210"/>
    <cellStyle name="Normální 2 3 5 2 8 2 4" xfId="12804"/>
    <cellStyle name="Normální 2 3 5 2 8 3" xfId="17448"/>
    <cellStyle name="Normální 2 3 5 2 8 3 2" xfId="34854"/>
    <cellStyle name="Normální 2 3 5 2 8 4" xfId="25566"/>
    <cellStyle name="Normální 2 3 5 2 8 5" xfId="37176"/>
    <cellStyle name="Normální 2 3 5 2 8 6" xfId="22092"/>
    <cellStyle name="Normální 2 3 5 2 8 7" xfId="8160"/>
    <cellStyle name="Normální 2 3 5 2 9" xfId="3522"/>
    <cellStyle name="Normální 2 3 5 2 9 2" xfId="11640"/>
    <cellStyle name="Normální 2 3 5 2 9 2 2" xfId="29046"/>
    <cellStyle name="Normální 2 3 5 2 9 3" xfId="16284"/>
    <cellStyle name="Normální 2 3 5 2 9 3 2" xfId="33690"/>
    <cellStyle name="Normální 2 3 5 2 9 4" xfId="24402"/>
    <cellStyle name="Normální 2 3 5 2 9 5" xfId="39486"/>
    <cellStyle name="Normální 2 3 5 2 9 6" xfId="20928"/>
    <cellStyle name="Normální 2 3 5 2 9 7" xfId="6996"/>
    <cellStyle name="Normální 2 3 5 3" xfId="120"/>
    <cellStyle name="Normální 2 3 5 3 10" xfId="14004"/>
    <cellStyle name="Normální 2 3 5 3 10 2" xfId="31410"/>
    <cellStyle name="Normální 2 3 5 3 11" xfId="23274"/>
    <cellStyle name="Normální 2 3 5 3 12" xfId="36084"/>
    <cellStyle name="Normální 2 3 5 3 13" xfId="18648"/>
    <cellStyle name="Normální 2 3 5 3 14" xfId="5868"/>
    <cellStyle name="Normální 2 3 5 3 2" xfId="216"/>
    <cellStyle name="Normální 2 3 5 3 2 10" xfId="36180"/>
    <cellStyle name="Normální 2 3 5 3 2 11" xfId="18888"/>
    <cellStyle name="Normální 2 3 5 3 2 12" xfId="6108"/>
    <cellStyle name="Normální 2 3 5 3 2 2" xfId="984"/>
    <cellStyle name="Normální 2 3 5 3 2 2 10" xfId="6396"/>
    <cellStyle name="Normální 2 3 5 3 2 2 2" xfId="1770"/>
    <cellStyle name="Normální 2 3 5 3 2 2 2 2" xfId="5244"/>
    <cellStyle name="Normální 2 3 5 3 2 2 2 2 2" xfId="41208"/>
    <cellStyle name="Normální 2 3 5 3 2 2 2 2 3" xfId="30768"/>
    <cellStyle name="Normální 2 3 5 3 2 2 2 2 4" xfId="13362"/>
    <cellStyle name="Normální 2 3 5 3 2 2 2 3" xfId="18006"/>
    <cellStyle name="Normální 2 3 5 3 2 2 2 3 2" xfId="35412"/>
    <cellStyle name="Normální 2 3 5 3 2 2 2 4" xfId="26124"/>
    <cellStyle name="Normální 2 3 5 3 2 2 2 5" xfId="37734"/>
    <cellStyle name="Normální 2 3 5 3 2 2 2 6" xfId="22650"/>
    <cellStyle name="Normální 2 3 5 3 2 2 2 7" xfId="8718"/>
    <cellStyle name="Normální 2 3 5 3 2 2 3" xfId="4458"/>
    <cellStyle name="Normální 2 3 5 3 2 2 3 2" xfId="12576"/>
    <cellStyle name="Normální 2 3 5 3 2 2 3 2 2" xfId="29982"/>
    <cellStyle name="Normální 2 3 5 3 2 2 3 3" xfId="17220"/>
    <cellStyle name="Normální 2 3 5 3 2 2 3 3 2" xfId="34626"/>
    <cellStyle name="Normální 2 3 5 3 2 2 3 4" xfId="25338"/>
    <cellStyle name="Normální 2 3 5 3 2 2 3 5" xfId="40422"/>
    <cellStyle name="Normální 2 3 5 3 2 2 3 6" xfId="21864"/>
    <cellStyle name="Normální 2 3 5 3 2 2 3 7" xfId="7932"/>
    <cellStyle name="Normální 2 3 5 3 2 2 4" xfId="2922"/>
    <cellStyle name="Normální 2 3 5 3 2 2 4 2" xfId="15684"/>
    <cellStyle name="Normální 2 3 5 3 2 2 4 2 2" xfId="33090"/>
    <cellStyle name="Normální 2 3 5 3 2 2 4 3" xfId="28446"/>
    <cellStyle name="Normální 2 3 5 3 2 2 4 4" xfId="38886"/>
    <cellStyle name="Normální 2 3 5 3 2 2 4 5" xfId="20328"/>
    <cellStyle name="Normální 2 3 5 3 2 2 4 6" xfId="11040"/>
    <cellStyle name="Normální 2 3 5 3 2 2 5" xfId="9888"/>
    <cellStyle name="Normální 2 3 5 3 2 2 5 2" xfId="27294"/>
    <cellStyle name="Normální 2 3 5 3 2 2 6" xfId="14532"/>
    <cellStyle name="Normální 2 3 5 3 2 2 6 2" xfId="31938"/>
    <cellStyle name="Normální 2 3 5 3 2 2 7" xfId="23802"/>
    <cellStyle name="Normální 2 3 5 3 2 2 8" xfId="36948"/>
    <cellStyle name="Normální 2 3 5 3 2 2 9" xfId="19176"/>
    <cellStyle name="Normální 2 3 5 3 2 3" xfId="696"/>
    <cellStyle name="Normální 2 3 5 3 2 3 10" xfId="6876"/>
    <cellStyle name="Normální 2 3 5 3 2 3 2" xfId="2250"/>
    <cellStyle name="Normální 2 3 5 3 2 3 2 2" xfId="5724"/>
    <cellStyle name="Normální 2 3 5 3 2 3 2 2 2" xfId="41688"/>
    <cellStyle name="Normální 2 3 5 3 2 3 2 2 3" xfId="31248"/>
    <cellStyle name="Normální 2 3 5 3 2 3 2 2 4" xfId="13842"/>
    <cellStyle name="Normální 2 3 5 3 2 3 2 3" xfId="18486"/>
    <cellStyle name="Normální 2 3 5 3 2 3 2 3 2" xfId="35892"/>
    <cellStyle name="Normální 2 3 5 3 2 3 2 4" xfId="26604"/>
    <cellStyle name="Normální 2 3 5 3 2 3 2 5" xfId="38214"/>
    <cellStyle name="Normální 2 3 5 3 2 3 2 6" xfId="23130"/>
    <cellStyle name="Normální 2 3 5 3 2 3 2 7" xfId="9198"/>
    <cellStyle name="Normální 2 3 5 3 2 3 3" xfId="4170"/>
    <cellStyle name="Normální 2 3 5 3 2 3 3 2" xfId="12288"/>
    <cellStyle name="Normální 2 3 5 3 2 3 3 2 2" xfId="29694"/>
    <cellStyle name="Normální 2 3 5 3 2 3 3 3" xfId="16932"/>
    <cellStyle name="Normální 2 3 5 3 2 3 3 3 2" xfId="34338"/>
    <cellStyle name="Normální 2 3 5 3 2 3 3 4" xfId="25050"/>
    <cellStyle name="Normální 2 3 5 3 2 3 3 5" xfId="40134"/>
    <cellStyle name="Normální 2 3 5 3 2 3 3 6" xfId="21576"/>
    <cellStyle name="Normální 2 3 5 3 2 3 3 7" xfId="7644"/>
    <cellStyle name="Normální 2 3 5 3 2 3 4" xfId="3402"/>
    <cellStyle name="Normální 2 3 5 3 2 3 4 2" xfId="16164"/>
    <cellStyle name="Normální 2 3 5 3 2 3 4 2 2" xfId="33570"/>
    <cellStyle name="Normální 2 3 5 3 2 3 4 3" xfId="28926"/>
    <cellStyle name="Normální 2 3 5 3 2 3 4 4" xfId="39366"/>
    <cellStyle name="Normální 2 3 5 3 2 3 4 5" xfId="20808"/>
    <cellStyle name="Normální 2 3 5 3 2 3 4 6" xfId="11520"/>
    <cellStyle name="Normální 2 3 5 3 2 3 5" xfId="10368"/>
    <cellStyle name="Normální 2 3 5 3 2 3 5 2" xfId="27774"/>
    <cellStyle name="Normální 2 3 5 3 2 3 6" xfId="15012"/>
    <cellStyle name="Normální 2 3 5 3 2 3 6 2" xfId="32418"/>
    <cellStyle name="Normální 2 3 5 3 2 3 7" xfId="24282"/>
    <cellStyle name="Normální 2 3 5 3 2 3 8" xfId="36660"/>
    <cellStyle name="Normální 2 3 5 3 2 3 9" xfId="19656"/>
    <cellStyle name="Normální 2 3 5 3 2 4" xfId="1482"/>
    <cellStyle name="Normální 2 3 5 3 2 4 2" xfId="4956"/>
    <cellStyle name="Normální 2 3 5 3 2 4 2 2" xfId="40920"/>
    <cellStyle name="Normální 2 3 5 3 2 4 2 3" xfId="30480"/>
    <cellStyle name="Normální 2 3 5 3 2 4 2 4" xfId="13074"/>
    <cellStyle name="Normální 2 3 5 3 2 4 3" xfId="17718"/>
    <cellStyle name="Normální 2 3 5 3 2 4 3 2" xfId="35124"/>
    <cellStyle name="Normální 2 3 5 3 2 4 4" xfId="25836"/>
    <cellStyle name="Normální 2 3 5 3 2 4 5" xfId="37446"/>
    <cellStyle name="Normální 2 3 5 3 2 4 6" xfId="22362"/>
    <cellStyle name="Normální 2 3 5 3 2 4 7" xfId="8430"/>
    <cellStyle name="Normální 2 3 5 3 2 5" xfId="3690"/>
    <cellStyle name="Normální 2 3 5 3 2 5 2" xfId="11808"/>
    <cellStyle name="Normální 2 3 5 3 2 5 2 2" xfId="29214"/>
    <cellStyle name="Normální 2 3 5 3 2 5 3" xfId="16452"/>
    <cellStyle name="Normální 2 3 5 3 2 5 3 2" xfId="33858"/>
    <cellStyle name="Normální 2 3 5 3 2 5 4" xfId="24570"/>
    <cellStyle name="Normální 2 3 5 3 2 5 5" xfId="39654"/>
    <cellStyle name="Normální 2 3 5 3 2 5 6" xfId="21096"/>
    <cellStyle name="Normální 2 3 5 3 2 5 7" xfId="7164"/>
    <cellStyle name="Normální 2 3 5 3 2 6" xfId="2634"/>
    <cellStyle name="Normální 2 3 5 3 2 6 2" xfId="15396"/>
    <cellStyle name="Normální 2 3 5 3 2 6 2 2" xfId="32802"/>
    <cellStyle name="Normální 2 3 5 3 2 6 3" xfId="28158"/>
    <cellStyle name="Normální 2 3 5 3 2 6 4" xfId="38598"/>
    <cellStyle name="Normální 2 3 5 3 2 6 5" xfId="20040"/>
    <cellStyle name="Normální 2 3 5 3 2 6 6" xfId="10752"/>
    <cellStyle name="Normální 2 3 5 3 2 7" xfId="9600"/>
    <cellStyle name="Normální 2 3 5 3 2 7 2" xfId="27006"/>
    <cellStyle name="Normální 2 3 5 3 2 8" xfId="14244"/>
    <cellStyle name="Normální 2 3 5 3 2 8 2" xfId="31650"/>
    <cellStyle name="Normální 2 3 5 3 2 9" xfId="23514"/>
    <cellStyle name="Normální 2 3 5 3 3" xfId="360"/>
    <cellStyle name="Normální 2 3 5 3 3 10" xfId="36324"/>
    <cellStyle name="Normální 2 3 5 3 3 11" xfId="18792"/>
    <cellStyle name="Normální 2 3 5 3 3 12" xfId="6012"/>
    <cellStyle name="Normální 2 3 5 3 3 2" xfId="1128"/>
    <cellStyle name="Normální 2 3 5 3 3 2 10" xfId="6540"/>
    <cellStyle name="Normální 2 3 5 3 3 2 2" xfId="1914"/>
    <cellStyle name="Normální 2 3 5 3 3 2 2 2" xfId="5388"/>
    <cellStyle name="Normální 2 3 5 3 3 2 2 2 2" xfId="41352"/>
    <cellStyle name="Normální 2 3 5 3 3 2 2 2 3" xfId="30912"/>
    <cellStyle name="Normální 2 3 5 3 3 2 2 2 4" xfId="13506"/>
    <cellStyle name="Normální 2 3 5 3 3 2 2 3" xfId="18150"/>
    <cellStyle name="Normální 2 3 5 3 3 2 2 3 2" xfId="35556"/>
    <cellStyle name="Normální 2 3 5 3 3 2 2 4" xfId="26268"/>
    <cellStyle name="Normální 2 3 5 3 3 2 2 5" xfId="37878"/>
    <cellStyle name="Normální 2 3 5 3 3 2 2 6" xfId="22794"/>
    <cellStyle name="Normální 2 3 5 3 3 2 2 7" xfId="8862"/>
    <cellStyle name="Normální 2 3 5 3 3 2 3" xfId="4602"/>
    <cellStyle name="Normální 2 3 5 3 3 2 3 2" xfId="12720"/>
    <cellStyle name="Normální 2 3 5 3 3 2 3 2 2" xfId="30126"/>
    <cellStyle name="Normální 2 3 5 3 3 2 3 3" xfId="17364"/>
    <cellStyle name="Normální 2 3 5 3 3 2 3 3 2" xfId="34770"/>
    <cellStyle name="Normální 2 3 5 3 3 2 3 4" xfId="25482"/>
    <cellStyle name="Normální 2 3 5 3 3 2 3 5" xfId="40566"/>
    <cellStyle name="Normální 2 3 5 3 3 2 3 6" xfId="22008"/>
    <cellStyle name="Normální 2 3 5 3 3 2 3 7" xfId="8076"/>
    <cellStyle name="Normální 2 3 5 3 3 2 4" xfId="3066"/>
    <cellStyle name="Normální 2 3 5 3 3 2 4 2" xfId="15828"/>
    <cellStyle name="Normální 2 3 5 3 3 2 4 2 2" xfId="33234"/>
    <cellStyle name="Normální 2 3 5 3 3 2 4 3" xfId="28590"/>
    <cellStyle name="Normální 2 3 5 3 3 2 4 4" xfId="39030"/>
    <cellStyle name="Normální 2 3 5 3 3 2 4 5" xfId="20472"/>
    <cellStyle name="Normální 2 3 5 3 3 2 4 6" xfId="11184"/>
    <cellStyle name="Normální 2 3 5 3 3 2 5" xfId="10032"/>
    <cellStyle name="Normální 2 3 5 3 3 2 5 2" xfId="27438"/>
    <cellStyle name="Normální 2 3 5 3 3 2 6" xfId="14676"/>
    <cellStyle name="Normální 2 3 5 3 3 2 6 2" xfId="32082"/>
    <cellStyle name="Normální 2 3 5 3 3 2 7" xfId="23946"/>
    <cellStyle name="Normální 2 3 5 3 3 2 8" xfId="37092"/>
    <cellStyle name="Normální 2 3 5 3 3 2 9" xfId="19320"/>
    <cellStyle name="Normální 2 3 5 3 3 3" xfId="600"/>
    <cellStyle name="Normální 2 3 5 3 3 3 10" xfId="6780"/>
    <cellStyle name="Normální 2 3 5 3 3 3 2" xfId="2154"/>
    <cellStyle name="Normální 2 3 5 3 3 3 2 2" xfId="5628"/>
    <cellStyle name="Normální 2 3 5 3 3 3 2 2 2" xfId="41592"/>
    <cellStyle name="Normální 2 3 5 3 3 3 2 2 3" xfId="31152"/>
    <cellStyle name="Normální 2 3 5 3 3 3 2 2 4" xfId="13746"/>
    <cellStyle name="Normální 2 3 5 3 3 3 2 3" xfId="18390"/>
    <cellStyle name="Normální 2 3 5 3 3 3 2 3 2" xfId="35796"/>
    <cellStyle name="Normální 2 3 5 3 3 3 2 4" xfId="26508"/>
    <cellStyle name="Normální 2 3 5 3 3 3 2 5" xfId="38118"/>
    <cellStyle name="Normální 2 3 5 3 3 3 2 6" xfId="23034"/>
    <cellStyle name="Normální 2 3 5 3 3 3 2 7" xfId="9102"/>
    <cellStyle name="Normální 2 3 5 3 3 3 3" xfId="4074"/>
    <cellStyle name="Normální 2 3 5 3 3 3 3 2" xfId="12192"/>
    <cellStyle name="Normální 2 3 5 3 3 3 3 2 2" xfId="29598"/>
    <cellStyle name="Normální 2 3 5 3 3 3 3 3" xfId="16836"/>
    <cellStyle name="Normální 2 3 5 3 3 3 3 3 2" xfId="34242"/>
    <cellStyle name="Normální 2 3 5 3 3 3 3 4" xfId="24954"/>
    <cellStyle name="Normální 2 3 5 3 3 3 3 5" xfId="40038"/>
    <cellStyle name="Normální 2 3 5 3 3 3 3 6" xfId="21480"/>
    <cellStyle name="Normální 2 3 5 3 3 3 3 7" xfId="7548"/>
    <cellStyle name="Normální 2 3 5 3 3 3 4" xfId="3306"/>
    <cellStyle name="Normální 2 3 5 3 3 3 4 2" xfId="16068"/>
    <cellStyle name="Normální 2 3 5 3 3 3 4 2 2" xfId="33474"/>
    <cellStyle name="Normální 2 3 5 3 3 3 4 3" xfId="28830"/>
    <cellStyle name="Normální 2 3 5 3 3 3 4 4" xfId="39270"/>
    <cellStyle name="Normální 2 3 5 3 3 3 4 5" xfId="20712"/>
    <cellStyle name="Normální 2 3 5 3 3 3 4 6" xfId="11424"/>
    <cellStyle name="Normální 2 3 5 3 3 3 5" xfId="10272"/>
    <cellStyle name="Normální 2 3 5 3 3 3 5 2" xfId="27678"/>
    <cellStyle name="Normální 2 3 5 3 3 3 6" xfId="14916"/>
    <cellStyle name="Normální 2 3 5 3 3 3 6 2" xfId="32322"/>
    <cellStyle name="Normální 2 3 5 3 3 3 7" xfId="24186"/>
    <cellStyle name="Normální 2 3 5 3 3 3 8" xfId="36564"/>
    <cellStyle name="Normální 2 3 5 3 3 3 9" xfId="19560"/>
    <cellStyle name="Normální 2 3 5 3 3 4" xfId="1386"/>
    <cellStyle name="Normální 2 3 5 3 3 4 2" xfId="4860"/>
    <cellStyle name="Normální 2 3 5 3 3 4 2 2" xfId="40824"/>
    <cellStyle name="Normální 2 3 5 3 3 4 2 3" xfId="30384"/>
    <cellStyle name="Normální 2 3 5 3 3 4 2 4" xfId="12978"/>
    <cellStyle name="Normální 2 3 5 3 3 4 3" xfId="17622"/>
    <cellStyle name="Normální 2 3 5 3 3 4 3 2" xfId="35028"/>
    <cellStyle name="Normální 2 3 5 3 3 4 4" xfId="25740"/>
    <cellStyle name="Normální 2 3 5 3 3 4 5" xfId="37350"/>
    <cellStyle name="Normální 2 3 5 3 3 4 6" xfId="22266"/>
    <cellStyle name="Normální 2 3 5 3 3 4 7" xfId="8334"/>
    <cellStyle name="Normální 2 3 5 3 3 5" xfId="3834"/>
    <cellStyle name="Normální 2 3 5 3 3 5 2" xfId="11952"/>
    <cellStyle name="Normální 2 3 5 3 3 5 2 2" xfId="29358"/>
    <cellStyle name="Normální 2 3 5 3 3 5 3" xfId="16596"/>
    <cellStyle name="Normální 2 3 5 3 3 5 3 2" xfId="34002"/>
    <cellStyle name="Normální 2 3 5 3 3 5 4" xfId="24714"/>
    <cellStyle name="Normální 2 3 5 3 3 5 5" xfId="39798"/>
    <cellStyle name="Normální 2 3 5 3 3 5 6" xfId="21240"/>
    <cellStyle name="Normální 2 3 5 3 3 5 7" xfId="7308"/>
    <cellStyle name="Normální 2 3 5 3 3 6" xfId="2538"/>
    <cellStyle name="Normální 2 3 5 3 3 6 2" xfId="15300"/>
    <cellStyle name="Normální 2 3 5 3 3 6 2 2" xfId="32706"/>
    <cellStyle name="Normální 2 3 5 3 3 6 3" xfId="28062"/>
    <cellStyle name="Normální 2 3 5 3 3 6 4" xfId="38502"/>
    <cellStyle name="Normální 2 3 5 3 3 6 5" xfId="19944"/>
    <cellStyle name="Normální 2 3 5 3 3 6 6" xfId="10656"/>
    <cellStyle name="Normální 2 3 5 3 3 7" xfId="9504"/>
    <cellStyle name="Normální 2 3 5 3 3 7 2" xfId="26910"/>
    <cellStyle name="Normální 2 3 5 3 3 8" xfId="14148"/>
    <cellStyle name="Normální 2 3 5 3 3 8 2" xfId="31554"/>
    <cellStyle name="Normální 2 3 5 3 3 9" xfId="23418"/>
    <cellStyle name="Normální 2 3 5 3 4" xfId="888"/>
    <cellStyle name="Normální 2 3 5 3 4 10" xfId="6300"/>
    <cellStyle name="Normální 2 3 5 3 4 2" xfId="1674"/>
    <cellStyle name="Normální 2 3 5 3 4 2 2" xfId="5148"/>
    <cellStyle name="Normální 2 3 5 3 4 2 2 2" xfId="41112"/>
    <cellStyle name="Normální 2 3 5 3 4 2 2 3" xfId="30672"/>
    <cellStyle name="Normální 2 3 5 3 4 2 2 4" xfId="13266"/>
    <cellStyle name="Normální 2 3 5 3 4 2 3" xfId="17910"/>
    <cellStyle name="Normální 2 3 5 3 4 2 3 2" xfId="35316"/>
    <cellStyle name="Normální 2 3 5 3 4 2 4" xfId="26028"/>
    <cellStyle name="Normální 2 3 5 3 4 2 5" xfId="37638"/>
    <cellStyle name="Normální 2 3 5 3 4 2 6" xfId="22554"/>
    <cellStyle name="Normální 2 3 5 3 4 2 7" xfId="8622"/>
    <cellStyle name="Normální 2 3 5 3 4 3" xfId="4362"/>
    <cellStyle name="Normální 2 3 5 3 4 3 2" xfId="12480"/>
    <cellStyle name="Normální 2 3 5 3 4 3 2 2" xfId="29886"/>
    <cellStyle name="Normální 2 3 5 3 4 3 3" xfId="17124"/>
    <cellStyle name="Normální 2 3 5 3 4 3 3 2" xfId="34530"/>
    <cellStyle name="Normální 2 3 5 3 4 3 4" xfId="25242"/>
    <cellStyle name="Normální 2 3 5 3 4 3 5" xfId="40326"/>
    <cellStyle name="Normální 2 3 5 3 4 3 6" xfId="21768"/>
    <cellStyle name="Normální 2 3 5 3 4 3 7" xfId="7836"/>
    <cellStyle name="Normální 2 3 5 3 4 4" xfId="2826"/>
    <cellStyle name="Normální 2 3 5 3 4 4 2" xfId="15588"/>
    <cellStyle name="Normální 2 3 5 3 4 4 2 2" xfId="32994"/>
    <cellStyle name="Normální 2 3 5 3 4 4 3" xfId="28350"/>
    <cellStyle name="Normální 2 3 5 3 4 4 4" xfId="38790"/>
    <cellStyle name="Normální 2 3 5 3 4 4 5" xfId="20232"/>
    <cellStyle name="Normální 2 3 5 3 4 4 6" xfId="10944"/>
    <cellStyle name="Normální 2 3 5 3 4 5" xfId="9792"/>
    <cellStyle name="Normální 2 3 5 3 4 5 2" xfId="27198"/>
    <cellStyle name="Normální 2 3 5 3 4 6" xfId="14436"/>
    <cellStyle name="Normální 2 3 5 3 4 6 2" xfId="31842"/>
    <cellStyle name="Normální 2 3 5 3 4 7" xfId="23706"/>
    <cellStyle name="Normální 2 3 5 3 4 8" xfId="36852"/>
    <cellStyle name="Normální 2 3 5 3 4 9" xfId="19080"/>
    <cellStyle name="Normální 2 3 5 3 5" xfId="456"/>
    <cellStyle name="Normální 2 3 5 3 5 10" xfId="6636"/>
    <cellStyle name="Normální 2 3 5 3 5 2" xfId="2010"/>
    <cellStyle name="Normální 2 3 5 3 5 2 2" xfId="5484"/>
    <cellStyle name="Normální 2 3 5 3 5 2 2 2" xfId="41448"/>
    <cellStyle name="Normální 2 3 5 3 5 2 2 3" xfId="31008"/>
    <cellStyle name="Normální 2 3 5 3 5 2 2 4" xfId="13602"/>
    <cellStyle name="Normální 2 3 5 3 5 2 3" xfId="18246"/>
    <cellStyle name="Normální 2 3 5 3 5 2 3 2" xfId="35652"/>
    <cellStyle name="Normální 2 3 5 3 5 2 4" xfId="26364"/>
    <cellStyle name="Normální 2 3 5 3 5 2 5" xfId="37974"/>
    <cellStyle name="Normální 2 3 5 3 5 2 6" xfId="22890"/>
    <cellStyle name="Normální 2 3 5 3 5 2 7" xfId="8958"/>
    <cellStyle name="Normální 2 3 5 3 5 3" xfId="3930"/>
    <cellStyle name="Normální 2 3 5 3 5 3 2" xfId="12048"/>
    <cellStyle name="Normální 2 3 5 3 5 3 2 2" xfId="29454"/>
    <cellStyle name="Normální 2 3 5 3 5 3 3" xfId="16692"/>
    <cellStyle name="Normální 2 3 5 3 5 3 3 2" xfId="34098"/>
    <cellStyle name="Normální 2 3 5 3 5 3 4" xfId="24810"/>
    <cellStyle name="Normální 2 3 5 3 5 3 5" xfId="39894"/>
    <cellStyle name="Normální 2 3 5 3 5 3 6" xfId="21336"/>
    <cellStyle name="Normální 2 3 5 3 5 3 7" xfId="7404"/>
    <cellStyle name="Normální 2 3 5 3 5 4" xfId="3162"/>
    <cellStyle name="Normální 2 3 5 3 5 4 2" xfId="15924"/>
    <cellStyle name="Normální 2 3 5 3 5 4 2 2" xfId="33330"/>
    <cellStyle name="Normální 2 3 5 3 5 4 3" xfId="28686"/>
    <cellStyle name="Normální 2 3 5 3 5 4 4" xfId="39126"/>
    <cellStyle name="Normální 2 3 5 3 5 4 5" xfId="20568"/>
    <cellStyle name="Normální 2 3 5 3 5 4 6" xfId="11280"/>
    <cellStyle name="Normální 2 3 5 3 5 5" xfId="10128"/>
    <cellStyle name="Normální 2 3 5 3 5 5 2" xfId="27534"/>
    <cellStyle name="Normální 2 3 5 3 5 6" xfId="14772"/>
    <cellStyle name="Normální 2 3 5 3 5 6 2" xfId="32178"/>
    <cellStyle name="Normální 2 3 5 3 5 7" xfId="24042"/>
    <cellStyle name="Normální 2 3 5 3 5 8" xfId="36420"/>
    <cellStyle name="Normální 2 3 5 3 5 9" xfId="19416"/>
    <cellStyle name="Normální 2 3 5 3 6" xfId="1242"/>
    <cellStyle name="Normální 2 3 5 3 6 2" xfId="4716"/>
    <cellStyle name="Normální 2 3 5 3 6 2 2" xfId="40680"/>
    <cellStyle name="Normální 2 3 5 3 6 2 3" xfId="30240"/>
    <cellStyle name="Normální 2 3 5 3 6 2 4" xfId="12834"/>
    <cellStyle name="Normální 2 3 5 3 6 3" xfId="17478"/>
    <cellStyle name="Normální 2 3 5 3 6 3 2" xfId="34884"/>
    <cellStyle name="Normální 2 3 5 3 6 4" xfId="25596"/>
    <cellStyle name="Normální 2 3 5 3 6 5" xfId="37206"/>
    <cellStyle name="Normální 2 3 5 3 6 6" xfId="22122"/>
    <cellStyle name="Normální 2 3 5 3 6 7" xfId="8190"/>
    <cellStyle name="Normální 2 3 5 3 7" xfId="3594"/>
    <cellStyle name="Normální 2 3 5 3 7 2" xfId="11712"/>
    <cellStyle name="Normální 2 3 5 3 7 2 2" xfId="29118"/>
    <cellStyle name="Normální 2 3 5 3 7 3" xfId="16356"/>
    <cellStyle name="Normální 2 3 5 3 7 3 2" xfId="33762"/>
    <cellStyle name="Normální 2 3 5 3 7 4" xfId="24474"/>
    <cellStyle name="Normální 2 3 5 3 7 5" xfId="39558"/>
    <cellStyle name="Normální 2 3 5 3 7 6" xfId="21000"/>
    <cellStyle name="Normální 2 3 5 3 7 7" xfId="7068"/>
    <cellStyle name="Normální 2 3 5 3 8" xfId="2394"/>
    <cellStyle name="Normální 2 3 5 3 8 2" xfId="15156"/>
    <cellStyle name="Normální 2 3 5 3 8 2 2" xfId="32562"/>
    <cellStyle name="Normální 2 3 5 3 8 3" xfId="27918"/>
    <cellStyle name="Normální 2 3 5 3 8 4" xfId="38358"/>
    <cellStyle name="Normální 2 3 5 3 8 5" xfId="19800"/>
    <cellStyle name="Normální 2 3 5 3 8 6" xfId="10512"/>
    <cellStyle name="Normální 2 3 5 3 9" xfId="9360"/>
    <cellStyle name="Normální 2 3 5 3 9 2" xfId="26766"/>
    <cellStyle name="Normální 2 3 5 4" xfId="60"/>
    <cellStyle name="Normální 2 3 5 4 10" xfId="23358"/>
    <cellStyle name="Normální 2 3 5 4 11" xfId="36024"/>
    <cellStyle name="Normální 2 3 5 4 12" xfId="18732"/>
    <cellStyle name="Normální 2 3 5 4 13" xfId="5952"/>
    <cellStyle name="Normální 2 3 5 4 2" xfId="300"/>
    <cellStyle name="Normální 2 3 5 4 2 10" xfId="36264"/>
    <cellStyle name="Normální 2 3 5 4 2 11" xfId="18924"/>
    <cellStyle name="Normální 2 3 5 4 2 12" xfId="6144"/>
    <cellStyle name="Normální 2 3 5 4 2 2" xfId="1068"/>
    <cellStyle name="Normální 2 3 5 4 2 2 10" xfId="6480"/>
    <cellStyle name="Normální 2 3 5 4 2 2 2" xfId="1854"/>
    <cellStyle name="Normální 2 3 5 4 2 2 2 2" xfId="5328"/>
    <cellStyle name="Normální 2 3 5 4 2 2 2 2 2" xfId="41292"/>
    <cellStyle name="Normální 2 3 5 4 2 2 2 2 3" xfId="30852"/>
    <cellStyle name="Normální 2 3 5 4 2 2 2 2 4" xfId="13446"/>
    <cellStyle name="Normální 2 3 5 4 2 2 2 3" xfId="18090"/>
    <cellStyle name="Normální 2 3 5 4 2 2 2 3 2" xfId="35496"/>
    <cellStyle name="Normální 2 3 5 4 2 2 2 4" xfId="26208"/>
    <cellStyle name="Normální 2 3 5 4 2 2 2 5" xfId="37818"/>
    <cellStyle name="Normální 2 3 5 4 2 2 2 6" xfId="22734"/>
    <cellStyle name="Normální 2 3 5 4 2 2 2 7" xfId="8802"/>
    <cellStyle name="Normální 2 3 5 4 2 2 3" xfId="4542"/>
    <cellStyle name="Normální 2 3 5 4 2 2 3 2" xfId="12660"/>
    <cellStyle name="Normální 2 3 5 4 2 2 3 2 2" xfId="30066"/>
    <cellStyle name="Normální 2 3 5 4 2 2 3 3" xfId="17304"/>
    <cellStyle name="Normální 2 3 5 4 2 2 3 3 2" xfId="34710"/>
    <cellStyle name="Normální 2 3 5 4 2 2 3 4" xfId="25422"/>
    <cellStyle name="Normální 2 3 5 4 2 2 3 5" xfId="40506"/>
    <cellStyle name="Normální 2 3 5 4 2 2 3 6" xfId="21948"/>
    <cellStyle name="Normální 2 3 5 4 2 2 3 7" xfId="8016"/>
    <cellStyle name="Normální 2 3 5 4 2 2 4" xfId="3006"/>
    <cellStyle name="Normální 2 3 5 4 2 2 4 2" xfId="15768"/>
    <cellStyle name="Normální 2 3 5 4 2 2 4 2 2" xfId="33174"/>
    <cellStyle name="Normální 2 3 5 4 2 2 4 3" xfId="28530"/>
    <cellStyle name="Normální 2 3 5 4 2 2 4 4" xfId="38970"/>
    <cellStyle name="Normální 2 3 5 4 2 2 4 5" xfId="20412"/>
    <cellStyle name="Normální 2 3 5 4 2 2 4 6" xfId="11124"/>
    <cellStyle name="Normální 2 3 5 4 2 2 5" xfId="9972"/>
    <cellStyle name="Normální 2 3 5 4 2 2 5 2" xfId="27378"/>
    <cellStyle name="Normální 2 3 5 4 2 2 6" xfId="14616"/>
    <cellStyle name="Normální 2 3 5 4 2 2 6 2" xfId="32022"/>
    <cellStyle name="Normální 2 3 5 4 2 2 7" xfId="23886"/>
    <cellStyle name="Normální 2 3 5 4 2 2 8" xfId="37032"/>
    <cellStyle name="Normální 2 3 5 4 2 2 9" xfId="19260"/>
    <cellStyle name="Normální 2 3 5 4 2 3" xfId="732"/>
    <cellStyle name="Normální 2 3 5 4 2 3 10" xfId="6912"/>
    <cellStyle name="Normální 2 3 5 4 2 3 2" xfId="2286"/>
    <cellStyle name="Normální 2 3 5 4 2 3 2 2" xfId="5760"/>
    <cellStyle name="Normální 2 3 5 4 2 3 2 2 2" xfId="41724"/>
    <cellStyle name="Normální 2 3 5 4 2 3 2 2 3" xfId="31284"/>
    <cellStyle name="Normální 2 3 5 4 2 3 2 2 4" xfId="13878"/>
    <cellStyle name="Normální 2 3 5 4 2 3 2 3" xfId="18522"/>
    <cellStyle name="Normální 2 3 5 4 2 3 2 3 2" xfId="35928"/>
    <cellStyle name="Normální 2 3 5 4 2 3 2 4" xfId="26640"/>
    <cellStyle name="Normální 2 3 5 4 2 3 2 5" xfId="38250"/>
    <cellStyle name="Normální 2 3 5 4 2 3 2 6" xfId="23166"/>
    <cellStyle name="Normální 2 3 5 4 2 3 2 7" xfId="9234"/>
    <cellStyle name="Normální 2 3 5 4 2 3 3" xfId="4206"/>
    <cellStyle name="Normální 2 3 5 4 2 3 3 2" xfId="12324"/>
    <cellStyle name="Normální 2 3 5 4 2 3 3 2 2" xfId="29730"/>
    <cellStyle name="Normální 2 3 5 4 2 3 3 3" xfId="16968"/>
    <cellStyle name="Normální 2 3 5 4 2 3 3 3 2" xfId="34374"/>
    <cellStyle name="Normální 2 3 5 4 2 3 3 4" xfId="25086"/>
    <cellStyle name="Normální 2 3 5 4 2 3 3 5" xfId="40170"/>
    <cellStyle name="Normální 2 3 5 4 2 3 3 6" xfId="21612"/>
    <cellStyle name="Normální 2 3 5 4 2 3 3 7" xfId="7680"/>
    <cellStyle name="Normální 2 3 5 4 2 3 4" xfId="3438"/>
    <cellStyle name="Normální 2 3 5 4 2 3 4 2" xfId="16200"/>
    <cellStyle name="Normální 2 3 5 4 2 3 4 2 2" xfId="33606"/>
    <cellStyle name="Normální 2 3 5 4 2 3 4 3" xfId="28962"/>
    <cellStyle name="Normální 2 3 5 4 2 3 4 4" xfId="39402"/>
    <cellStyle name="Normální 2 3 5 4 2 3 4 5" xfId="20844"/>
    <cellStyle name="Normální 2 3 5 4 2 3 4 6" xfId="11556"/>
    <cellStyle name="Normální 2 3 5 4 2 3 5" xfId="10404"/>
    <cellStyle name="Normální 2 3 5 4 2 3 5 2" xfId="27810"/>
    <cellStyle name="Normální 2 3 5 4 2 3 6" xfId="15048"/>
    <cellStyle name="Normální 2 3 5 4 2 3 6 2" xfId="32454"/>
    <cellStyle name="Normální 2 3 5 4 2 3 7" xfId="24318"/>
    <cellStyle name="Normální 2 3 5 4 2 3 8" xfId="36696"/>
    <cellStyle name="Normální 2 3 5 4 2 3 9" xfId="19692"/>
    <cellStyle name="Normální 2 3 5 4 2 4" xfId="1518"/>
    <cellStyle name="Normální 2 3 5 4 2 4 2" xfId="4992"/>
    <cellStyle name="Normální 2 3 5 4 2 4 2 2" xfId="40956"/>
    <cellStyle name="Normální 2 3 5 4 2 4 2 3" xfId="30516"/>
    <cellStyle name="Normální 2 3 5 4 2 4 2 4" xfId="13110"/>
    <cellStyle name="Normální 2 3 5 4 2 4 3" xfId="17754"/>
    <cellStyle name="Normální 2 3 5 4 2 4 3 2" xfId="35160"/>
    <cellStyle name="Normální 2 3 5 4 2 4 4" xfId="25872"/>
    <cellStyle name="Normální 2 3 5 4 2 4 5" xfId="37482"/>
    <cellStyle name="Normální 2 3 5 4 2 4 6" xfId="22398"/>
    <cellStyle name="Normální 2 3 5 4 2 4 7" xfId="8466"/>
    <cellStyle name="Normální 2 3 5 4 2 5" xfId="3774"/>
    <cellStyle name="Normální 2 3 5 4 2 5 2" xfId="11892"/>
    <cellStyle name="Normální 2 3 5 4 2 5 2 2" xfId="29298"/>
    <cellStyle name="Normální 2 3 5 4 2 5 3" xfId="16536"/>
    <cellStyle name="Normální 2 3 5 4 2 5 3 2" xfId="33942"/>
    <cellStyle name="Normální 2 3 5 4 2 5 4" xfId="24654"/>
    <cellStyle name="Normální 2 3 5 4 2 5 5" xfId="39738"/>
    <cellStyle name="Normální 2 3 5 4 2 5 6" xfId="21180"/>
    <cellStyle name="Normální 2 3 5 4 2 5 7" xfId="7248"/>
    <cellStyle name="Normální 2 3 5 4 2 6" xfId="2670"/>
    <cellStyle name="Normální 2 3 5 4 2 6 2" xfId="15432"/>
    <cellStyle name="Normální 2 3 5 4 2 6 2 2" xfId="32838"/>
    <cellStyle name="Normální 2 3 5 4 2 6 3" xfId="28194"/>
    <cellStyle name="Normální 2 3 5 4 2 6 4" xfId="38634"/>
    <cellStyle name="Normální 2 3 5 4 2 6 5" xfId="20076"/>
    <cellStyle name="Normální 2 3 5 4 2 6 6" xfId="10788"/>
    <cellStyle name="Normální 2 3 5 4 2 7" xfId="9636"/>
    <cellStyle name="Normální 2 3 5 4 2 7 2" xfId="27042"/>
    <cellStyle name="Normální 2 3 5 4 2 8" xfId="14280"/>
    <cellStyle name="Normální 2 3 5 4 2 8 2" xfId="31686"/>
    <cellStyle name="Normální 2 3 5 4 2 9" xfId="23550"/>
    <cellStyle name="Normální 2 3 5 4 3" xfId="828"/>
    <cellStyle name="Normální 2 3 5 4 3 10" xfId="6240"/>
    <cellStyle name="Normální 2 3 5 4 3 2" xfId="1614"/>
    <cellStyle name="Normální 2 3 5 4 3 2 2" xfId="5088"/>
    <cellStyle name="Normální 2 3 5 4 3 2 2 2" xfId="41052"/>
    <cellStyle name="Normální 2 3 5 4 3 2 2 3" xfId="30612"/>
    <cellStyle name="Normální 2 3 5 4 3 2 2 4" xfId="13206"/>
    <cellStyle name="Normální 2 3 5 4 3 2 3" xfId="17850"/>
    <cellStyle name="Normální 2 3 5 4 3 2 3 2" xfId="35256"/>
    <cellStyle name="Normální 2 3 5 4 3 2 4" xfId="25968"/>
    <cellStyle name="Normální 2 3 5 4 3 2 5" xfId="37578"/>
    <cellStyle name="Normální 2 3 5 4 3 2 6" xfId="22494"/>
    <cellStyle name="Normální 2 3 5 4 3 2 7" xfId="8562"/>
    <cellStyle name="Normální 2 3 5 4 3 3" xfId="4302"/>
    <cellStyle name="Normální 2 3 5 4 3 3 2" xfId="12420"/>
    <cellStyle name="Normální 2 3 5 4 3 3 2 2" xfId="29826"/>
    <cellStyle name="Normální 2 3 5 4 3 3 3" xfId="17064"/>
    <cellStyle name="Normální 2 3 5 4 3 3 3 2" xfId="34470"/>
    <cellStyle name="Normální 2 3 5 4 3 3 4" xfId="25182"/>
    <cellStyle name="Normální 2 3 5 4 3 3 5" xfId="40266"/>
    <cellStyle name="Normální 2 3 5 4 3 3 6" xfId="21708"/>
    <cellStyle name="Normální 2 3 5 4 3 3 7" xfId="7776"/>
    <cellStyle name="Normální 2 3 5 4 3 4" xfId="2766"/>
    <cellStyle name="Normální 2 3 5 4 3 4 2" xfId="15528"/>
    <cellStyle name="Normální 2 3 5 4 3 4 2 2" xfId="32934"/>
    <cellStyle name="Normální 2 3 5 4 3 4 3" xfId="28290"/>
    <cellStyle name="Normální 2 3 5 4 3 4 4" xfId="38730"/>
    <cellStyle name="Normální 2 3 5 4 3 4 5" xfId="20172"/>
    <cellStyle name="Normální 2 3 5 4 3 4 6" xfId="10884"/>
    <cellStyle name="Normální 2 3 5 4 3 5" xfId="9732"/>
    <cellStyle name="Normální 2 3 5 4 3 5 2" xfId="27138"/>
    <cellStyle name="Normální 2 3 5 4 3 6" xfId="14376"/>
    <cellStyle name="Normální 2 3 5 4 3 6 2" xfId="31782"/>
    <cellStyle name="Normální 2 3 5 4 3 7" xfId="23646"/>
    <cellStyle name="Normální 2 3 5 4 3 8" xfId="36792"/>
    <cellStyle name="Normální 2 3 5 4 3 9" xfId="19020"/>
    <cellStyle name="Normální 2 3 5 4 4" xfId="540"/>
    <cellStyle name="Normální 2 3 5 4 4 10" xfId="6720"/>
    <cellStyle name="Normální 2 3 5 4 4 2" xfId="2094"/>
    <cellStyle name="Normální 2 3 5 4 4 2 2" xfId="5568"/>
    <cellStyle name="Normální 2 3 5 4 4 2 2 2" xfId="41532"/>
    <cellStyle name="Normální 2 3 5 4 4 2 2 3" xfId="31092"/>
    <cellStyle name="Normální 2 3 5 4 4 2 2 4" xfId="13686"/>
    <cellStyle name="Normální 2 3 5 4 4 2 3" xfId="18330"/>
    <cellStyle name="Normální 2 3 5 4 4 2 3 2" xfId="35736"/>
    <cellStyle name="Normální 2 3 5 4 4 2 4" xfId="26448"/>
    <cellStyle name="Normální 2 3 5 4 4 2 5" xfId="38058"/>
    <cellStyle name="Normální 2 3 5 4 4 2 6" xfId="22974"/>
    <cellStyle name="Normální 2 3 5 4 4 2 7" xfId="9042"/>
    <cellStyle name="Normální 2 3 5 4 4 3" xfId="4014"/>
    <cellStyle name="Normální 2 3 5 4 4 3 2" xfId="12132"/>
    <cellStyle name="Normální 2 3 5 4 4 3 2 2" xfId="29538"/>
    <cellStyle name="Normální 2 3 5 4 4 3 3" xfId="16776"/>
    <cellStyle name="Normální 2 3 5 4 4 3 3 2" xfId="34182"/>
    <cellStyle name="Normální 2 3 5 4 4 3 4" xfId="24894"/>
    <cellStyle name="Normální 2 3 5 4 4 3 5" xfId="39978"/>
    <cellStyle name="Normální 2 3 5 4 4 3 6" xfId="21420"/>
    <cellStyle name="Normální 2 3 5 4 4 3 7" xfId="7488"/>
    <cellStyle name="Normální 2 3 5 4 4 4" xfId="3246"/>
    <cellStyle name="Normální 2 3 5 4 4 4 2" xfId="16008"/>
    <cellStyle name="Normální 2 3 5 4 4 4 2 2" xfId="33414"/>
    <cellStyle name="Normální 2 3 5 4 4 4 3" xfId="28770"/>
    <cellStyle name="Normální 2 3 5 4 4 4 4" xfId="39210"/>
    <cellStyle name="Normální 2 3 5 4 4 4 5" xfId="20652"/>
    <cellStyle name="Normální 2 3 5 4 4 4 6" xfId="11364"/>
    <cellStyle name="Normální 2 3 5 4 4 5" xfId="10212"/>
    <cellStyle name="Normální 2 3 5 4 4 5 2" xfId="27618"/>
    <cellStyle name="Normální 2 3 5 4 4 6" xfId="14856"/>
    <cellStyle name="Normální 2 3 5 4 4 6 2" xfId="32262"/>
    <cellStyle name="Normální 2 3 5 4 4 7" xfId="24126"/>
    <cellStyle name="Normální 2 3 5 4 4 8" xfId="36504"/>
    <cellStyle name="Normální 2 3 5 4 4 9" xfId="19500"/>
    <cellStyle name="Normální 2 3 5 4 5" xfId="1326"/>
    <cellStyle name="Normální 2 3 5 4 5 2" xfId="4800"/>
    <cellStyle name="Normální 2 3 5 4 5 2 2" xfId="40764"/>
    <cellStyle name="Normální 2 3 5 4 5 2 3" xfId="30324"/>
    <cellStyle name="Normální 2 3 5 4 5 2 4" xfId="12918"/>
    <cellStyle name="Normální 2 3 5 4 5 3" xfId="17562"/>
    <cellStyle name="Normální 2 3 5 4 5 3 2" xfId="34968"/>
    <cellStyle name="Normální 2 3 5 4 5 4" xfId="25680"/>
    <cellStyle name="Normální 2 3 5 4 5 5" xfId="37290"/>
    <cellStyle name="Normální 2 3 5 4 5 6" xfId="22206"/>
    <cellStyle name="Normální 2 3 5 4 5 7" xfId="8274"/>
    <cellStyle name="Normální 2 3 5 4 6" xfId="3534"/>
    <cellStyle name="Normální 2 3 5 4 6 2" xfId="11652"/>
    <cellStyle name="Normální 2 3 5 4 6 2 2" xfId="29058"/>
    <cellStyle name="Normální 2 3 5 4 6 3" xfId="16296"/>
    <cellStyle name="Normální 2 3 5 4 6 3 2" xfId="33702"/>
    <cellStyle name="Normální 2 3 5 4 6 4" xfId="24414"/>
    <cellStyle name="Normální 2 3 5 4 6 5" xfId="39498"/>
    <cellStyle name="Normální 2 3 5 4 6 6" xfId="20940"/>
    <cellStyle name="Normální 2 3 5 4 6 7" xfId="7008"/>
    <cellStyle name="Normální 2 3 5 4 7" xfId="2478"/>
    <cellStyle name="Normální 2 3 5 4 7 2" xfId="15240"/>
    <cellStyle name="Normální 2 3 5 4 7 2 2" xfId="32646"/>
    <cellStyle name="Normální 2 3 5 4 7 3" xfId="28002"/>
    <cellStyle name="Normální 2 3 5 4 7 4" xfId="38442"/>
    <cellStyle name="Normální 2 3 5 4 7 5" xfId="19884"/>
    <cellStyle name="Normální 2 3 5 4 7 6" xfId="10596"/>
    <cellStyle name="Normální 2 3 5 4 8" xfId="9444"/>
    <cellStyle name="Normální 2 3 5 4 8 2" xfId="26850"/>
    <cellStyle name="Normální 2 3 5 4 9" xfId="14088"/>
    <cellStyle name="Normální 2 3 5 4 9 2" xfId="31494"/>
    <cellStyle name="Normální 2 3 5 5" xfId="156"/>
    <cellStyle name="Normální 2 3 5 5 10" xfId="36120"/>
    <cellStyle name="Normální 2 3 5 5 11" xfId="18828"/>
    <cellStyle name="Normální 2 3 5 5 12" xfId="6048"/>
    <cellStyle name="Normální 2 3 5 5 2" xfId="924"/>
    <cellStyle name="Normální 2 3 5 5 2 10" xfId="6336"/>
    <cellStyle name="Normální 2 3 5 5 2 2" xfId="1710"/>
    <cellStyle name="Normální 2 3 5 5 2 2 2" xfId="5184"/>
    <cellStyle name="Normální 2 3 5 5 2 2 2 2" xfId="41148"/>
    <cellStyle name="Normální 2 3 5 5 2 2 2 3" xfId="30708"/>
    <cellStyle name="Normální 2 3 5 5 2 2 2 4" xfId="13302"/>
    <cellStyle name="Normální 2 3 5 5 2 2 3" xfId="17946"/>
    <cellStyle name="Normální 2 3 5 5 2 2 3 2" xfId="35352"/>
    <cellStyle name="Normální 2 3 5 5 2 2 4" xfId="26064"/>
    <cellStyle name="Normální 2 3 5 5 2 2 5" xfId="37674"/>
    <cellStyle name="Normální 2 3 5 5 2 2 6" xfId="22590"/>
    <cellStyle name="Normální 2 3 5 5 2 2 7" xfId="8658"/>
    <cellStyle name="Normální 2 3 5 5 2 3" xfId="4398"/>
    <cellStyle name="Normální 2 3 5 5 2 3 2" xfId="12516"/>
    <cellStyle name="Normální 2 3 5 5 2 3 2 2" xfId="29922"/>
    <cellStyle name="Normální 2 3 5 5 2 3 3" xfId="17160"/>
    <cellStyle name="Normální 2 3 5 5 2 3 3 2" xfId="34566"/>
    <cellStyle name="Normální 2 3 5 5 2 3 4" xfId="25278"/>
    <cellStyle name="Normální 2 3 5 5 2 3 5" xfId="40362"/>
    <cellStyle name="Normální 2 3 5 5 2 3 6" xfId="21804"/>
    <cellStyle name="Normální 2 3 5 5 2 3 7" xfId="7872"/>
    <cellStyle name="Normální 2 3 5 5 2 4" xfId="2862"/>
    <cellStyle name="Normální 2 3 5 5 2 4 2" xfId="15624"/>
    <cellStyle name="Normální 2 3 5 5 2 4 2 2" xfId="33030"/>
    <cellStyle name="Normální 2 3 5 5 2 4 3" xfId="28386"/>
    <cellStyle name="Normální 2 3 5 5 2 4 4" xfId="38826"/>
    <cellStyle name="Normální 2 3 5 5 2 4 5" xfId="20268"/>
    <cellStyle name="Normální 2 3 5 5 2 4 6" xfId="10980"/>
    <cellStyle name="Normální 2 3 5 5 2 5" xfId="9828"/>
    <cellStyle name="Normální 2 3 5 5 2 5 2" xfId="27234"/>
    <cellStyle name="Normální 2 3 5 5 2 6" xfId="14472"/>
    <cellStyle name="Normální 2 3 5 5 2 6 2" xfId="31878"/>
    <cellStyle name="Normální 2 3 5 5 2 7" xfId="23742"/>
    <cellStyle name="Normální 2 3 5 5 2 8" xfId="36888"/>
    <cellStyle name="Normální 2 3 5 5 2 9" xfId="19116"/>
    <cellStyle name="Normální 2 3 5 5 3" xfId="636"/>
    <cellStyle name="Normální 2 3 5 5 3 10" xfId="6816"/>
    <cellStyle name="Normální 2 3 5 5 3 2" xfId="2190"/>
    <cellStyle name="Normální 2 3 5 5 3 2 2" xfId="5664"/>
    <cellStyle name="Normální 2 3 5 5 3 2 2 2" xfId="41628"/>
    <cellStyle name="Normální 2 3 5 5 3 2 2 3" xfId="31188"/>
    <cellStyle name="Normální 2 3 5 5 3 2 2 4" xfId="13782"/>
    <cellStyle name="Normální 2 3 5 5 3 2 3" xfId="18426"/>
    <cellStyle name="Normální 2 3 5 5 3 2 3 2" xfId="35832"/>
    <cellStyle name="Normální 2 3 5 5 3 2 4" xfId="26544"/>
    <cellStyle name="Normální 2 3 5 5 3 2 5" xfId="38154"/>
    <cellStyle name="Normální 2 3 5 5 3 2 6" xfId="23070"/>
    <cellStyle name="Normální 2 3 5 5 3 2 7" xfId="9138"/>
    <cellStyle name="Normální 2 3 5 5 3 3" xfId="4110"/>
    <cellStyle name="Normální 2 3 5 5 3 3 2" xfId="12228"/>
    <cellStyle name="Normální 2 3 5 5 3 3 2 2" xfId="29634"/>
    <cellStyle name="Normální 2 3 5 5 3 3 3" xfId="16872"/>
    <cellStyle name="Normální 2 3 5 5 3 3 3 2" xfId="34278"/>
    <cellStyle name="Normální 2 3 5 5 3 3 4" xfId="24990"/>
    <cellStyle name="Normální 2 3 5 5 3 3 5" xfId="40074"/>
    <cellStyle name="Normální 2 3 5 5 3 3 6" xfId="21516"/>
    <cellStyle name="Normální 2 3 5 5 3 3 7" xfId="7584"/>
    <cellStyle name="Normální 2 3 5 5 3 4" xfId="3342"/>
    <cellStyle name="Normální 2 3 5 5 3 4 2" xfId="16104"/>
    <cellStyle name="Normální 2 3 5 5 3 4 2 2" xfId="33510"/>
    <cellStyle name="Normální 2 3 5 5 3 4 3" xfId="28866"/>
    <cellStyle name="Normální 2 3 5 5 3 4 4" xfId="39306"/>
    <cellStyle name="Normální 2 3 5 5 3 4 5" xfId="20748"/>
    <cellStyle name="Normální 2 3 5 5 3 4 6" xfId="11460"/>
    <cellStyle name="Normální 2 3 5 5 3 5" xfId="10308"/>
    <cellStyle name="Normální 2 3 5 5 3 5 2" xfId="27714"/>
    <cellStyle name="Normální 2 3 5 5 3 6" xfId="14952"/>
    <cellStyle name="Normální 2 3 5 5 3 6 2" xfId="32358"/>
    <cellStyle name="Normální 2 3 5 5 3 7" xfId="24222"/>
    <cellStyle name="Normální 2 3 5 5 3 8" xfId="36600"/>
    <cellStyle name="Normální 2 3 5 5 3 9" xfId="19596"/>
    <cellStyle name="Normální 2 3 5 5 4" xfId="1422"/>
    <cellStyle name="Normální 2 3 5 5 4 2" xfId="4896"/>
    <cellStyle name="Normální 2 3 5 5 4 2 2" xfId="40860"/>
    <cellStyle name="Normální 2 3 5 5 4 2 3" xfId="30420"/>
    <cellStyle name="Normální 2 3 5 5 4 2 4" xfId="13014"/>
    <cellStyle name="Normální 2 3 5 5 4 3" xfId="17658"/>
    <cellStyle name="Normální 2 3 5 5 4 3 2" xfId="35064"/>
    <cellStyle name="Normální 2 3 5 5 4 4" xfId="25776"/>
    <cellStyle name="Normální 2 3 5 5 4 5" xfId="37386"/>
    <cellStyle name="Normální 2 3 5 5 4 6" xfId="22302"/>
    <cellStyle name="Normální 2 3 5 5 4 7" xfId="8370"/>
    <cellStyle name="Normální 2 3 5 5 5" xfId="3630"/>
    <cellStyle name="Normální 2 3 5 5 5 2" xfId="11748"/>
    <cellStyle name="Normální 2 3 5 5 5 2 2" xfId="29154"/>
    <cellStyle name="Normální 2 3 5 5 5 3" xfId="16392"/>
    <cellStyle name="Normální 2 3 5 5 5 3 2" xfId="33798"/>
    <cellStyle name="Normální 2 3 5 5 5 4" xfId="24510"/>
    <cellStyle name="Normální 2 3 5 5 5 5" xfId="39594"/>
    <cellStyle name="Normální 2 3 5 5 5 6" xfId="21036"/>
    <cellStyle name="Normální 2 3 5 5 5 7" xfId="7104"/>
    <cellStyle name="Normální 2 3 5 5 6" xfId="2574"/>
    <cellStyle name="Normální 2 3 5 5 6 2" xfId="15336"/>
    <cellStyle name="Normální 2 3 5 5 6 2 2" xfId="32742"/>
    <cellStyle name="Normální 2 3 5 5 6 3" xfId="28098"/>
    <cellStyle name="Normální 2 3 5 5 6 4" xfId="38538"/>
    <cellStyle name="Normální 2 3 5 5 6 5" xfId="19980"/>
    <cellStyle name="Normální 2 3 5 5 6 6" xfId="10692"/>
    <cellStyle name="Normální 2 3 5 5 7" xfId="9540"/>
    <cellStyle name="Normální 2 3 5 5 7 2" xfId="26946"/>
    <cellStyle name="Normální 2 3 5 5 8" xfId="14184"/>
    <cellStyle name="Normální 2 3 5 5 8 2" xfId="31590"/>
    <cellStyle name="Normální 2 3 5 5 9" xfId="23454"/>
    <cellStyle name="Normální 2 3 5 6" xfId="264"/>
    <cellStyle name="Normální 2 3 5 6 10" xfId="36228"/>
    <cellStyle name="Normální 2 3 5 6 11" xfId="18696"/>
    <cellStyle name="Normální 2 3 5 6 12" xfId="5916"/>
    <cellStyle name="Normální 2 3 5 6 2" xfId="1032"/>
    <cellStyle name="Normální 2 3 5 6 2 10" xfId="6444"/>
    <cellStyle name="Normální 2 3 5 6 2 2" xfId="1818"/>
    <cellStyle name="Normální 2 3 5 6 2 2 2" xfId="5292"/>
    <cellStyle name="Normální 2 3 5 6 2 2 2 2" xfId="41256"/>
    <cellStyle name="Normální 2 3 5 6 2 2 2 3" xfId="30816"/>
    <cellStyle name="Normální 2 3 5 6 2 2 2 4" xfId="13410"/>
    <cellStyle name="Normální 2 3 5 6 2 2 3" xfId="18054"/>
    <cellStyle name="Normální 2 3 5 6 2 2 3 2" xfId="35460"/>
    <cellStyle name="Normální 2 3 5 6 2 2 4" xfId="26172"/>
    <cellStyle name="Normální 2 3 5 6 2 2 5" xfId="37782"/>
    <cellStyle name="Normální 2 3 5 6 2 2 6" xfId="22698"/>
    <cellStyle name="Normální 2 3 5 6 2 2 7" xfId="8766"/>
    <cellStyle name="Normální 2 3 5 6 2 3" xfId="4506"/>
    <cellStyle name="Normální 2 3 5 6 2 3 2" xfId="12624"/>
    <cellStyle name="Normální 2 3 5 6 2 3 2 2" xfId="30030"/>
    <cellStyle name="Normální 2 3 5 6 2 3 3" xfId="17268"/>
    <cellStyle name="Normální 2 3 5 6 2 3 3 2" xfId="34674"/>
    <cellStyle name="Normální 2 3 5 6 2 3 4" xfId="25386"/>
    <cellStyle name="Normální 2 3 5 6 2 3 5" xfId="40470"/>
    <cellStyle name="Normální 2 3 5 6 2 3 6" xfId="21912"/>
    <cellStyle name="Normální 2 3 5 6 2 3 7" xfId="7980"/>
    <cellStyle name="Normální 2 3 5 6 2 4" xfId="2970"/>
    <cellStyle name="Normální 2 3 5 6 2 4 2" xfId="15732"/>
    <cellStyle name="Normální 2 3 5 6 2 4 2 2" xfId="33138"/>
    <cellStyle name="Normální 2 3 5 6 2 4 3" xfId="28494"/>
    <cellStyle name="Normální 2 3 5 6 2 4 4" xfId="38934"/>
    <cellStyle name="Normální 2 3 5 6 2 4 5" xfId="20376"/>
    <cellStyle name="Normální 2 3 5 6 2 4 6" xfId="11088"/>
    <cellStyle name="Normální 2 3 5 6 2 5" xfId="9936"/>
    <cellStyle name="Normální 2 3 5 6 2 5 2" xfId="27342"/>
    <cellStyle name="Normální 2 3 5 6 2 6" xfId="14580"/>
    <cellStyle name="Normální 2 3 5 6 2 6 2" xfId="31986"/>
    <cellStyle name="Normální 2 3 5 6 2 7" xfId="23850"/>
    <cellStyle name="Normální 2 3 5 6 2 8" xfId="36996"/>
    <cellStyle name="Normální 2 3 5 6 2 9" xfId="19224"/>
    <cellStyle name="Normální 2 3 5 6 3" xfId="504"/>
    <cellStyle name="Normální 2 3 5 6 3 10" xfId="6684"/>
    <cellStyle name="Normální 2 3 5 6 3 2" xfId="2058"/>
    <cellStyle name="Normální 2 3 5 6 3 2 2" xfId="5532"/>
    <cellStyle name="Normální 2 3 5 6 3 2 2 2" xfId="41496"/>
    <cellStyle name="Normální 2 3 5 6 3 2 2 3" xfId="31056"/>
    <cellStyle name="Normální 2 3 5 6 3 2 2 4" xfId="13650"/>
    <cellStyle name="Normální 2 3 5 6 3 2 3" xfId="18294"/>
    <cellStyle name="Normální 2 3 5 6 3 2 3 2" xfId="35700"/>
    <cellStyle name="Normální 2 3 5 6 3 2 4" xfId="26412"/>
    <cellStyle name="Normální 2 3 5 6 3 2 5" xfId="38022"/>
    <cellStyle name="Normální 2 3 5 6 3 2 6" xfId="22938"/>
    <cellStyle name="Normální 2 3 5 6 3 2 7" xfId="9006"/>
    <cellStyle name="Normální 2 3 5 6 3 3" xfId="3978"/>
    <cellStyle name="Normální 2 3 5 6 3 3 2" xfId="12096"/>
    <cellStyle name="Normální 2 3 5 6 3 3 2 2" xfId="29502"/>
    <cellStyle name="Normální 2 3 5 6 3 3 3" xfId="16740"/>
    <cellStyle name="Normální 2 3 5 6 3 3 3 2" xfId="34146"/>
    <cellStyle name="Normální 2 3 5 6 3 3 4" xfId="24858"/>
    <cellStyle name="Normální 2 3 5 6 3 3 5" xfId="39942"/>
    <cellStyle name="Normální 2 3 5 6 3 3 6" xfId="21384"/>
    <cellStyle name="Normální 2 3 5 6 3 3 7" xfId="7452"/>
    <cellStyle name="Normální 2 3 5 6 3 4" xfId="3210"/>
    <cellStyle name="Normální 2 3 5 6 3 4 2" xfId="15972"/>
    <cellStyle name="Normální 2 3 5 6 3 4 2 2" xfId="33378"/>
    <cellStyle name="Normální 2 3 5 6 3 4 3" xfId="28734"/>
    <cellStyle name="Normální 2 3 5 6 3 4 4" xfId="39174"/>
    <cellStyle name="Normální 2 3 5 6 3 4 5" xfId="20616"/>
    <cellStyle name="Normální 2 3 5 6 3 4 6" xfId="11328"/>
    <cellStyle name="Normální 2 3 5 6 3 5" xfId="10176"/>
    <cellStyle name="Normální 2 3 5 6 3 5 2" xfId="27582"/>
    <cellStyle name="Normální 2 3 5 6 3 6" xfId="14820"/>
    <cellStyle name="Normální 2 3 5 6 3 6 2" xfId="32226"/>
    <cellStyle name="Normální 2 3 5 6 3 7" xfId="24090"/>
    <cellStyle name="Normální 2 3 5 6 3 8" xfId="36468"/>
    <cellStyle name="Normální 2 3 5 6 3 9" xfId="19464"/>
    <cellStyle name="Normální 2 3 5 6 4" xfId="1290"/>
    <cellStyle name="Normální 2 3 5 6 4 2" xfId="4764"/>
    <cellStyle name="Normální 2 3 5 6 4 2 2" xfId="40728"/>
    <cellStyle name="Normální 2 3 5 6 4 2 3" xfId="30288"/>
    <cellStyle name="Normální 2 3 5 6 4 2 4" xfId="12882"/>
    <cellStyle name="Normální 2 3 5 6 4 3" xfId="17526"/>
    <cellStyle name="Normální 2 3 5 6 4 3 2" xfId="34932"/>
    <cellStyle name="Normální 2 3 5 6 4 4" xfId="25644"/>
    <cellStyle name="Normální 2 3 5 6 4 5" xfId="37254"/>
    <cellStyle name="Normální 2 3 5 6 4 6" xfId="22170"/>
    <cellStyle name="Normální 2 3 5 6 4 7" xfId="8238"/>
    <cellStyle name="Normální 2 3 5 6 5" xfId="3738"/>
    <cellStyle name="Normální 2 3 5 6 5 2" xfId="11856"/>
    <cellStyle name="Normální 2 3 5 6 5 2 2" xfId="29262"/>
    <cellStyle name="Normální 2 3 5 6 5 3" xfId="16500"/>
    <cellStyle name="Normální 2 3 5 6 5 3 2" xfId="33906"/>
    <cellStyle name="Normální 2 3 5 6 5 4" xfId="24618"/>
    <cellStyle name="Normální 2 3 5 6 5 5" xfId="39702"/>
    <cellStyle name="Normální 2 3 5 6 5 6" xfId="21144"/>
    <cellStyle name="Normální 2 3 5 6 5 7" xfId="7212"/>
    <cellStyle name="Normální 2 3 5 6 6" xfId="2442"/>
    <cellStyle name="Normální 2 3 5 6 6 2" xfId="15204"/>
    <cellStyle name="Normální 2 3 5 6 6 2 2" xfId="32610"/>
    <cellStyle name="Normální 2 3 5 6 6 3" xfId="27966"/>
    <cellStyle name="Normální 2 3 5 6 6 4" xfId="38406"/>
    <cellStyle name="Normální 2 3 5 6 6 5" xfId="19848"/>
    <cellStyle name="Normální 2 3 5 6 6 6" xfId="10560"/>
    <cellStyle name="Normální 2 3 5 6 7" xfId="9408"/>
    <cellStyle name="Normální 2 3 5 6 7 2" xfId="26814"/>
    <cellStyle name="Normální 2 3 5 6 8" xfId="14052"/>
    <cellStyle name="Normální 2 3 5 6 8 2" xfId="31458"/>
    <cellStyle name="Normální 2 3 5 6 9" xfId="23322"/>
    <cellStyle name="Normální 2 3 5 7" xfId="792"/>
    <cellStyle name="Normální 2 3 5 7 10" xfId="6204"/>
    <cellStyle name="Normální 2 3 5 7 2" xfId="1578"/>
    <cellStyle name="Normální 2 3 5 7 2 2" xfId="5052"/>
    <cellStyle name="Normální 2 3 5 7 2 2 2" xfId="41016"/>
    <cellStyle name="Normální 2 3 5 7 2 2 3" xfId="30576"/>
    <cellStyle name="Normální 2 3 5 7 2 2 4" xfId="13170"/>
    <cellStyle name="Normální 2 3 5 7 2 3" xfId="17814"/>
    <cellStyle name="Normální 2 3 5 7 2 3 2" xfId="35220"/>
    <cellStyle name="Normální 2 3 5 7 2 4" xfId="25932"/>
    <cellStyle name="Normální 2 3 5 7 2 5" xfId="37542"/>
    <cellStyle name="Normální 2 3 5 7 2 6" xfId="22458"/>
    <cellStyle name="Normální 2 3 5 7 2 7" xfId="8526"/>
    <cellStyle name="Normální 2 3 5 7 3" xfId="4266"/>
    <cellStyle name="Normální 2 3 5 7 3 2" xfId="12384"/>
    <cellStyle name="Normální 2 3 5 7 3 2 2" xfId="29790"/>
    <cellStyle name="Normální 2 3 5 7 3 3" xfId="17028"/>
    <cellStyle name="Normální 2 3 5 7 3 3 2" xfId="34434"/>
    <cellStyle name="Normální 2 3 5 7 3 4" xfId="25146"/>
    <cellStyle name="Normální 2 3 5 7 3 5" xfId="40230"/>
    <cellStyle name="Normální 2 3 5 7 3 6" xfId="21672"/>
    <cellStyle name="Normální 2 3 5 7 3 7" xfId="7740"/>
    <cellStyle name="Normální 2 3 5 7 4" xfId="2730"/>
    <cellStyle name="Normální 2 3 5 7 4 2" xfId="15492"/>
    <cellStyle name="Normální 2 3 5 7 4 2 2" xfId="32898"/>
    <cellStyle name="Normální 2 3 5 7 4 3" xfId="28254"/>
    <cellStyle name="Normální 2 3 5 7 4 4" xfId="38694"/>
    <cellStyle name="Normální 2 3 5 7 4 5" xfId="20136"/>
    <cellStyle name="Normální 2 3 5 7 4 6" xfId="10848"/>
    <cellStyle name="Normální 2 3 5 7 5" xfId="9696"/>
    <cellStyle name="Normální 2 3 5 7 5 2" xfId="27102"/>
    <cellStyle name="Normální 2 3 5 7 6" xfId="14340"/>
    <cellStyle name="Normální 2 3 5 7 6 2" xfId="31746"/>
    <cellStyle name="Normální 2 3 5 7 7" xfId="23610"/>
    <cellStyle name="Normální 2 3 5 7 8" xfId="36756"/>
    <cellStyle name="Normální 2 3 5 7 9" xfId="18984"/>
    <cellStyle name="Normální 2 3 5 8" xfId="396"/>
    <cellStyle name="Normální 2 3 5 8 10" xfId="6576"/>
    <cellStyle name="Normální 2 3 5 8 2" xfId="1950"/>
    <cellStyle name="Normální 2 3 5 8 2 2" xfId="5424"/>
    <cellStyle name="Normální 2 3 5 8 2 2 2" xfId="41388"/>
    <cellStyle name="Normální 2 3 5 8 2 2 3" xfId="30948"/>
    <cellStyle name="Normální 2 3 5 8 2 2 4" xfId="13542"/>
    <cellStyle name="Normální 2 3 5 8 2 3" xfId="18186"/>
    <cellStyle name="Normální 2 3 5 8 2 3 2" xfId="35592"/>
    <cellStyle name="Normální 2 3 5 8 2 4" xfId="26304"/>
    <cellStyle name="Normální 2 3 5 8 2 5" xfId="37914"/>
    <cellStyle name="Normální 2 3 5 8 2 6" xfId="22830"/>
    <cellStyle name="Normální 2 3 5 8 2 7" xfId="8898"/>
    <cellStyle name="Normální 2 3 5 8 3" xfId="3870"/>
    <cellStyle name="Normální 2 3 5 8 3 2" xfId="11988"/>
    <cellStyle name="Normální 2 3 5 8 3 2 2" xfId="29394"/>
    <cellStyle name="Normální 2 3 5 8 3 3" xfId="16632"/>
    <cellStyle name="Normální 2 3 5 8 3 3 2" xfId="34038"/>
    <cellStyle name="Normální 2 3 5 8 3 4" xfId="24750"/>
    <cellStyle name="Normální 2 3 5 8 3 5" xfId="39834"/>
    <cellStyle name="Normální 2 3 5 8 3 6" xfId="21276"/>
    <cellStyle name="Normální 2 3 5 8 3 7" xfId="7344"/>
    <cellStyle name="Normální 2 3 5 8 4" xfId="3102"/>
    <cellStyle name="Normální 2 3 5 8 4 2" xfId="15864"/>
    <cellStyle name="Normální 2 3 5 8 4 2 2" xfId="33270"/>
    <cellStyle name="Normální 2 3 5 8 4 3" xfId="28626"/>
    <cellStyle name="Normální 2 3 5 8 4 4" xfId="39066"/>
    <cellStyle name="Normální 2 3 5 8 4 5" xfId="20508"/>
    <cellStyle name="Normální 2 3 5 8 4 6" xfId="11220"/>
    <cellStyle name="Normální 2 3 5 8 5" xfId="10068"/>
    <cellStyle name="Normální 2 3 5 8 5 2" xfId="27474"/>
    <cellStyle name="Normální 2 3 5 8 6" xfId="14712"/>
    <cellStyle name="Normální 2 3 5 8 6 2" xfId="32118"/>
    <cellStyle name="Normální 2 3 5 8 7" xfId="23982"/>
    <cellStyle name="Normální 2 3 5 8 8" xfId="36360"/>
    <cellStyle name="Normální 2 3 5 8 9" xfId="19356"/>
    <cellStyle name="Normální 2 3 5 9" xfId="1182"/>
    <cellStyle name="Normální 2 3 5 9 2" xfId="4656"/>
    <cellStyle name="Normální 2 3 5 9 2 2" xfId="17418"/>
    <cellStyle name="Normální 2 3 5 9 2 2 2" xfId="34824"/>
    <cellStyle name="Normální 2 3 5 9 2 3" xfId="30180"/>
    <cellStyle name="Normální 2 3 5 9 2 4" xfId="40620"/>
    <cellStyle name="Normální 2 3 5 9 2 5" xfId="22062"/>
    <cellStyle name="Normální 2 3 5 9 2 6" xfId="12774"/>
    <cellStyle name="Normální 2 3 5 9 3" xfId="9300"/>
    <cellStyle name="Normální 2 3 5 9 3 2" xfId="26706"/>
    <cellStyle name="Normální 2 3 5 9 4" xfId="13944"/>
    <cellStyle name="Normální 2 3 5 9 4 2" xfId="31350"/>
    <cellStyle name="Normální 2 3 5 9 5" xfId="25536"/>
    <cellStyle name="Normální 2 3 5 9 6" xfId="37146"/>
    <cellStyle name="Normální 2 3 5 9 7" xfId="18588"/>
    <cellStyle name="Normální 2 3 5 9 8" xfId="8130"/>
    <cellStyle name="Normální 2 3 6" xfId="36"/>
    <cellStyle name="Normální 2 3 6 10" xfId="2346"/>
    <cellStyle name="Normální 2 3 6 10 2" xfId="15108"/>
    <cellStyle name="Normální 2 3 6 10 2 2" xfId="32514"/>
    <cellStyle name="Normální 2 3 6 10 3" xfId="27870"/>
    <cellStyle name="Normální 2 3 6 10 4" xfId="38310"/>
    <cellStyle name="Normální 2 3 6 10 5" xfId="19752"/>
    <cellStyle name="Normální 2 3 6 10 6" xfId="10464"/>
    <cellStyle name="Normální 2 3 6 11" xfId="9312"/>
    <cellStyle name="Normální 2 3 6 11 2" xfId="26718"/>
    <cellStyle name="Normální 2 3 6 12" xfId="13956"/>
    <cellStyle name="Normální 2 3 6 12 2" xfId="31362"/>
    <cellStyle name="Normální 2 3 6 13" xfId="23226"/>
    <cellStyle name="Normální 2 3 6 14" xfId="36000"/>
    <cellStyle name="Normální 2 3 6 15" xfId="18600"/>
    <cellStyle name="Normální 2 3 6 16" xfId="5820"/>
    <cellStyle name="Normální 2 3 6 2" xfId="132"/>
    <cellStyle name="Normální 2 3 6 2 10" xfId="14016"/>
    <cellStyle name="Normální 2 3 6 2 10 2" xfId="31422"/>
    <cellStyle name="Normální 2 3 6 2 11" xfId="23286"/>
    <cellStyle name="Normální 2 3 6 2 12" xfId="36096"/>
    <cellStyle name="Normální 2 3 6 2 13" xfId="18660"/>
    <cellStyle name="Normální 2 3 6 2 14" xfId="5880"/>
    <cellStyle name="Normální 2 3 6 2 2" xfId="228"/>
    <cellStyle name="Normální 2 3 6 2 2 10" xfId="36192"/>
    <cellStyle name="Normální 2 3 6 2 2 11" xfId="18900"/>
    <cellStyle name="Normální 2 3 6 2 2 12" xfId="6120"/>
    <cellStyle name="Normální 2 3 6 2 2 2" xfId="996"/>
    <cellStyle name="Normální 2 3 6 2 2 2 10" xfId="6408"/>
    <cellStyle name="Normální 2 3 6 2 2 2 2" xfId="1782"/>
    <cellStyle name="Normální 2 3 6 2 2 2 2 2" xfId="5256"/>
    <cellStyle name="Normální 2 3 6 2 2 2 2 2 2" xfId="41220"/>
    <cellStyle name="Normální 2 3 6 2 2 2 2 2 3" xfId="30780"/>
    <cellStyle name="Normální 2 3 6 2 2 2 2 2 4" xfId="13374"/>
    <cellStyle name="Normální 2 3 6 2 2 2 2 3" xfId="18018"/>
    <cellStyle name="Normální 2 3 6 2 2 2 2 3 2" xfId="35424"/>
    <cellStyle name="Normální 2 3 6 2 2 2 2 4" xfId="26136"/>
    <cellStyle name="Normální 2 3 6 2 2 2 2 5" xfId="37746"/>
    <cellStyle name="Normální 2 3 6 2 2 2 2 6" xfId="22662"/>
    <cellStyle name="Normální 2 3 6 2 2 2 2 7" xfId="8730"/>
    <cellStyle name="Normální 2 3 6 2 2 2 3" xfId="4470"/>
    <cellStyle name="Normální 2 3 6 2 2 2 3 2" xfId="12588"/>
    <cellStyle name="Normální 2 3 6 2 2 2 3 2 2" xfId="29994"/>
    <cellStyle name="Normální 2 3 6 2 2 2 3 3" xfId="17232"/>
    <cellStyle name="Normální 2 3 6 2 2 2 3 3 2" xfId="34638"/>
    <cellStyle name="Normální 2 3 6 2 2 2 3 4" xfId="25350"/>
    <cellStyle name="Normální 2 3 6 2 2 2 3 5" xfId="40434"/>
    <cellStyle name="Normální 2 3 6 2 2 2 3 6" xfId="21876"/>
    <cellStyle name="Normální 2 3 6 2 2 2 3 7" xfId="7944"/>
    <cellStyle name="Normální 2 3 6 2 2 2 4" xfId="2934"/>
    <cellStyle name="Normální 2 3 6 2 2 2 4 2" xfId="15696"/>
    <cellStyle name="Normální 2 3 6 2 2 2 4 2 2" xfId="33102"/>
    <cellStyle name="Normální 2 3 6 2 2 2 4 3" xfId="28458"/>
    <cellStyle name="Normální 2 3 6 2 2 2 4 4" xfId="38898"/>
    <cellStyle name="Normální 2 3 6 2 2 2 4 5" xfId="20340"/>
    <cellStyle name="Normální 2 3 6 2 2 2 4 6" xfId="11052"/>
    <cellStyle name="Normální 2 3 6 2 2 2 5" xfId="9900"/>
    <cellStyle name="Normální 2 3 6 2 2 2 5 2" xfId="27306"/>
    <cellStyle name="Normální 2 3 6 2 2 2 6" xfId="14544"/>
    <cellStyle name="Normální 2 3 6 2 2 2 6 2" xfId="31950"/>
    <cellStyle name="Normální 2 3 6 2 2 2 7" xfId="23814"/>
    <cellStyle name="Normální 2 3 6 2 2 2 8" xfId="36960"/>
    <cellStyle name="Normální 2 3 6 2 2 2 9" xfId="19188"/>
    <cellStyle name="Normální 2 3 6 2 2 3" xfId="708"/>
    <cellStyle name="Normální 2 3 6 2 2 3 10" xfId="6888"/>
    <cellStyle name="Normální 2 3 6 2 2 3 2" xfId="2262"/>
    <cellStyle name="Normální 2 3 6 2 2 3 2 2" xfId="5736"/>
    <cellStyle name="Normální 2 3 6 2 2 3 2 2 2" xfId="41700"/>
    <cellStyle name="Normální 2 3 6 2 2 3 2 2 3" xfId="31260"/>
    <cellStyle name="Normální 2 3 6 2 2 3 2 2 4" xfId="13854"/>
    <cellStyle name="Normální 2 3 6 2 2 3 2 3" xfId="18498"/>
    <cellStyle name="Normální 2 3 6 2 2 3 2 3 2" xfId="35904"/>
    <cellStyle name="Normální 2 3 6 2 2 3 2 4" xfId="26616"/>
    <cellStyle name="Normální 2 3 6 2 2 3 2 5" xfId="38226"/>
    <cellStyle name="Normální 2 3 6 2 2 3 2 6" xfId="23142"/>
    <cellStyle name="Normální 2 3 6 2 2 3 2 7" xfId="9210"/>
    <cellStyle name="Normální 2 3 6 2 2 3 3" xfId="4182"/>
    <cellStyle name="Normální 2 3 6 2 2 3 3 2" xfId="12300"/>
    <cellStyle name="Normální 2 3 6 2 2 3 3 2 2" xfId="29706"/>
    <cellStyle name="Normální 2 3 6 2 2 3 3 3" xfId="16944"/>
    <cellStyle name="Normální 2 3 6 2 2 3 3 3 2" xfId="34350"/>
    <cellStyle name="Normální 2 3 6 2 2 3 3 4" xfId="25062"/>
    <cellStyle name="Normální 2 3 6 2 2 3 3 5" xfId="40146"/>
    <cellStyle name="Normální 2 3 6 2 2 3 3 6" xfId="21588"/>
    <cellStyle name="Normální 2 3 6 2 2 3 3 7" xfId="7656"/>
    <cellStyle name="Normální 2 3 6 2 2 3 4" xfId="3414"/>
    <cellStyle name="Normální 2 3 6 2 2 3 4 2" xfId="16176"/>
    <cellStyle name="Normální 2 3 6 2 2 3 4 2 2" xfId="33582"/>
    <cellStyle name="Normální 2 3 6 2 2 3 4 3" xfId="28938"/>
    <cellStyle name="Normální 2 3 6 2 2 3 4 4" xfId="39378"/>
    <cellStyle name="Normální 2 3 6 2 2 3 4 5" xfId="20820"/>
    <cellStyle name="Normální 2 3 6 2 2 3 4 6" xfId="11532"/>
    <cellStyle name="Normální 2 3 6 2 2 3 5" xfId="10380"/>
    <cellStyle name="Normální 2 3 6 2 2 3 5 2" xfId="27786"/>
    <cellStyle name="Normální 2 3 6 2 2 3 6" xfId="15024"/>
    <cellStyle name="Normální 2 3 6 2 2 3 6 2" xfId="32430"/>
    <cellStyle name="Normální 2 3 6 2 2 3 7" xfId="24294"/>
    <cellStyle name="Normální 2 3 6 2 2 3 8" xfId="36672"/>
    <cellStyle name="Normální 2 3 6 2 2 3 9" xfId="19668"/>
    <cellStyle name="Normální 2 3 6 2 2 4" xfId="1494"/>
    <cellStyle name="Normální 2 3 6 2 2 4 2" xfId="4968"/>
    <cellStyle name="Normální 2 3 6 2 2 4 2 2" xfId="40932"/>
    <cellStyle name="Normální 2 3 6 2 2 4 2 3" xfId="30492"/>
    <cellStyle name="Normální 2 3 6 2 2 4 2 4" xfId="13086"/>
    <cellStyle name="Normální 2 3 6 2 2 4 3" xfId="17730"/>
    <cellStyle name="Normální 2 3 6 2 2 4 3 2" xfId="35136"/>
    <cellStyle name="Normální 2 3 6 2 2 4 4" xfId="25848"/>
    <cellStyle name="Normální 2 3 6 2 2 4 5" xfId="37458"/>
    <cellStyle name="Normální 2 3 6 2 2 4 6" xfId="22374"/>
    <cellStyle name="Normální 2 3 6 2 2 4 7" xfId="8442"/>
    <cellStyle name="Normální 2 3 6 2 2 5" xfId="3702"/>
    <cellStyle name="Normální 2 3 6 2 2 5 2" xfId="11820"/>
    <cellStyle name="Normální 2 3 6 2 2 5 2 2" xfId="29226"/>
    <cellStyle name="Normální 2 3 6 2 2 5 3" xfId="16464"/>
    <cellStyle name="Normální 2 3 6 2 2 5 3 2" xfId="33870"/>
    <cellStyle name="Normální 2 3 6 2 2 5 4" xfId="24582"/>
    <cellStyle name="Normální 2 3 6 2 2 5 5" xfId="39666"/>
    <cellStyle name="Normální 2 3 6 2 2 5 6" xfId="21108"/>
    <cellStyle name="Normální 2 3 6 2 2 5 7" xfId="7176"/>
    <cellStyle name="Normální 2 3 6 2 2 6" xfId="2646"/>
    <cellStyle name="Normální 2 3 6 2 2 6 2" xfId="15408"/>
    <cellStyle name="Normální 2 3 6 2 2 6 2 2" xfId="32814"/>
    <cellStyle name="Normální 2 3 6 2 2 6 3" xfId="28170"/>
    <cellStyle name="Normální 2 3 6 2 2 6 4" xfId="38610"/>
    <cellStyle name="Normální 2 3 6 2 2 6 5" xfId="20052"/>
    <cellStyle name="Normální 2 3 6 2 2 6 6" xfId="10764"/>
    <cellStyle name="Normální 2 3 6 2 2 7" xfId="9612"/>
    <cellStyle name="Normální 2 3 6 2 2 7 2" xfId="27018"/>
    <cellStyle name="Normální 2 3 6 2 2 8" xfId="14256"/>
    <cellStyle name="Normální 2 3 6 2 2 8 2" xfId="31662"/>
    <cellStyle name="Normální 2 3 6 2 2 9" xfId="23526"/>
    <cellStyle name="Normální 2 3 6 2 3" xfId="372"/>
    <cellStyle name="Normální 2 3 6 2 3 10" xfId="36336"/>
    <cellStyle name="Normální 2 3 6 2 3 11" xfId="18804"/>
    <cellStyle name="Normální 2 3 6 2 3 12" xfId="6024"/>
    <cellStyle name="Normální 2 3 6 2 3 2" xfId="1140"/>
    <cellStyle name="Normální 2 3 6 2 3 2 10" xfId="6552"/>
    <cellStyle name="Normální 2 3 6 2 3 2 2" xfId="1926"/>
    <cellStyle name="Normální 2 3 6 2 3 2 2 2" xfId="5400"/>
    <cellStyle name="Normální 2 3 6 2 3 2 2 2 2" xfId="41364"/>
    <cellStyle name="Normální 2 3 6 2 3 2 2 2 3" xfId="30924"/>
    <cellStyle name="Normální 2 3 6 2 3 2 2 2 4" xfId="13518"/>
    <cellStyle name="Normální 2 3 6 2 3 2 2 3" xfId="18162"/>
    <cellStyle name="Normální 2 3 6 2 3 2 2 3 2" xfId="35568"/>
    <cellStyle name="Normální 2 3 6 2 3 2 2 4" xfId="26280"/>
    <cellStyle name="Normální 2 3 6 2 3 2 2 5" xfId="37890"/>
    <cellStyle name="Normální 2 3 6 2 3 2 2 6" xfId="22806"/>
    <cellStyle name="Normální 2 3 6 2 3 2 2 7" xfId="8874"/>
    <cellStyle name="Normální 2 3 6 2 3 2 3" xfId="4614"/>
    <cellStyle name="Normální 2 3 6 2 3 2 3 2" xfId="12732"/>
    <cellStyle name="Normální 2 3 6 2 3 2 3 2 2" xfId="30138"/>
    <cellStyle name="Normální 2 3 6 2 3 2 3 3" xfId="17376"/>
    <cellStyle name="Normální 2 3 6 2 3 2 3 3 2" xfId="34782"/>
    <cellStyle name="Normální 2 3 6 2 3 2 3 4" xfId="25494"/>
    <cellStyle name="Normální 2 3 6 2 3 2 3 5" xfId="40578"/>
    <cellStyle name="Normální 2 3 6 2 3 2 3 6" xfId="22020"/>
    <cellStyle name="Normální 2 3 6 2 3 2 3 7" xfId="8088"/>
    <cellStyle name="Normální 2 3 6 2 3 2 4" xfId="3078"/>
    <cellStyle name="Normální 2 3 6 2 3 2 4 2" xfId="15840"/>
    <cellStyle name="Normální 2 3 6 2 3 2 4 2 2" xfId="33246"/>
    <cellStyle name="Normální 2 3 6 2 3 2 4 3" xfId="28602"/>
    <cellStyle name="Normální 2 3 6 2 3 2 4 4" xfId="39042"/>
    <cellStyle name="Normální 2 3 6 2 3 2 4 5" xfId="20484"/>
    <cellStyle name="Normální 2 3 6 2 3 2 4 6" xfId="11196"/>
    <cellStyle name="Normální 2 3 6 2 3 2 5" xfId="10044"/>
    <cellStyle name="Normální 2 3 6 2 3 2 5 2" xfId="27450"/>
    <cellStyle name="Normální 2 3 6 2 3 2 6" xfId="14688"/>
    <cellStyle name="Normální 2 3 6 2 3 2 6 2" xfId="32094"/>
    <cellStyle name="Normální 2 3 6 2 3 2 7" xfId="23958"/>
    <cellStyle name="Normální 2 3 6 2 3 2 8" xfId="37104"/>
    <cellStyle name="Normální 2 3 6 2 3 2 9" xfId="19332"/>
    <cellStyle name="Normální 2 3 6 2 3 3" xfId="612"/>
    <cellStyle name="Normální 2 3 6 2 3 3 10" xfId="6792"/>
    <cellStyle name="Normální 2 3 6 2 3 3 2" xfId="2166"/>
    <cellStyle name="Normální 2 3 6 2 3 3 2 2" xfId="5640"/>
    <cellStyle name="Normální 2 3 6 2 3 3 2 2 2" xfId="41604"/>
    <cellStyle name="Normální 2 3 6 2 3 3 2 2 3" xfId="31164"/>
    <cellStyle name="Normální 2 3 6 2 3 3 2 2 4" xfId="13758"/>
    <cellStyle name="Normální 2 3 6 2 3 3 2 3" xfId="18402"/>
    <cellStyle name="Normální 2 3 6 2 3 3 2 3 2" xfId="35808"/>
    <cellStyle name="Normální 2 3 6 2 3 3 2 4" xfId="26520"/>
    <cellStyle name="Normální 2 3 6 2 3 3 2 5" xfId="38130"/>
    <cellStyle name="Normální 2 3 6 2 3 3 2 6" xfId="23046"/>
    <cellStyle name="Normální 2 3 6 2 3 3 2 7" xfId="9114"/>
    <cellStyle name="Normální 2 3 6 2 3 3 3" xfId="4086"/>
    <cellStyle name="Normální 2 3 6 2 3 3 3 2" xfId="12204"/>
    <cellStyle name="Normální 2 3 6 2 3 3 3 2 2" xfId="29610"/>
    <cellStyle name="Normální 2 3 6 2 3 3 3 3" xfId="16848"/>
    <cellStyle name="Normální 2 3 6 2 3 3 3 3 2" xfId="34254"/>
    <cellStyle name="Normální 2 3 6 2 3 3 3 4" xfId="24966"/>
    <cellStyle name="Normální 2 3 6 2 3 3 3 5" xfId="40050"/>
    <cellStyle name="Normální 2 3 6 2 3 3 3 6" xfId="21492"/>
    <cellStyle name="Normální 2 3 6 2 3 3 3 7" xfId="7560"/>
    <cellStyle name="Normální 2 3 6 2 3 3 4" xfId="3318"/>
    <cellStyle name="Normální 2 3 6 2 3 3 4 2" xfId="16080"/>
    <cellStyle name="Normální 2 3 6 2 3 3 4 2 2" xfId="33486"/>
    <cellStyle name="Normální 2 3 6 2 3 3 4 3" xfId="28842"/>
    <cellStyle name="Normální 2 3 6 2 3 3 4 4" xfId="39282"/>
    <cellStyle name="Normální 2 3 6 2 3 3 4 5" xfId="20724"/>
    <cellStyle name="Normální 2 3 6 2 3 3 4 6" xfId="11436"/>
    <cellStyle name="Normální 2 3 6 2 3 3 5" xfId="10284"/>
    <cellStyle name="Normální 2 3 6 2 3 3 5 2" xfId="27690"/>
    <cellStyle name="Normální 2 3 6 2 3 3 6" xfId="14928"/>
    <cellStyle name="Normální 2 3 6 2 3 3 6 2" xfId="32334"/>
    <cellStyle name="Normální 2 3 6 2 3 3 7" xfId="24198"/>
    <cellStyle name="Normální 2 3 6 2 3 3 8" xfId="36576"/>
    <cellStyle name="Normální 2 3 6 2 3 3 9" xfId="19572"/>
    <cellStyle name="Normální 2 3 6 2 3 4" xfId="1398"/>
    <cellStyle name="Normální 2 3 6 2 3 4 2" xfId="4872"/>
    <cellStyle name="Normální 2 3 6 2 3 4 2 2" xfId="40836"/>
    <cellStyle name="Normální 2 3 6 2 3 4 2 3" xfId="30396"/>
    <cellStyle name="Normální 2 3 6 2 3 4 2 4" xfId="12990"/>
    <cellStyle name="Normální 2 3 6 2 3 4 3" xfId="17634"/>
    <cellStyle name="Normální 2 3 6 2 3 4 3 2" xfId="35040"/>
    <cellStyle name="Normální 2 3 6 2 3 4 4" xfId="25752"/>
    <cellStyle name="Normální 2 3 6 2 3 4 5" xfId="37362"/>
    <cellStyle name="Normální 2 3 6 2 3 4 6" xfId="22278"/>
    <cellStyle name="Normální 2 3 6 2 3 4 7" xfId="8346"/>
    <cellStyle name="Normální 2 3 6 2 3 5" xfId="3846"/>
    <cellStyle name="Normální 2 3 6 2 3 5 2" xfId="11964"/>
    <cellStyle name="Normální 2 3 6 2 3 5 2 2" xfId="29370"/>
    <cellStyle name="Normální 2 3 6 2 3 5 3" xfId="16608"/>
    <cellStyle name="Normální 2 3 6 2 3 5 3 2" xfId="34014"/>
    <cellStyle name="Normální 2 3 6 2 3 5 4" xfId="24726"/>
    <cellStyle name="Normální 2 3 6 2 3 5 5" xfId="39810"/>
    <cellStyle name="Normální 2 3 6 2 3 5 6" xfId="21252"/>
    <cellStyle name="Normální 2 3 6 2 3 5 7" xfId="7320"/>
    <cellStyle name="Normální 2 3 6 2 3 6" xfId="2550"/>
    <cellStyle name="Normální 2 3 6 2 3 6 2" xfId="15312"/>
    <cellStyle name="Normální 2 3 6 2 3 6 2 2" xfId="32718"/>
    <cellStyle name="Normální 2 3 6 2 3 6 3" xfId="28074"/>
    <cellStyle name="Normální 2 3 6 2 3 6 4" xfId="38514"/>
    <cellStyle name="Normální 2 3 6 2 3 6 5" xfId="19956"/>
    <cellStyle name="Normální 2 3 6 2 3 6 6" xfId="10668"/>
    <cellStyle name="Normální 2 3 6 2 3 7" xfId="9516"/>
    <cellStyle name="Normální 2 3 6 2 3 7 2" xfId="26922"/>
    <cellStyle name="Normální 2 3 6 2 3 8" xfId="14160"/>
    <cellStyle name="Normální 2 3 6 2 3 8 2" xfId="31566"/>
    <cellStyle name="Normální 2 3 6 2 3 9" xfId="23430"/>
    <cellStyle name="Normální 2 3 6 2 4" xfId="900"/>
    <cellStyle name="Normální 2 3 6 2 4 10" xfId="6312"/>
    <cellStyle name="Normální 2 3 6 2 4 2" xfId="1686"/>
    <cellStyle name="Normální 2 3 6 2 4 2 2" xfId="5160"/>
    <cellStyle name="Normální 2 3 6 2 4 2 2 2" xfId="41124"/>
    <cellStyle name="Normální 2 3 6 2 4 2 2 3" xfId="30684"/>
    <cellStyle name="Normální 2 3 6 2 4 2 2 4" xfId="13278"/>
    <cellStyle name="Normální 2 3 6 2 4 2 3" xfId="17922"/>
    <cellStyle name="Normální 2 3 6 2 4 2 3 2" xfId="35328"/>
    <cellStyle name="Normální 2 3 6 2 4 2 4" xfId="26040"/>
    <cellStyle name="Normální 2 3 6 2 4 2 5" xfId="37650"/>
    <cellStyle name="Normální 2 3 6 2 4 2 6" xfId="22566"/>
    <cellStyle name="Normální 2 3 6 2 4 2 7" xfId="8634"/>
    <cellStyle name="Normální 2 3 6 2 4 3" xfId="4374"/>
    <cellStyle name="Normální 2 3 6 2 4 3 2" xfId="12492"/>
    <cellStyle name="Normální 2 3 6 2 4 3 2 2" xfId="29898"/>
    <cellStyle name="Normální 2 3 6 2 4 3 3" xfId="17136"/>
    <cellStyle name="Normální 2 3 6 2 4 3 3 2" xfId="34542"/>
    <cellStyle name="Normální 2 3 6 2 4 3 4" xfId="25254"/>
    <cellStyle name="Normální 2 3 6 2 4 3 5" xfId="40338"/>
    <cellStyle name="Normální 2 3 6 2 4 3 6" xfId="21780"/>
    <cellStyle name="Normální 2 3 6 2 4 3 7" xfId="7848"/>
    <cellStyle name="Normální 2 3 6 2 4 4" xfId="2838"/>
    <cellStyle name="Normální 2 3 6 2 4 4 2" xfId="15600"/>
    <cellStyle name="Normální 2 3 6 2 4 4 2 2" xfId="33006"/>
    <cellStyle name="Normální 2 3 6 2 4 4 3" xfId="28362"/>
    <cellStyle name="Normální 2 3 6 2 4 4 4" xfId="38802"/>
    <cellStyle name="Normální 2 3 6 2 4 4 5" xfId="20244"/>
    <cellStyle name="Normální 2 3 6 2 4 4 6" xfId="10956"/>
    <cellStyle name="Normální 2 3 6 2 4 5" xfId="9804"/>
    <cellStyle name="Normální 2 3 6 2 4 5 2" xfId="27210"/>
    <cellStyle name="Normální 2 3 6 2 4 6" xfId="14448"/>
    <cellStyle name="Normální 2 3 6 2 4 6 2" xfId="31854"/>
    <cellStyle name="Normální 2 3 6 2 4 7" xfId="23718"/>
    <cellStyle name="Normální 2 3 6 2 4 8" xfId="36864"/>
    <cellStyle name="Normální 2 3 6 2 4 9" xfId="19092"/>
    <cellStyle name="Normální 2 3 6 2 5" xfId="468"/>
    <cellStyle name="Normální 2 3 6 2 5 10" xfId="6648"/>
    <cellStyle name="Normální 2 3 6 2 5 2" xfId="2022"/>
    <cellStyle name="Normální 2 3 6 2 5 2 2" xfId="5496"/>
    <cellStyle name="Normální 2 3 6 2 5 2 2 2" xfId="41460"/>
    <cellStyle name="Normální 2 3 6 2 5 2 2 3" xfId="31020"/>
    <cellStyle name="Normální 2 3 6 2 5 2 2 4" xfId="13614"/>
    <cellStyle name="Normální 2 3 6 2 5 2 3" xfId="18258"/>
    <cellStyle name="Normální 2 3 6 2 5 2 3 2" xfId="35664"/>
    <cellStyle name="Normální 2 3 6 2 5 2 4" xfId="26376"/>
    <cellStyle name="Normální 2 3 6 2 5 2 5" xfId="37986"/>
    <cellStyle name="Normální 2 3 6 2 5 2 6" xfId="22902"/>
    <cellStyle name="Normální 2 3 6 2 5 2 7" xfId="8970"/>
    <cellStyle name="Normální 2 3 6 2 5 3" xfId="3942"/>
    <cellStyle name="Normální 2 3 6 2 5 3 2" xfId="12060"/>
    <cellStyle name="Normální 2 3 6 2 5 3 2 2" xfId="29466"/>
    <cellStyle name="Normální 2 3 6 2 5 3 3" xfId="16704"/>
    <cellStyle name="Normální 2 3 6 2 5 3 3 2" xfId="34110"/>
    <cellStyle name="Normální 2 3 6 2 5 3 4" xfId="24822"/>
    <cellStyle name="Normální 2 3 6 2 5 3 5" xfId="39906"/>
    <cellStyle name="Normální 2 3 6 2 5 3 6" xfId="21348"/>
    <cellStyle name="Normální 2 3 6 2 5 3 7" xfId="7416"/>
    <cellStyle name="Normální 2 3 6 2 5 4" xfId="3174"/>
    <cellStyle name="Normální 2 3 6 2 5 4 2" xfId="15936"/>
    <cellStyle name="Normální 2 3 6 2 5 4 2 2" xfId="33342"/>
    <cellStyle name="Normální 2 3 6 2 5 4 3" xfId="28698"/>
    <cellStyle name="Normální 2 3 6 2 5 4 4" xfId="39138"/>
    <cellStyle name="Normální 2 3 6 2 5 4 5" xfId="20580"/>
    <cellStyle name="Normální 2 3 6 2 5 4 6" xfId="11292"/>
    <cellStyle name="Normální 2 3 6 2 5 5" xfId="10140"/>
    <cellStyle name="Normální 2 3 6 2 5 5 2" xfId="27546"/>
    <cellStyle name="Normální 2 3 6 2 5 6" xfId="14784"/>
    <cellStyle name="Normální 2 3 6 2 5 6 2" xfId="32190"/>
    <cellStyle name="Normální 2 3 6 2 5 7" xfId="24054"/>
    <cellStyle name="Normální 2 3 6 2 5 8" xfId="36432"/>
    <cellStyle name="Normální 2 3 6 2 5 9" xfId="19428"/>
    <cellStyle name="Normální 2 3 6 2 6" xfId="1254"/>
    <cellStyle name="Normální 2 3 6 2 6 2" xfId="4728"/>
    <cellStyle name="Normální 2 3 6 2 6 2 2" xfId="40692"/>
    <cellStyle name="Normální 2 3 6 2 6 2 3" xfId="30252"/>
    <cellStyle name="Normální 2 3 6 2 6 2 4" xfId="12846"/>
    <cellStyle name="Normální 2 3 6 2 6 3" xfId="17490"/>
    <cellStyle name="Normální 2 3 6 2 6 3 2" xfId="34896"/>
    <cellStyle name="Normální 2 3 6 2 6 4" xfId="25608"/>
    <cellStyle name="Normální 2 3 6 2 6 5" xfId="37218"/>
    <cellStyle name="Normální 2 3 6 2 6 6" xfId="22134"/>
    <cellStyle name="Normální 2 3 6 2 6 7" xfId="8202"/>
    <cellStyle name="Normální 2 3 6 2 7" xfId="3606"/>
    <cellStyle name="Normální 2 3 6 2 7 2" xfId="11724"/>
    <cellStyle name="Normální 2 3 6 2 7 2 2" xfId="29130"/>
    <cellStyle name="Normální 2 3 6 2 7 3" xfId="16368"/>
    <cellStyle name="Normální 2 3 6 2 7 3 2" xfId="33774"/>
    <cellStyle name="Normální 2 3 6 2 7 4" xfId="24486"/>
    <cellStyle name="Normální 2 3 6 2 7 5" xfId="39570"/>
    <cellStyle name="Normální 2 3 6 2 7 6" xfId="21012"/>
    <cellStyle name="Normální 2 3 6 2 7 7" xfId="7080"/>
    <cellStyle name="Normální 2 3 6 2 8" xfId="2406"/>
    <cellStyle name="Normální 2 3 6 2 8 2" xfId="15168"/>
    <cellStyle name="Normální 2 3 6 2 8 2 2" xfId="32574"/>
    <cellStyle name="Normální 2 3 6 2 8 3" xfId="27930"/>
    <cellStyle name="Normální 2 3 6 2 8 4" xfId="38370"/>
    <cellStyle name="Normální 2 3 6 2 8 5" xfId="19812"/>
    <cellStyle name="Normální 2 3 6 2 8 6" xfId="10524"/>
    <cellStyle name="Normální 2 3 6 2 9" xfId="9372"/>
    <cellStyle name="Normální 2 3 6 2 9 2" xfId="26778"/>
    <cellStyle name="Normální 2 3 6 3" xfId="72"/>
    <cellStyle name="Normální 2 3 6 3 10" xfId="23370"/>
    <cellStyle name="Normální 2 3 6 3 11" xfId="36036"/>
    <cellStyle name="Normální 2 3 6 3 12" xfId="18744"/>
    <cellStyle name="Normální 2 3 6 3 13" xfId="5964"/>
    <cellStyle name="Normální 2 3 6 3 2" xfId="312"/>
    <cellStyle name="Normální 2 3 6 3 2 10" xfId="36276"/>
    <cellStyle name="Normální 2 3 6 3 2 11" xfId="18936"/>
    <cellStyle name="Normální 2 3 6 3 2 12" xfId="6156"/>
    <cellStyle name="Normální 2 3 6 3 2 2" xfId="1080"/>
    <cellStyle name="Normální 2 3 6 3 2 2 10" xfId="6492"/>
    <cellStyle name="Normální 2 3 6 3 2 2 2" xfId="1866"/>
    <cellStyle name="Normální 2 3 6 3 2 2 2 2" xfId="5340"/>
    <cellStyle name="Normální 2 3 6 3 2 2 2 2 2" xfId="41304"/>
    <cellStyle name="Normální 2 3 6 3 2 2 2 2 3" xfId="30864"/>
    <cellStyle name="Normální 2 3 6 3 2 2 2 2 4" xfId="13458"/>
    <cellStyle name="Normální 2 3 6 3 2 2 2 3" xfId="18102"/>
    <cellStyle name="Normální 2 3 6 3 2 2 2 3 2" xfId="35508"/>
    <cellStyle name="Normální 2 3 6 3 2 2 2 4" xfId="26220"/>
    <cellStyle name="Normální 2 3 6 3 2 2 2 5" xfId="37830"/>
    <cellStyle name="Normální 2 3 6 3 2 2 2 6" xfId="22746"/>
    <cellStyle name="Normální 2 3 6 3 2 2 2 7" xfId="8814"/>
    <cellStyle name="Normální 2 3 6 3 2 2 3" xfId="4554"/>
    <cellStyle name="Normální 2 3 6 3 2 2 3 2" xfId="12672"/>
    <cellStyle name="Normální 2 3 6 3 2 2 3 2 2" xfId="30078"/>
    <cellStyle name="Normální 2 3 6 3 2 2 3 3" xfId="17316"/>
    <cellStyle name="Normální 2 3 6 3 2 2 3 3 2" xfId="34722"/>
    <cellStyle name="Normální 2 3 6 3 2 2 3 4" xfId="25434"/>
    <cellStyle name="Normální 2 3 6 3 2 2 3 5" xfId="40518"/>
    <cellStyle name="Normální 2 3 6 3 2 2 3 6" xfId="21960"/>
    <cellStyle name="Normální 2 3 6 3 2 2 3 7" xfId="8028"/>
    <cellStyle name="Normální 2 3 6 3 2 2 4" xfId="3018"/>
    <cellStyle name="Normální 2 3 6 3 2 2 4 2" xfId="15780"/>
    <cellStyle name="Normální 2 3 6 3 2 2 4 2 2" xfId="33186"/>
    <cellStyle name="Normální 2 3 6 3 2 2 4 3" xfId="28542"/>
    <cellStyle name="Normální 2 3 6 3 2 2 4 4" xfId="38982"/>
    <cellStyle name="Normální 2 3 6 3 2 2 4 5" xfId="20424"/>
    <cellStyle name="Normální 2 3 6 3 2 2 4 6" xfId="11136"/>
    <cellStyle name="Normální 2 3 6 3 2 2 5" xfId="9984"/>
    <cellStyle name="Normální 2 3 6 3 2 2 5 2" xfId="27390"/>
    <cellStyle name="Normální 2 3 6 3 2 2 6" xfId="14628"/>
    <cellStyle name="Normální 2 3 6 3 2 2 6 2" xfId="32034"/>
    <cellStyle name="Normální 2 3 6 3 2 2 7" xfId="23898"/>
    <cellStyle name="Normální 2 3 6 3 2 2 8" xfId="37044"/>
    <cellStyle name="Normální 2 3 6 3 2 2 9" xfId="19272"/>
    <cellStyle name="Normální 2 3 6 3 2 3" xfId="744"/>
    <cellStyle name="Normální 2 3 6 3 2 3 10" xfId="6924"/>
    <cellStyle name="Normální 2 3 6 3 2 3 2" xfId="2298"/>
    <cellStyle name="Normální 2 3 6 3 2 3 2 2" xfId="5772"/>
    <cellStyle name="Normální 2 3 6 3 2 3 2 2 2" xfId="41736"/>
    <cellStyle name="Normální 2 3 6 3 2 3 2 2 3" xfId="31296"/>
    <cellStyle name="Normální 2 3 6 3 2 3 2 2 4" xfId="13890"/>
    <cellStyle name="Normální 2 3 6 3 2 3 2 3" xfId="18534"/>
    <cellStyle name="Normální 2 3 6 3 2 3 2 3 2" xfId="35940"/>
    <cellStyle name="Normální 2 3 6 3 2 3 2 4" xfId="26652"/>
    <cellStyle name="Normální 2 3 6 3 2 3 2 5" xfId="38262"/>
    <cellStyle name="Normální 2 3 6 3 2 3 2 6" xfId="23178"/>
    <cellStyle name="Normální 2 3 6 3 2 3 2 7" xfId="9246"/>
    <cellStyle name="Normální 2 3 6 3 2 3 3" xfId="4218"/>
    <cellStyle name="Normální 2 3 6 3 2 3 3 2" xfId="12336"/>
    <cellStyle name="Normální 2 3 6 3 2 3 3 2 2" xfId="29742"/>
    <cellStyle name="Normální 2 3 6 3 2 3 3 3" xfId="16980"/>
    <cellStyle name="Normální 2 3 6 3 2 3 3 3 2" xfId="34386"/>
    <cellStyle name="Normální 2 3 6 3 2 3 3 4" xfId="25098"/>
    <cellStyle name="Normální 2 3 6 3 2 3 3 5" xfId="40182"/>
    <cellStyle name="Normální 2 3 6 3 2 3 3 6" xfId="21624"/>
    <cellStyle name="Normální 2 3 6 3 2 3 3 7" xfId="7692"/>
    <cellStyle name="Normální 2 3 6 3 2 3 4" xfId="3450"/>
    <cellStyle name="Normální 2 3 6 3 2 3 4 2" xfId="16212"/>
    <cellStyle name="Normální 2 3 6 3 2 3 4 2 2" xfId="33618"/>
    <cellStyle name="Normální 2 3 6 3 2 3 4 3" xfId="28974"/>
    <cellStyle name="Normální 2 3 6 3 2 3 4 4" xfId="39414"/>
    <cellStyle name="Normální 2 3 6 3 2 3 4 5" xfId="20856"/>
    <cellStyle name="Normální 2 3 6 3 2 3 4 6" xfId="11568"/>
    <cellStyle name="Normální 2 3 6 3 2 3 5" xfId="10416"/>
    <cellStyle name="Normální 2 3 6 3 2 3 5 2" xfId="27822"/>
    <cellStyle name="Normální 2 3 6 3 2 3 6" xfId="15060"/>
    <cellStyle name="Normální 2 3 6 3 2 3 6 2" xfId="32466"/>
    <cellStyle name="Normální 2 3 6 3 2 3 7" xfId="24330"/>
    <cellStyle name="Normální 2 3 6 3 2 3 8" xfId="36708"/>
    <cellStyle name="Normální 2 3 6 3 2 3 9" xfId="19704"/>
    <cellStyle name="Normální 2 3 6 3 2 4" xfId="1530"/>
    <cellStyle name="Normální 2 3 6 3 2 4 2" xfId="5004"/>
    <cellStyle name="Normální 2 3 6 3 2 4 2 2" xfId="40968"/>
    <cellStyle name="Normální 2 3 6 3 2 4 2 3" xfId="30528"/>
    <cellStyle name="Normální 2 3 6 3 2 4 2 4" xfId="13122"/>
    <cellStyle name="Normální 2 3 6 3 2 4 3" xfId="17766"/>
    <cellStyle name="Normální 2 3 6 3 2 4 3 2" xfId="35172"/>
    <cellStyle name="Normální 2 3 6 3 2 4 4" xfId="25884"/>
    <cellStyle name="Normální 2 3 6 3 2 4 5" xfId="37494"/>
    <cellStyle name="Normální 2 3 6 3 2 4 6" xfId="22410"/>
    <cellStyle name="Normální 2 3 6 3 2 4 7" xfId="8478"/>
    <cellStyle name="Normální 2 3 6 3 2 5" xfId="3786"/>
    <cellStyle name="Normální 2 3 6 3 2 5 2" xfId="11904"/>
    <cellStyle name="Normální 2 3 6 3 2 5 2 2" xfId="29310"/>
    <cellStyle name="Normální 2 3 6 3 2 5 3" xfId="16548"/>
    <cellStyle name="Normální 2 3 6 3 2 5 3 2" xfId="33954"/>
    <cellStyle name="Normální 2 3 6 3 2 5 4" xfId="24666"/>
    <cellStyle name="Normální 2 3 6 3 2 5 5" xfId="39750"/>
    <cellStyle name="Normální 2 3 6 3 2 5 6" xfId="21192"/>
    <cellStyle name="Normální 2 3 6 3 2 5 7" xfId="7260"/>
    <cellStyle name="Normální 2 3 6 3 2 6" xfId="2682"/>
    <cellStyle name="Normální 2 3 6 3 2 6 2" xfId="15444"/>
    <cellStyle name="Normální 2 3 6 3 2 6 2 2" xfId="32850"/>
    <cellStyle name="Normální 2 3 6 3 2 6 3" xfId="28206"/>
    <cellStyle name="Normální 2 3 6 3 2 6 4" xfId="38646"/>
    <cellStyle name="Normální 2 3 6 3 2 6 5" xfId="20088"/>
    <cellStyle name="Normální 2 3 6 3 2 6 6" xfId="10800"/>
    <cellStyle name="Normální 2 3 6 3 2 7" xfId="9648"/>
    <cellStyle name="Normální 2 3 6 3 2 7 2" xfId="27054"/>
    <cellStyle name="Normální 2 3 6 3 2 8" xfId="14292"/>
    <cellStyle name="Normální 2 3 6 3 2 8 2" xfId="31698"/>
    <cellStyle name="Normální 2 3 6 3 2 9" xfId="23562"/>
    <cellStyle name="Normální 2 3 6 3 3" xfId="840"/>
    <cellStyle name="Normální 2 3 6 3 3 10" xfId="6252"/>
    <cellStyle name="Normální 2 3 6 3 3 2" xfId="1626"/>
    <cellStyle name="Normální 2 3 6 3 3 2 2" xfId="5100"/>
    <cellStyle name="Normální 2 3 6 3 3 2 2 2" xfId="41064"/>
    <cellStyle name="Normální 2 3 6 3 3 2 2 3" xfId="30624"/>
    <cellStyle name="Normální 2 3 6 3 3 2 2 4" xfId="13218"/>
    <cellStyle name="Normální 2 3 6 3 3 2 3" xfId="17862"/>
    <cellStyle name="Normální 2 3 6 3 3 2 3 2" xfId="35268"/>
    <cellStyle name="Normální 2 3 6 3 3 2 4" xfId="25980"/>
    <cellStyle name="Normální 2 3 6 3 3 2 5" xfId="37590"/>
    <cellStyle name="Normální 2 3 6 3 3 2 6" xfId="22506"/>
    <cellStyle name="Normální 2 3 6 3 3 2 7" xfId="8574"/>
    <cellStyle name="Normální 2 3 6 3 3 3" xfId="4314"/>
    <cellStyle name="Normální 2 3 6 3 3 3 2" xfId="12432"/>
    <cellStyle name="Normální 2 3 6 3 3 3 2 2" xfId="29838"/>
    <cellStyle name="Normální 2 3 6 3 3 3 3" xfId="17076"/>
    <cellStyle name="Normální 2 3 6 3 3 3 3 2" xfId="34482"/>
    <cellStyle name="Normální 2 3 6 3 3 3 4" xfId="25194"/>
    <cellStyle name="Normální 2 3 6 3 3 3 5" xfId="40278"/>
    <cellStyle name="Normální 2 3 6 3 3 3 6" xfId="21720"/>
    <cellStyle name="Normální 2 3 6 3 3 3 7" xfId="7788"/>
    <cellStyle name="Normální 2 3 6 3 3 4" xfId="2778"/>
    <cellStyle name="Normální 2 3 6 3 3 4 2" xfId="15540"/>
    <cellStyle name="Normální 2 3 6 3 3 4 2 2" xfId="32946"/>
    <cellStyle name="Normální 2 3 6 3 3 4 3" xfId="28302"/>
    <cellStyle name="Normální 2 3 6 3 3 4 4" xfId="38742"/>
    <cellStyle name="Normální 2 3 6 3 3 4 5" xfId="20184"/>
    <cellStyle name="Normální 2 3 6 3 3 4 6" xfId="10896"/>
    <cellStyle name="Normální 2 3 6 3 3 5" xfId="9744"/>
    <cellStyle name="Normální 2 3 6 3 3 5 2" xfId="27150"/>
    <cellStyle name="Normální 2 3 6 3 3 6" xfId="14388"/>
    <cellStyle name="Normální 2 3 6 3 3 6 2" xfId="31794"/>
    <cellStyle name="Normální 2 3 6 3 3 7" xfId="23658"/>
    <cellStyle name="Normální 2 3 6 3 3 8" xfId="36804"/>
    <cellStyle name="Normální 2 3 6 3 3 9" xfId="19032"/>
    <cellStyle name="Normální 2 3 6 3 4" xfId="552"/>
    <cellStyle name="Normální 2 3 6 3 4 10" xfId="6732"/>
    <cellStyle name="Normální 2 3 6 3 4 2" xfId="2106"/>
    <cellStyle name="Normální 2 3 6 3 4 2 2" xfId="5580"/>
    <cellStyle name="Normální 2 3 6 3 4 2 2 2" xfId="41544"/>
    <cellStyle name="Normální 2 3 6 3 4 2 2 3" xfId="31104"/>
    <cellStyle name="Normální 2 3 6 3 4 2 2 4" xfId="13698"/>
    <cellStyle name="Normální 2 3 6 3 4 2 3" xfId="18342"/>
    <cellStyle name="Normální 2 3 6 3 4 2 3 2" xfId="35748"/>
    <cellStyle name="Normální 2 3 6 3 4 2 4" xfId="26460"/>
    <cellStyle name="Normální 2 3 6 3 4 2 5" xfId="38070"/>
    <cellStyle name="Normální 2 3 6 3 4 2 6" xfId="22986"/>
    <cellStyle name="Normální 2 3 6 3 4 2 7" xfId="9054"/>
    <cellStyle name="Normální 2 3 6 3 4 3" xfId="4026"/>
    <cellStyle name="Normální 2 3 6 3 4 3 2" xfId="12144"/>
    <cellStyle name="Normální 2 3 6 3 4 3 2 2" xfId="29550"/>
    <cellStyle name="Normální 2 3 6 3 4 3 3" xfId="16788"/>
    <cellStyle name="Normální 2 3 6 3 4 3 3 2" xfId="34194"/>
    <cellStyle name="Normální 2 3 6 3 4 3 4" xfId="24906"/>
    <cellStyle name="Normální 2 3 6 3 4 3 5" xfId="39990"/>
    <cellStyle name="Normální 2 3 6 3 4 3 6" xfId="21432"/>
    <cellStyle name="Normální 2 3 6 3 4 3 7" xfId="7500"/>
    <cellStyle name="Normální 2 3 6 3 4 4" xfId="3258"/>
    <cellStyle name="Normální 2 3 6 3 4 4 2" xfId="16020"/>
    <cellStyle name="Normální 2 3 6 3 4 4 2 2" xfId="33426"/>
    <cellStyle name="Normální 2 3 6 3 4 4 3" xfId="28782"/>
    <cellStyle name="Normální 2 3 6 3 4 4 4" xfId="39222"/>
    <cellStyle name="Normální 2 3 6 3 4 4 5" xfId="20664"/>
    <cellStyle name="Normální 2 3 6 3 4 4 6" xfId="11376"/>
    <cellStyle name="Normální 2 3 6 3 4 5" xfId="10224"/>
    <cellStyle name="Normální 2 3 6 3 4 5 2" xfId="27630"/>
    <cellStyle name="Normální 2 3 6 3 4 6" xfId="14868"/>
    <cellStyle name="Normální 2 3 6 3 4 6 2" xfId="32274"/>
    <cellStyle name="Normální 2 3 6 3 4 7" xfId="24138"/>
    <cellStyle name="Normální 2 3 6 3 4 8" xfId="36516"/>
    <cellStyle name="Normální 2 3 6 3 4 9" xfId="19512"/>
    <cellStyle name="Normální 2 3 6 3 5" xfId="1338"/>
    <cellStyle name="Normální 2 3 6 3 5 2" xfId="4812"/>
    <cellStyle name="Normální 2 3 6 3 5 2 2" xfId="40776"/>
    <cellStyle name="Normální 2 3 6 3 5 2 3" xfId="30336"/>
    <cellStyle name="Normální 2 3 6 3 5 2 4" xfId="12930"/>
    <cellStyle name="Normální 2 3 6 3 5 3" xfId="17574"/>
    <cellStyle name="Normální 2 3 6 3 5 3 2" xfId="34980"/>
    <cellStyle name="Normální 2 3 6 3 5 4" xfId="25692"/>
    <cellStyle name="Normální 2 3 6 3 5 5" xfId="37302"/>
    <cellStyle name="Normální 2 3 6 3 5 6" xfId="22218"/>
    <cellStyle name="Normální 2 3 6 3 5 7" xfId="8286"/>
    <cellStyle name="Normální 2 3 6 3 6" xfId="3546"/>
    <cellStyle name="Normální 2 3 6 3 6 2" xfId="11664"/>
    <cellStyle name="Normální 2 3 6 3 6 2 2" xfId="29070"/>
    <cellStyle name="Normální 2 3 6 3 6 3" xfId="16308"/>
    <cellStyle name="Normální 2 3 6 3 6 3 2" xfId="33714"/>
    <cellStyle name="Normální 2 3 6 3 6 4" xfId="24426"/>
    <cellStyle name="Normální 2 3 6 3 6 5" xfId="39510"/>
    <cellStyle name="Normální 2 3 6 3 6 6" xfId="20952"/>
    <cellStyle name="Normální 2 3 6 3 6 7" xfId="7020"/>
    <cellStyle name="Normální 2 3 6 3 7" xfId="2490"/>
    <cellStyle name="Normální 2 3 6 3 7 2" xfId="15252"/>
    <cellStyle name="Normální 2 3 6 3 7 2 2" xfId="32658"/>
    <cellStyle name="Normální 2 3 6 3 7 3" xfId="28014"/>
    <cellStyle name="Normální 2 3 6 3 7 4" xfId="38454"/>
    <cellStyle name="Normální 2 3 6 3 7 5" xfId="19896"/>
    <cellStyle name="Normální 2 3 6 3 7 6" xfId="10608"/>
    <cellStyle name="Normální 2 3 6 3 8" xfId="9456"/>
    <cellStyle name="Normální 2 3 6 3 8 2" xfId="26862"/>
    <cellStyle name="Normální 2 3 6 3 9" xfId="14100"/>
    <cellStyle name="Normální 2 3 6 3 9 2" xfId="31506"/>
    <cellStyle name="Normální 2 3 6 4" xfId="168"/>
    <cellStyle name="Normální 2 3 6 4 10" xfId="36132"/>
    <cellStyle name="Normální 2 3 6 4 11" xfId="18840"/>
    <cellStyle name="Normální 2 3 6 4 12" xfId="6060"/>
    <cellStyle name="Normální 2 3 6 4 2" xfId="936"/>
    <cellStyle name="Normální 2 3 6 4 2 10" xfId="6348"/>
    <cellStyle name="Normální 2 3 6 4 2 2" xfId="1722"/>
    <cellStyle name="Normální 2 3 6 4 2 2 2" xfId="5196"/>
    <cellStyle name="Normální 2 3 6 4 2 2 2 2" xfId="41160"/>
    <cellStyle name="Normální 2 3 6 4 2 2 2 3" xfId="30720"/>
    <cellStyle name="Normální 2 3 6 4 2 2 2 4" xfId="13314"/>
    <cellStyle name="Normální 2 3 6 4 2 2 3" xfId="17958"/>
    <cellStyle name="Normální 2 3 6 4 2 2 3 2" xfId="35364"/>
    <cellStyle name="Normální 2 3 6 4 2 2 4" xfId="26076"/>
    <cellStyle name="Normální 2 3 6 4 2 2 5" xfId="37686"/>
    <cellStyle name="Normální 2 3 6 4 2 2 6" xfId="22602"/>
    <cellStyle name="Normální 2 3 6 4 2 2 7" xfId="8670"/>
    <cellStyle name="Normální 2 3 6 4 2 3" xfId="4410"/>
    <cellStyle name="Normální 2 3 6 4 2 3 2" xfId="12528"/>
    <cellStyle name="Normální 2 3 6 4 2 3 2 2" xfId="29934"/>
    <cellStyle name="Normální 2 3 6 4 2 3 3" xfId="17172"/>
    <cellStyle name="Normální 2 3 6 4 2 3 3 2" xfId="34578"/>
    <cellStyle name="Normální 2 3 6 4 2 3 4" xfId="25290"/>
    <cellStyle name="Normální 2 3 6 4 2 3 5" xfId="40374"/>
    <cellStyle name="Normální 2 3 6 4 2 3 6" xfId="21816"/>
    <cellStyle name="Normální 2 3 6 4 2 3 7" xfId="7884"/>
    <cellStyle name="Normální 2 3 6 4 2 4" xfId="2874"/>
    <cellStyle name="Normální 2 3 6 4 2 4 2" xfId="15636"/>
    <cellStyle name="Normální 2 3 6 4 2 4 2 2" xfId="33042"/>
    <cellStyle name="Normální 2 3 6 4 2 4 3" xfId="28398"/>
    <cellStyle name="Normální 2 3 6 4 2 4 4" xfId="38838"/>
    <cellStyle name="Normální 2 3 6 4 2 4 5" xfId="20280"/>
    <cellStyle name="Normální 2 3 6 4 2 4 6" xfId="10992"/>
    <cellStyle name="Normální 2 3 6 4 2 5" xfId="9840"/>
    <cellStyle name="Normální 2 3 6 4 2 5 2" xfId="27246"/>
    <cellStyle name="Normální 2 3 6 4 2 6" xfId="14484"/>
    <cellStyle name="Normální 2 3 6 4 2 6 2" xfId="31890"/>
    <cellStyle name="Normální 2 3 6 4 2 7" xfId="23754"/>
    <cellStyle name="Normální 2 3 6 4 2 8" xfId="36900"/>
    <cellStyle name="Normální 2 3 6 4 2 9" xfId="19128"/>
    <cellStyle name="Normální 2 3 6 4 3" xfId="648"/>
    <cellStyle name="Normální 2 3 6 4 3 10" xfId="6828"/>
    <cellStyle name="Normální 2 3 6 4 3 2" xfId="2202"/>
    <cellStyle name="Normální 2 3 6 4 3 2 2" xfId="5676"/>
    <cellStyle name="Normální 2 3 6 4 3 2 2 2" xfId="41640"/>
    <cellStyle name="Normální 2 3 6 4 3 2 2 3" xfId="31200"/>
    <cellStyle name="Normální 2 3 6 4 3 2 2 4" xfId="13794"/>
    <cellStyle name="Normální 2 3 6 4 3 2 3" xfId="18438"/>
    <cellStyle name="Normální 2 3 6 4 3 2 3 2" xfId="35844"/>
    <cellStyle name="Normální 2 3 6 4 3 2 4" xfId="26556"/>
    <cellStyle name="Normální 2 3 6 4 3 2 5" xfId="38166"/>
    <cellStyle name="Normální 2 3 6 4 3 2 6" xfId="23082"/>
    <cellStyle name="Normální 2 3 6 4 3 2 7" xfId="9150"/>
    <cellStyle name="Normální 2 3 6 4 3 3" xfId="4122"/>
    <cellStyle name="Normální 2 3 6 4 3 3 2" xfId="12240"/>
    <cellStyle name="Normální 2 3 6 4 3 3 2 2" xfId="29646"/>
    <cellStyle name="Normální 2 3 6 4 3 3 3" xfId="16884"/>
    <cellStyle name="Normální 2 3 6 4 3 3 3 2" xfId="34290"/>
    <cellStyle name="Normální 2 3 6 4 3 3 4" xfId="25002"/>
    <cellStyle name="Normální 2 3 6 4 3 3 5" xfId="40086"/>
    <cellStyle name="Normální 2 3 6 4 3 3 6" xfId="21528"/>
    <cellStyle name="Normální 2 3 6 4 3 3 7" xfId="7596"/>
    <cellStyle name="Normální 2 3 6 4 3 4" xfId="3354"/>
    <cellStyle name="Normální 2 3 6 4 3 4 2" xfId="16116"/>
    <cellStyle name="Normální 2 3 6 4 3 4 2 2" xfId="33522"/>
    <cellStyle name="Normální 2 3 6 4 3 4 3" xfId="28878"/>
    <cellStyle name="Normální 2 3 6 4 3 4 4" xfId="39318"/>
    <cellStyle name="Normální 2 3 6 4 3 4 5" xfId="20760"/>
    <cellStyle name="Normální 2 3 6 4 3 4 6" xfId="11472"/>
    <cellStyle name="Normální 2 3 6 4 3 5" xfId="10320"/>
    <cellStyle name="Normální 2 3 6 4 3 5 2" xfId="27726"/>
    <cellStyle name="Normální 2 3 6 4 3 6" xfId="14964"/>
    <cellStyle name="Normální 2 3 6 4 3 6 2" xfId="32370"/>
    <cellStyle name="Normální 2 3 6 4 3 7" xfId="24234"/>
    <cellStyle name="Normální 2 3 6 4 3 8" xfId="36612"/>
    <cellStyle name="Normální 2 3 6 4 3 9" xfId="19608"/>
    <cellStyle name="Normální 2 3 6 4 4" xfId="1434"/>
    <cellStyle name="Normální 2 3 6 4 4 2" xfId="4908"/>
    <cellStyle name="Normální 2 3 6 4 4 2 2" xfId="40872"/>
    <cellStyle name="Normální 2 3 6 4 4 2 3" xfId="30432"/>
    <cellStyle name="Normální 2 3 6 4 4 2 4" xfId="13026"/>
    <cellStyle name="Normální 2 3 6 4 4 3" xfId="17670"/>
    <cellStyle name="Normální 2 3 6 4 4 3 2" xfId="35076"/>
    <cellStyle name="Normální 2 3 6 4 4 4" xfId="25788"/>
    <cellStyle name="Normální 2 3 6 4 4 5" xfId="37398"/>
    <cellStyle name="Normální 2 3 6 4 4 6" xfId="22314"/>
    <cellStyle name="Normální 2 3 6 4 4 7" xfId="8382"/>
    <cellStyle name="Normální 2 3 6 4 5" xfId="3642"/>
    <cellStyle name="Normální 2 3 6 4 5 2" xfId="11760"/>
    <cellStyle name="Normální 2 3 6 4 5 2 2" xfId="29166"/>
    <cellStyle name="Normální 2 3 6 4 5 3" xfId="16404"/>
    <cellStyle name="Normální 2 3 6 4 5 3 2" xfId="33810"/>
    <cellStyle name="Normální 2 3 6 4 5 4" xfId="24522"/>
    <cellStyle name="Normální 2 3 6 4 5 5" xfId="39606"/>
    <cellStyle name="Normální 2 3 6 4 5 6" xfId="21048"/>
    <cellStyle name="Normální 2 3 6 4 5 7" xfId="7116"/>
    <cellStyle name="Normální 2 3 6 4 6" xfId="2586"/>
    <cellStyle name="Normální 2 3 6 4 6 2" xfId="15348"/>
    <cellStyle name="Normální 2 3 6 4 6 2 2" xfId="32754"/>
    <cellStyle name="Normální 2 3 6 4 6 3" xfId="28110"/>
    <cellStyle name="Normální 2 3 6 4 6 4" xfId="38550"/>
    <cellStyle name="Normální 2 3 6 4 6 5" xfId="19992"/>
    <cellStyle name="Normální 2 3 6 4 6 6" xfId="10704"/>
    <cellStyle name="Normální 2 3 6 4 7" xfId="9552"/>
    <cellStyle name="Normální 2 3 6 4 7 2" xfId="26958"/>
    <cellStyle name="Normální 2 3 6 4 8" xfId="14196"/>
    <cellStyle name="Normální 2 3 6 4 8 2" xfId="31602"/>
    <cellStyle name="Normální 2 3 6 4 9" xfId="23466"/>
    <cellStyle name="Normální 2 3 6 5" xfId="276"/>
    <cellStyle name="Normální 2 3 6 5 10" xfId="36240"/>
    <cellStyle name="Normální 2 3 6 5 11" xfId="18708"/>
    <cellStyle name="Normální 2 3 6 5 12" xfId="5928"/>
    <cellStyle name="Normální 2 3 6 5 2" xfId="1044"/>
    <cellStyle name="Normální 2 3 6 5 2 10" xfId="6456"/>
    <cellStyle name="Normální 2 3 6 5 2 2" xfId="1830"/>
    <cellStyle name="Normální 2 3 6 5 2 2 2" xfId="5304"/>
    <cellStyle name="Normální 2 3 6 5 2 2 2 2" xfId="41268"/>
    <cellStyle name="Normální 2 3 6 5 2 2 2 3" xfId="30828"/>
    <cellStyle name="Normální 2 3 6 5 2 2 2 4" xfId="13422"/>
    <cellStyle name="Normální 2 3 6 5 2 2 3" xfId="18066"/>
    <cellStyle name="Normální 2 3 6 5 2 2 3 2" xfId="35472"/>
    <cellStyle name="Normální 2 3 6 5 2 2 4" xfId="26184"/>
    <cellStyle name="Normální 2 3 6 5 2 2 5" xfId="37794"/>
    <cellStyle name="Normální 2 3 6 5 2 2 6" xfId="22710"/>
    <cellStyle name="Normální 2 3 6 5 2 2 7" xfId="8778"/>
    <cellStyle name="Normální 2 3 6 5 2 3" xfId="4518"/>
    <cellStyle name="Normální 2 3 6 5 2 3 2" xfId="12636"/>
    <cellStyle name="Normální 2 3 6 5 2 3 2 2" xfId="30042"/>
    <cellStyle name="Normální 2 3 6 5 2 3 3" xfId="17280"/>
    <cellStyle name="Normální 2 3 6 5 2 3 3 2" xfId="34686"/>
    <cellStyle name="Normální 2 3 6 5 2 3 4" xfId="25398"/>
    <cellStyle name="Normální 2 3 6 5 2 3 5" xfId="40482"/>
    <cellStyle name="Normální 2 3 6 5 2 3 6" xfId="21924"/>
    <cellStyle name="Normální 2 3 6 5 2 3 7" xfId="7992"/>
    <cellStyle name="Normální 2 3 6 5 2 4" xfId="2982"/>
    <cellStyle name="Normální 2 3 6 5 2 4 2" xfId="15744"/>
    <cellStyle name="Normální 2 3 6 5 2 4 2 2" xfId="33150"/>
    <cellStyle name="Normální 2 3 6 5 2 4 3" xfId="28506"/>
    <cellStyle name="Normální 2 3 6 5 2 4 4" xfId="38946"/>
    <cellStyle name="Normální 2 3 6 5 2 4 5" xfId="20388"/>
    <cellStyle name="Normální 2 3 6 5 2 4 6" xfId="11100"/>
    <cellStyle name="Normální 2 3 6 5 2 5" xfId="9948"/>
    <cellStyle name="Normální 2 3 6 5 2 5 2" xfId="27354"/>
    <cellStyle name="Normální 2 3 6 5 2 6" xfId="14592"/>
    <cellStyle name="Normální 2 3 6 5 2 6 2" xfId="31998"/>
    <cellStyle name="Normální 2 3 6 5 2 7" xfId="23862"/>
    <cellStyle name="Normální 2 3 6 5 2 8" xfId="37008"/>
    <cellStyle name="Normální 2 3 6 5 2 9" xfId="19236"/>
    <cellStyle name="Normální 2 3 6 5 3" xfId="516"/>
    <cellStyle name="Normální 2 3 6 5 3 10" xfId="6696"/>
    <cellStyle name="Normální 2 3 6 5 3 2" xfId="2070"/>
    <cellStyle name="Normální 2 3 6 5 3 2 2" xfId="5544"/>
    <cellStyle name="Normální 2 3 6 5 3 2 2 2" xfId="41508"/>
    <cellStyle name="Normální 2 3 6 5 3 2 2 3" xfId="31068"/>
    <cellStyle name="Normální 2 3 6 5 3 2 2 4" xfId="13662"/>
    <cellStyle name="Normální 2 3 6 5 3 2 3" xfId="18306"/>
    <cellStyle name="Normální 2 3 6 5 3 2 3 2" xfId="35712"/>
    <cellStyle name="Normální 2 3 6 5 3 2 4" xfId="26424"/>
    <cellStyle name="Normální 2 3 6 5 3 2 5" xfId="38034"/>
    <cellStyle name="Normální 2 3 6 5 3 2 6" xfId="22950"/>
    <cellStyle name="Normální 2 3 6 5 3 2 7" xfId="9018"/>
    <cellStyle name="Normální 2 3 6 5 3 3" xfId="3990"/>
    <cellStyle name="Normální 2 3 6 5 3 3 2" xfId="12108"/>
    <cellStyle name="Normální 2 3 6 5 3 3 2 2" xfId="29514"/>
    <cellStyle name="Normální 2 3 6 5 3 3 3" xfId="16752"/>
    <cellStyle name="Normální 2 3 6 5 3 3 3 2" xfId="34158"/>
    <cellStyle name="Normální 2 3 6 5 3 3 4" xfId="24870"/>
    <cellStyle name="Normální 2 3 6 5 3 3 5" xfId="39954"/>
    <cellStyle name="Normální 2 3 6 5 3 3 6" xfId="21396"/>
    <cellStyle name="Normální 2 3 6 5 3 3 7" xfId="7464"/>
    <cellStyle name="Normální 2 3 6 5 3 4" xfId="3222"/>
    <cellStyle name="Normální 2 3 6 5 3 4 2" xfId="15984"/>
    <cellStyle name="Normální 2 3 6 5 3 4 2 2" xfId="33390"/>
    <cellStyle name="Normální 2 3 6 5 3 4 3" xfId="28746"/>
    <cellStyle name="Normální 2 3 6 5 3 4 4" xfId="39186"/>
    <cellStyle name="Normální 2 3 6 5 3 4 5" xfId="20628"/>
    <cellStyle name="Normální 2 3 6 5 3 4 6" xfId="11340"/>
    <cellStyle name="Normální 2 3 6 5 3 5" xfId="10188"/>
    <cellStyle name="Normální 2 3 6 5 3 5 2" xfId="27594"/>
    <cellStyle name="Normální 2 3 6 5 3 6" xfId="14832"/>
    <cellStyle name="Normální 2 3 6 5 3 6 2" xfId="32238"/>
    <cellStyle name="Normální 2 3 6 5 3 7" xfId="24102"/>
    <cellStyle name="Normální 2 3 6 5 3 8" xfId="36480"/>
    <cellStyle name="Normální 2 3 6 5 3 9" xfId="19476"/>
    <cellStyle name="Normální 2 3 6 5 4" xfId="1302"/>
    <cellStyle name="Normální 2 3 6 5 4 2" xfId="4776"/>
    <cellStyle name="Normální 2 3 6 5 4 2 2" xfId="40740"/>
    <cellStyle name="Normální 2 3 6 5 4 2 3" xfId="30300"/>
    <cellStyle name="Normální 2 3 6 5 4 2 4" xfId="12894"/>
    <cellStyle name="Normální 2 3 6 5 4 3" xfId="17538"/>
    <cellStyle name="Normální 2 3 6 5 4 3 2" xfId="34944"/>
    <cellStyle name="Normální 2 3 6 5 4 4" xfId="25656"/>
    <cellStyle name="Normální 2 3 6 5 4 5" xfId="37266"/>
    <cellStyle name="Normální 2 3 6 5 4 6" xfId="22182"/>
    <cellStyle name="Normální 2 3 6 5 4 7" xfId="8250"/>
    <cellStyle name="Normální 2 3 6 5 5" xfId="3750"/>
    <cellStyle name="Normální 2 3 6 5 5 2" xfId="11868"/>
    <cellStyle name="Normální 2 3 6 5 5 2 2" xfId="29274"/>
    <cellStyle name="Normální 2 3 6 5 5 3" xfId="16512"/>
    <cellStyle name="Normální 2 3 6 5 5 3 2" xfId="33918"/>
    <cellStyle name="Normální 2 3 6 5 5 4" xfId="24630"/>
    <cellStyle name="Normální 2 3 6 5 5 5" xfId="39714"/>
    <cellStyle name="Normální 2 3 6 5 5 6" xfId="21156"/>
    <cellStyle name="Normální 2 3 6 5 5 7" xfId="7224"/>
    <cellStyle name="Normální 2 3 6 5 6" xfId="2454"/>
    <cellStyle name="Normální 2 3 6 5 6 2" xfId="15216"/>
    <cellStyle name="Normální 2 3 6 5 6 2 2" xfId="32622"/>
    <cellStyle name="Normální 2 3 6 5 6 3" xfId="27978"/>
    <cellStyle name="Normální 2 3 6 5 6 4" xfId="38418"/>
    <cellStyle name="Normální 2 3 6 5 6 5" xfId="19860"/>
    <cellStyle name="Normální 2 3 6 5 6 6" xfId="10572"/>
    <cellStyle name="Normální 2 3 6 5 7" xfId="9420"/>
    <cellStyle name="Normální 2 3 6 5 7 2" xfId="26826"/>
    <cellStyle name="Normální 2 3 6 5 8" xfId="14064"/>
    <cellStyle name="Normální 2 3 6 5 8 2" xfId="31470"/>
    <cellStyle name="Normální 2 3 6 5 9" xfId="23334"/>
    <cellStyle name="Normální 2 3 6 6" xfId="804"/>
    <cellStyle name="Normální 2 3 6 6 10" xfId="6216"/>
    <cellStyle name="Normální 2 3 6 6 2" xfId="1590"/>
    <cellStyle name="Normální 2 3 6 6 2 2" xfId="5064"/>
    <cellStyle name="Normální 2 3 6 6 2 2 2" xfId="41028"/>
    <cellStyle name="Normální 2 3 6 6 2 2 3" xfId="30588"/>
    <cellStyle name="Normální 2 3 6 6 2 2 4" xfId="13182"/>
    <cellStyle name="Normální 2 3 6 6 2 3" xfId="17826"/>
    <cellStyle name="Normální 2 3 6 6 2 3 2" xfId="35232"/>
    <cellStyle name="Normální 2 3 6 6 2 4" xfId="25944"/>
    <cellStyle name="Normální 2 3 6 6 2 5" xfId="37554"/>
    <cellStyle name="Normální 2 3 6 6 2 6" xfId="22470"/>
    <cellStyle name="Normální 2 3 6 6 2 7" xfId="8538"/>
    <cellStyle name="Normální 2 3 6 6 3" xfId="4278"/>
    <cellStyle name="Normální 2 3 6 6 3 2" xfId="12396"/>
    <cellStyle name="Normální 2 3 6 6 3 2 2" xfId="29802"/>
    <cellStyle name="Normální 2 3 6 6 3 3" xfId="17040"/>
    <cellStyle name="Normální 2 3 6 6 3 3 2" xfId="34446"/>
    <cellStyle name="Normální 2 3 6 6 3 4" xfId="25158"/>
    <cellStyle name="Normální 2 3 6 6 3 5" xfId="40242"/>
    <cellStyle name="Normální 2 3 6 6 3 6" xfId="21684"/>
    <cellStyle name="Normální 2 3 6 6 3 7" xfId="7752"/>
    <cellStyle name="Normální 2 3 6 6 4" xfId="2742"/>
    <cellStyle name="Normální 2 3 6 6 4 2" xfId="15504"/>
    <cellStyle name="Normální 2 3 6 6 4 2 2" xfId="32910"/>
    <cellStyle name="Normální 2 3 6 6 4 3" xfId="28266"/>
    <cellStyle name="Normální 2 3 6 6 4 4" xfId="38706"/>
    <cellStyle name="Normální 2 3 6 6 4 5" xfId="20148"/>
    <cellStyle name="Normální 2 3 6 6 4 6" xfId="10860"/>
    <cellStyle name="Normální 2 3 6 6 5" xfId="9708"/>
    <cellStyle name="Normální 2 3 6 6 5 2" xfId="27114"/>
    <cellStyle name="Normální 2 3 6 6 6" xfId="14352"/>
    <cellStyle name="Normální 2 3 6 6 6 2" xfId="31758"/>
    <cellStyle name="Normální 2 3 6 6 7" xfId="23622"/>
    <cellStyle name="Normální 2 3 6 6 8" xfId="36768"/>
    <cellStyle name="Normální 2 3 6 6 9" xfId="18996"/>
    <cellStyle name="Normální 2 3 6 7" xfId="408"/>
    <cellStyle name="Normální 2 3 6 7 10" xfId="6588"/>
    <cellStyle name="Normální 2 3 6 7 2" xfId="1962"/>
    <cellStyle name="Normální 2 3 6 7 2 2" xfId="5436"/>
    <cellStyle name="Normální 2 3 6 7 2 2 2" xfId="41400"/>
    <cellStyle name="Normální 2 3 6 7 2 2 3" xfId="30960"/>
    <cellStyle name="Normální 2 3 6 7 2 2 4" xfId="13554"/>
    <cellStyle name="Normální 2 3 6 7 2 3" xfId="18198"/>
    <cellStyle name="Normální 2 3 6 7 2 3 2" xfId="35604"/>
    <cellStyle name="Normální 2 3 6 7 2 4" xfId="26316"/>
    <cellStyle name="Normální 2 3 6 7 2 5" xfId="37926"/>
    <cellStyle name="Normální 2 3 6 7 2 6" xfId="22842"/>
    <cellStyle name="Normální 2 3 6 7 2 7" xfId="8910"/>
    <cellStyle name="Normální 2 3 6 7 3" xfId="3882"/>
    <cellStyle name="Normální 2 3 6 7 3 2" xfId="12000"/>
    <cellStyle name="Normální 2 3 6 7 3 2 2" xfId="29406"/>
    <cellStyle name="Normální 2 3 6 7 3 3" xfId="16644"/>
    <cellStyle name="Normální 2 3 6 7 3 3 2" xfId="34050"/>
    <cellStyle name="Normální 2 3 6 7 3 4" xfId="24762"/>
    <cellStyle name="Normální 2 3 6 7 3 5" xfId="39846"/>
    <cellStyle name="Normální 2 3 6 7 3 6" xfId="21288"/>
    <cellStyle name="Normální 2 3 6 7 3 7" xfId="7356"/>
    <cellStyle name="Normální 2 3 6 7 4" xfId="3114"/>
    <cellStyle name="Normální 2 3 6 7 4 2" xfId="15876"/>
    <cellStyle name="Normální 2 3 6 7 4 2 2" xfId="33282"/>
    <cellStyle name="Normální 2 3 6 7 4 3" xfId="28638"/>
    <cellStyle name="Normální 2 3 6 7 4 4" xfId="39078"/>
    <cellStyle name="Normální 2 3 6 7 4 5" xfId="20520"/>
    <cellStyle name="Normální 2 3 6 7 4 6" xfId="11232"/>
    <cellStyle name="Normální 2 3 6 7 5" xfId="10080"/>
    <cellStyle name="Normální 2 3 6 7 5 2" xfId="27486"/>
    <cellStyle name="Normální 2 3 6 7 6" xfId="14724"/>
    <cellStyle name="Normální 2 3 6 7 6 2" xfId="32130"/>
    <cellStyle name="Normální 2 3 6 7 7" xfId="23994"/>
    <cellStyle name="Normální 2 3 6 7 8" xfId="36372"/>
    <cellStyle name="Normální 2 3 6 7 9" xfId="19368"/>
    <cellStyle name="Normální 2 3 6 8" xfId="1194"/>
    <cellStyle name="Normální 2 3 6 8 2" xfId="4668"/>
    <cellStyle name="Normální 2 3 6 8 2 2" xfId="40632"/>
    <cellStyle name="Normální 2 3 6 8 2 3" xfId="30192"/>
    <cellStyle name="Normální 2 3 6 8 2 4" xfId="12786"/>
    <cellStyle name="Normální 2 3 6 8 3" xfId="17430"/>
    <cellStyle name="Normální 2 3 6 8 3 2" xfId="34836"/>
    <cellStyle name="Normální 2 3 6 8 4" xfId="25548"/>
    <cellStyle name="Normální 2 3 6 8 5" xfId="37158"/>
    <cellStyle name="Normální 2 3 6 8 6" xfId="22074"/>
    <cellStyle name="Normální 2 3 6 8 7" xfId="8142"/>
    <cellStyle name="Normální 2 3 6 9" xfId="3510"/>
    <cellStyle name="Normální 2 3 6 9 2" xfId="11628"/>
    <cellStyle name="Normální 2 3 6 9 2 2" xfId="29034"/>
    <cellStyle name="Normální 2 3 6 9 3" xfId="16272"/>
    <cellStyle name="Normální 2 3 6 9 3 2" xfId="33678"/>
    <cellStyle name="Normální 2 3 6 9 4" xfId="24390"/>
    <cellStyle name="Normální 2 3 6 9 5" xfId="39474"/>
    <cellStyle name="Normální 2 3 6 9 6" xfId="20916"/>
    <cellStyle name="Normální 2 3 6 9 7" xfId="6984"/>
    <cellStyle name="Normální 2 3 7" xfId="18"/>
    <cellStyle name="Normální 2 3 7 10" xfId="2358"/>
    <cellStyle name="Normální 2 3 7 10 2" xfId="15120"/>
    <cellStyle name="Normální 2 3 7 10 2 2" xfId="32526"/>
    <cellStyle name="Normální 2 3 7 10 3" xfId="27882"/>
    <cellStyle name="Normální 2 3 7 10 4" xfId="38322"/>
    <cellStyle name="Normální 2 3 7 10 5" xfId="19764"/>
    <cellStyle name="Normální 2 3 7 10 6" xfId="10476"/>
    <cellStyle name="Normální 2 3 7 11" xfId="9324"/>
    <cellStyle name="Normální 2 3 7 11 2" xfId="26730"/>
    <cellStyle name="Normální 2 3 7 12" xfId="13968"/>
    <cellStyle name="Normální 2 3 7 12 2" xfId="31374"/>
    <cellStyle name="Normální 2 3 7 13" xfId="23238"/>
    <cellStyle name="Normální 2 3 7 14" xfId="35982"/>
    <cellStyle name="Normální 2 3 7 15" xfId="18612"/>
    <cellStyle name="Normální 2 3 7 16" xfId="5832"/>
    <cellStyle name="Normální 2 3 7 2" xfId="114"/>
    <cellStyle name="Normální 2 3 7 2 10" xfId="13998"/>
    <cellStyle name="Normální 2 3 7 2 10 2" xfId="31404"/>
    <cellStyle name="Normální 2 3 7 2 11" xfId="23268"/>
    <cellStyle name="Normální 2 3 7 2 12" xfId="36078"/>
    <cellStyle name="Normální 2 3 7 2 13" xfId="18642"/>
    <cellStyle name="Normální 2 3 7 2 14" xfId="5862"/>
    <cellStyle name="Normální 2 3 7 2 2" xfId="210"/>
    <cellStyle name="Normální 2 3 7 2 2 10" xfId="36174"/>
    <cellStyle name="Normální 2 3 7 2 2 11" xfId="18882"/>
    <cellStyle name="Normální 2 3 7 2 2 12" xfId="6102"/>
    <cellStyle name="Normální 2 3 7 2 2 2" xfId="978"/>
    <cellStyle name="Normální 2 3 7 2 2 2 10" xfId="6390"/>
    <cellStyle name="Normální 2 3 7 2 2 2 2" xfId="1764"/>
    <cellStyle name="Normální 2 3 7 2 2 2 2 2" xfId="5238"/>
    <cellStyle name="Normální 2 3 7 2 2 2 2 2 2" xfId="41202"/>
    <cellStyle name="Normální 2 3 7 2 2 2 2 2 3" xfId="30762"/>
    <cellStyle name="Normální 2 3 7 2 2 2 2 2 4" xfId="13356"/>
    <cellStyle name="Normální 2 3 7 2 2 2 2 3" xfId="18000"/>
    <cellStyle name="Normální 2 3 7 2 2 2 2 3 2" xfId="35406"/>
    <cellStyle name="Normální 2 3 7 2 2 2 2 4" xfId="26118"/>
    <cellStyle name="Normální 2 3 7 2 2 2 2 5" xfId="37728"/>
    <cellStyle name="Normální 2 3 7 2 2 2 2 6" xfId="22644"/>
    <cellStyle name="Normální 2 3 7 2 2 2 2 7" xfId="8712"/>
    <cellStyle name="Normální 2 3 7 2 2 2 3" xfId="4452"/>
    <cellStyle name="Normální 2 3 7 2 2 2 3 2" xfId="12570"/>
    <cellStyle name="Normální 2 3 7 2 2 2 3 2 2" xfId="29976"/>
    <cellStyle name="Normální 2 3 7 2 2 2 3 3" xfId="17214"/>
    <cellStyle name="Normální 2 3 7 2 2 2 3 3 2" xfId="34620"/>
    <cellStyle name="Normální 2 3 7 2 2 2 3 4" xfId="25332"/>
    <cellStyle name="Normální 2 3 7 2 2 2 3 5" xfId="40416"/>
    <cellStyle name="Normální 2 3 7 2 2 2 3 6" xfId="21858"/>
    <cellStyle name="Normální 2 3 7 2 2 2 3 7" xfId="7926"/>
    <cellStyle name="Normální 2 3 7 2 2 2 4" xfId="2916"/>
    <cellStyle name="Normální 2 3 7 2 2 2 4 2" xfId="15678"/>
    <cellStyle name="Normální 2 3 7 2 2 2 4 2 2" xfId="33084"/>
    <cellStyle name="Normální 2 3 7 2 2 2 4 3" xfId="28440"/>
    <cellStyle name="Normální 2 3 7 2 2 2 4 4" xfId="38880"/>
    <cellStyle name="Normální 2 3 7 2 2 2 4 5" xfId="20322"/>
    <cellStyle name="Normální 2 3 7 2 2 2 4 6" xfId="11034"/>
    <cellStyle name="Normální 2 3 7 2 2 2 5" xfId="9882"/>
    <cellStyle name="Normální 2 3 7 2 2 2 5 2" xfId="27288"/>
    <cellStyle name="Normální 2 3 7 2 2 2 6" xfId="14526"/>
    <cellStyle name="Normální 2 3 7 2 2 2 6 2" xfId="31932"/>
    <cellStyle name="Normální 2 3 7 2 2 2 7" xfId="23796"/>
    <cellStyle name="Normální 2 3 7 2 2 2 8" xfId="36942"/>
    <cellStyle name="Normální 2 3 7 2 2 2 9" xfId="19170"/>
    <cellStyle name="Normální 2 3 7 2 2 3" xfId="690"/>
    <cellStyle name="Normální 2 3 7 2 2 3 10" xfId="6870"/>
    <cellStyle name="Normální 2 3 7 2 2 3 2" xfId="2244"/>
    <cellStyle name="Normální 2 3 7 2 2 3 2 2" xfId="5718"/>
    <cellStyle name="Normální 2 3 7 2 2 3 2 2 2" xfId="41682"/>
    <cellStyle name="Normální 2 3 7 2 2 3 2 2 3" xfId="31242"/>
    <cellStyle name="Normální 2 3 7 2 2 3 2 2 4" xfId="13836"/>
    <cellStyle name="Normální 2 3 7 2 2 3 2 3" xfId="18480"/>
    <cellStyle name="Normální 2 3 7 2 2 3 2 3 2" xfId="35886"/>
    <cellStyle name="Normální 2 3 7 2 2 3 2 4" xfId="26598"/>
    <cellStyle name="Normální 2 3 7 2 2 3 2 5" xfId="38208"/>
    <cellStyle name="Normální 2 3 7 2 2 3 2 6" xfId="23124"/>
    <cellStyle name="Normální 2 3 7 2 2 3 2 7" xfId="9192"/>
    <cellStyle name="Normální 2 3 7 2 2 3 3" xfId="4164"/>
    <cellStyle name="Normální 2 3 7 2 2 3 3 2" xfId="12282"/>
    <cellStyle name="Normální 2 3 7 2 2 3 3 2 2" xfId="29688"/>
    <cellStyle name="Normální 2 3 7 2 2 3 3 3" xfId="16926"/>
    <cellStyle name="Normální 2 3 7 2 2 3 3 3 2" xfId="34332"/>
    <cellStyle name="Normální 2 3 7 2 2 3 3 4" xfId="25044"/>
    <cellStyle name="Normální 2 3 7 2 2 3 3 5" xfId="40128"/>
    <cellStyle name="Normální 2 3 7 2 2 3 3 6" xfId="21570"/>
    <cellStyle name="Normální 2 3 7 2 2 3 3 7" xfId="7638"/>
    <cellStyle name="Normální 2 3 7 2 2 3 4" xfId="3396"/>
    <cellStyle name="Normální 2 3 7 2 2 3 4 2" xfId="16158"/>
    <cellStyle name="Normální 2 3 7 2 2 3 4 2 2" xfId="33564"/>
    <cellStyle name="Normální 2 3 7 2 2 3 4 3" xfId="28920"/>
    <cellStyle name="Normální 2 3 7 2 2 3 4 4" xfId="39360"/>
    <cellStyle name="Normální 2 3 7 2 2 3 4 5" xfId="20802"/>
    <cellStyle name="Normální 2 3 7 2 2 3 4 6" xfId="11514"/>
    <cellStyle name="Normální 2 3 7 2 2 3 5" xfId="10362"/>
    <cellStyle name="Normální 2 3 7 2 2 3 5 2" xfId="27768"/>
    <cellStyle name="Normální 2 3 7 2 2 3 6" xfId="15006"/>
    <cellStyle name="Normální 2 3 7 2 2 3 6 2" xfId="32412"/>
    <cellStyle name="Normální 2 3 7 2 2 3 7" xfId="24276"/>
    <cellStyle name="Normální 2 3 7 2 2 3 8" xfId="36654"/>
    <cellStyle name="Normální 2 3 7 2 2 3 9" xfId="19650"/>
    <cellStyle name="Normální 2 3 7 2 2 4" xfId="1476"/>
    <cellStyle name="Normální 2 3 7 2 2 4 2" xfId="4950"/>
    <cellStyle name="Normální 2 3 7 2 2 4 2 2" xfId="40914"/>
    <cellStyle name="Normální 2 3 7 2 2 4 2 3" xfId="30474"/>
    <cellStyle name="Normální 2 3 7 2 2 4 2 4" xfId="13068"/>
    <cellStyle name="Normální 2 3 7 2 2 4 3" xfId="17712"/>
    <cellStyle name="Normální 2 3 7 2 2 4 3 2" xfId="35118"/>
    <cellStyle name="Normální 2 3 7 2 2 4 4" xfId="25830"/>
    <cellStyle name="Normální 2 3 7 2 2 4 5" xfId="37440"/>
    <cellStyle name="Normální 2 3 7 2 2 4 6" xfId="22356"/>
    <cellStyle name="Normální 2 3 7 2 2 4 7" xfId="8424"/>
    <cellStyle name="Normální 2 3 7 2 2 5" xfId="3684"/>
    <cellStyle name="Normální 2 3 7 2 2 5 2" xfId="11802"/>
    <cellStyle name="Normální 2 3 7 2 2 5 2 2" xfId="29208"/>
    <cellStyle name="Normální 2 3 7 2 2 5 3" xfId="16446"/>
    <cellStyle name="Normální 2 3 7 2 2 5 3 2" xfId="33852"/>
    <cellStyle name="Normální 2 3 7 2 2 5 4" xfId="24564"/>
    <cellStyle name="Normální 2 3 7 2 2 5 5" xfId="39648"/>
    <cellStyle name="Normální 2 3 7 2 2 5 6" xfId="21090"/>
    <cellStyle name="Normální 2 3 7 2 2 5 7" xfId="7158"/>
    <cellStyle name="Normální 2 3 7 2 2 6" xfId="2628"/>
    <cellStyle name="Normální 2 3 7 2 2 6 2" xfId="15390"/>
    <cellStyle name="Normální 2 3 7 2 2 6 2 2" xfId="32796"/>
    <cellStyle name="Normální 2 3 7 2 2 6 3" xfId="28152"/>
    <cellStyle name="Normální 2 3 7 2 2 6 4" xfId="38592"/>
    <cellStyle name="Normální 2 3 7 2 2 6 5" xfId="20034"/>
    <cellStyle name="Normální 2 3 7 2 2 6 6" xfId="10746"/>
    <cellStyle name="Normální 2 3 7 2 2 7" xfId="9594"/>
    <cellStyle name="Normální 2 3 7 2 2 7 2" xfId="27000"/>
    <cellStyle name="Normální 2 3 7 2 2 8" xfId="14238"/>
    <cellStyle name="Normální 2 3 7 2 2 8 2" xfId="31644"/>
    <cellStyle name="Normální 2 3 7 2 2 9" xfId="23508"/>
    <cellStyle name="Normální 2 3 7 2 3" xfId="354"/>
    <cellStyle name="Normální 2 3 7 2 3 10" xfId="36318"/>
    <cellStyle name="Normální 2 3 7 2 3 11" xfId="18786"/>
    <cellStyle name="Normální 2 3 7 2 3 12" xfId="6006"/>
    <cellStyle name="Normální 2 3 7 2 3 2" xfId="1122"/>
    <cellStyle name="Normální 2 3 7 2 3 2 10" xfId="6534"/>
    <cellStyle name="Normální 2 3 7 2 3 2 2" xfId="1908"/>
    <cellStyle name="Normální 2 3 7 2 3 2 2 2" xfId="5382"/>
    <cellStyle name="Normální 2 3 7 2 3 2 2 2 2" xfId="41346"/>
    <cellStyle name="Normální 2 3 7 2 3 2 2 2 3" xfId="30906"/>
    <cellStyle name="Normální 2 3 7 2 3 2 2 2 4" xfId="13500"/>
    <cellStyle name="Normální 2 3 7 2 3 2 2 3" xfId="18144"/>
    <cellStyle name="Normální 2 3 7 2 3 2 2 3 2" xfId="35550"/>
    <cellStyle name="Normální 2 3 7 2 3 2 2 4" xfId="26262"/>
    <cellStyle name="Normální 2 3 7 2 3 2 2 5" xfId="37872"/>
    <cellStyle name="Normální 2 3 7 2 3 2 2 6" xfId="22788"/>
    <cellStyle name="Normální 2 3 7 2 3 2 2 7" xfId="8856"/>
    <cellStyle name="Normální 2 3 7 2 3 2 3" xfId="4596"/>
    <cellStyle name="Normální 2 3 7 2 3 2 3 2" xfId="12714"/>
    <cellStyle name="Normální 2 3 7 2 3 2 3 2 2" xfId="30120"/>
    <cellStyle name="Normální 2 3 7 2 3 2 3 3" xfId="17358"/>
    <cellStyle name="Normální 2 3 7 2 3 2 3 3 2" xfId="34764"/>
    <cellStyle name="Normální 2 3 7 2 3 2 3 4" xfId="25476"/>
    <cellStyle name="Normální 2 3 7 2 3 2 3 5" xfId="40560"/>
    <cellStyle name="Normální 2 3 7 2 3 2 3 6" xfId="22002"/>
    <cellStyle name="Normální 2 3 7 2 3 2 3 7" xfId="8070"/>
    <cellStyle name="Normální 2 3 7 2 3 2 4" xfId="3060"/>
    <cellStyle name="Normální 2 3 7 2 3 2 4 2" xfId="15822"/>
    <cellStyle name="Normální 2 3 7 2 3 2 4 2 2" xfId="33228"/>
    <cellStyle name="Normální 2 3 7 2 3 2 4 3" xfId="28584"/>
    <cellStyle name="Normální 2 3 7 2 3 2 4 4" xfId="39024"/>
    <cellStyle name="Normální 2 3 7 2 3 2 4 5" xfId="20466"/>
    <cellStyle name="Normální 2 3 7 2 3 2 4 6" xfId="11178"/>
    <cellStyle name="Normální 2 3 7 2 3 2 5" xfId="10026"/>
    <cellStyle name="Normální 2 3 7 2 3 2 5 2" xfId="27432"/>
    <cellStyle name="Normální 2 3 7 2 3 2 6" xfId="14670"/>
    <cellStyle name="Normální 2 3 7 2 3 2 6 2" xfId="32076"/>
    <cellStyle name="Normální 2 3 7 2 3 2 7" xfId="23940"/>
    <cellStyle name="Normální 2 3 7 2 3 2 8" xfId="37086"/>
    <cellStyle name="Normální 2 3 7 2 3 2 9" xfId="19314"/>
    <cellStyle name="Normální 2 3 7 2 3 3" xfId="594"/>
    <cellStyle name="Normální 2 3 7 2 3 3 10" xfId="6774"/>
    <cellStyle name="Normální 2 3 7 2 3 3 2" xfId="2148"/>
    <cellStyle name="Normální 2 3 7 2 3 3 2 2" xfId="5622"/>
    <cellStyle name="Normální 2 3 7 2 3 3 2 2 2" xfId="41586"/>
    <cellStyle name="Normální 2 3 7 2 3 3 2 2 3" xfId="31146"/>
    <cellStyle name="Normální 2 3 7 2 3 3 2 2 4" xfId="13740"/>
    <cellStyle name="Normální 2 3 7 2 3 3 2 3" xfId="18384"/>
    <cellStyle name="Normální 2 3 7 2 3 3 2 3 2" xfId="35790"/>
    <cellStyle name="Normální 2 3 7 2 3 3 2 4" xfId="26502"/>
    <cellStyle name="Normální 2 3 7 2 3 3 2 5" xfId="38112"/>
    <cellStyle name="Normální 2 3 7 2 3 3 2 6" xfId="23028"/>
    <cellStyle name="Normální 2 3 7 2 3 3 2 7" xfId="9096"/>
    <cellStyle name="Normální 2 3 7 2 3 3 3" xfId="4068"/>
    <cellStyle name="Normální 2 3 7 2 3 3 3 2" xfId="12186"/>
    <cellStyle name="Normální 2 3 7 2 3 3 3 2 2" xfId="29592"/>
    <cellStyle name="Normální 2 3 7 2 3 3 3 3" xfId="16830"/>
    <cellStyle name="Normální 2 3 7 2 3 3 3 3 2" xfId="34236"/>
    <cellStyle name="Normální 2 3 7 2 3 3 3 4" xfId="24948"/>
    <cellStyle name="Normální 2 3 7 2 3 3 3 5" xfId="40032"/>
    <cellStyle name="Normální 2 3 7 2 3 3 3 6" xfId="21474"/>
    <cellStyle name="Normální 2 3 7 2 3 3 3 7" xfId="7542"/>
    <cellStyle name="Normální 2 3 7 2 3 3 4" xfId="3300"/>
    <cellStyle name="Normální 2 3 7 2 3 3 4 2" xfId="16062"/>
    <cellStyle name="Normální 2 3 7 2 3 3 4 2 2" xfId="33468"/>
    <cellStyle name="Normální 2 3 7 2 3 3 4 3" xfId="28824"/>
    <cellStyle name="Normální 2 3 7 2 3 3 4 4" xfId="39264"/>
    <cellStyle name="Normální 2 3 7 2 3 3 4 5" xfId="20706"/>
    <cellStyle name="Normální 2 3 7 2 3 3 4 6" xfId="11418"/>
    <cellStyle name="Normální 2 3 7 2 3 3 5" xfId="10266"/>
    <cellStyle name="Normální 2 3 7 2 3 3 5 2" xfId="27672"/>
    <cellStyle name="Normální 2 3 7 2 3 3 6" xfId="14910"/>
    <cellStyle name="Normální 2 3 7 2 3 3 6 2" xfId="32316"/>
    <cellStyle name="Normální 2 3 7 2 3 3 7" xfId="24180"/>
    <cellStyle name="Normální 2 3 7 2 3 3 8" xfId="36558"/>
    <cellStyle name="Normální 2 3 7 2 3 3 9" xfId="19554"/>
    <cellStyle name="Normální 2 3 7 2 3 4" xfId="1380"/>
    <cellStyle name="Normální 2 3 7 2 3 4 2" xfId="4854"/>
    <cellStyle name="Normální 2 3 7 2 3 4 2 2" xfId="40818"/>
    <cellStyle name="Normální 2 3 7 2 3 4 2 3" xfId="30378"/>
    <cellStyle name="Normální 2 3 7 2 3 4 2 4" xfId="12972"/>
    <cellStyle name="Normální 2 3 7 2 3 4 3" xfId="17616"/>
    <cellStyle name="Normální 2 3 7 2 3 4 3 2" xfId="35022"/>
    <cellStyle name="Normální 2 3 7 2 3 4 4" xfId="25734"/>
    <cellStyle name="Normální 2 3 7 2 3 4 5" xfId="37344"/>
    <cellStyle name="Normální 2 3 7 2 3 4 6" xfId="22260"/>
    <cellStyle name="Normální 2 3 7 2 3 4 7" xfId="8328"/>
    <cellStyle name="Normální 2 3 7 2 3 5" xfId="3828"/>
    <cellStyle name="Normální 2 3 7 2 3 5 2" xfId="11946"/>
    <cellStyle name="Normální 2 3 7 2 3 5 2 2" xfId="29352"/>
    <cellStyle name="Normální 2 3 7 2 3 5 3" xfId="16590"/>
    <cellStyle name="Normální 2 3 7 2 3 5 3 2" xfId="33996"/>
    <cellStyle name="Normální 2 3 7 2 3 5 4" xfId="24708"/>
    <cellStyle name="Normální 2 3 7 2 3 5 5" xfId="39792"/>
    <cellStyle name="Normální 2 3 7 2 3 5 6" xfId="21234"/>
    <cellStyle name="Normální 2 3 7 2 3 5 7" xfId="7302"/>
    <cellStyle name="Normální 2 3 7 2 3 6" xfId="2532"/>
    <cellStyle name="Normální 2 3 7 2 3 6 2" xfId="15294"/>
    <cellStyle name="Normální 2 3 7 2 3 6 2 2" xfId="32700"/>
    <cellStyle name="Normální 2 3 7 2 3 6 3" xfId="28056"/>
    <cellStyle name="Normální 2 3 7 2 3 6 4" xfId="38496"/>
    <cellStyle name="Normální 2 3 7 2 3 6 5" xfId="19938"/>
    <cellStyle name="Normální 2 3 7 2 3 6 6" xfId="10650"/>
    <cellStyle name="Normální 2 3 7 2 3 7" xfId="9498"/>
    <cellStyle name="Normální 2 3 7 2 3 7 2" xfId="26904"/>
    <cellStyle name="Normální 2 3 7 2 3 8" xfId="14142"/>
    <cellStyle name="Normální 2 3 7 2 3 8 2" xfId="31548"/>
    <cellStyle name="Normální 2 3 7 2 3 9" xfId="23412"/>
    <cellStyle name="Normální 2 3 7 2 4" xfId="882"/>
    <cellStyle name="Normální 2 3 7 2 4 10" xfId="6294"/>
    <cellStyle name="Normální 2 3 7 2 4 2" xfId="1668"/>
    <cellStyle name="Normální 2 3 7 2 4 2 2" xfId="5142"/>
    <cellStyle name="Normální 2 3 7 2 4 2 2 2" xfId="41106"/>
    <cellStyle name="Normální 2 3 7 2 4 2 2 3" xfId="30666"/>
    <cellStyle name="Normální 2 3 7 2 4 2 2 4" xfId="13260"/>
    <cellStyle name="Normální 2 3 7 2 4 2 3" xfId="17904"/>
    <cellStyle name="Normální 2 3 7 2 4 2 3 2" xfId="35310"/>
    <cellStyle name="Normální 2 3 7 2 4 2 4" xfId="26022"/>
    <cellStyle name="Normální 2 3 7 2 4 2 5" xfId="37632"/>
    <cellStyle name="Normální 2 3 7 2 4 2 6" xfId="22548"/>
    <cellStyle name="Normální 2 3 7 2 4 2 7" xfId="8616"/>
    <cellStyle name="Normální 2 3 7 2 4 3" xfId="4356"/>
    <cellStyle name="Normální 2 3 7 2 4 3 2" xfId="12474"/>
    <cellStyle name="Normální 2 3 7 2 4 3 2 2" xfId="29880"/>
    <cellStyle name="Normální 2 3 7 2 4 3 3" xfId="17118"/>
    <cellStyle name="Normální 2 3 7 2 4 3 3 2" xfId="34524"/>
    <cellStyle name="Normální 2 3 7 2 4 3 4" xfId="25236"/>
    <cellStyle name="Normální 2 3 7 2 4 3 5" xfId="40320"/>
    <cellStyle name="Normální 2 3 7 2 4 3 6" xfId="21762"/>
    <cellStyle name="Normální 2 3 7 2 4 3 7" xfId="7830"/>
    <cellStyle name="Normální 2 3 7 2 4 4" xfId="2820"/>
    <cellStyle name="Normální 2 3 7 2 4 4 2" xfId="15582"/>
    <cellStyle name="Normální 2 3 7 2 4 4 2 2" xfId="32988"/>
    <cellStyle name="Normální 2 3 7 2 4 4 3" xfId="28344"/>
    <cellStyle name="Normální 2 3 7 2 4 4 4" xfId="38784"/>
    <cellStyle name="Normální 2 3 7 2 4 4 5" xfId="20226"/>
    <cellStyle name="Normální 2 3 7 2 4 4 6" xfId="10938"/>
    <cellStyle name="Normální 2 3 7 2 4 5" xfId="9786"/>
    <cellStyle name="Normální 2 3 7 2 4 5 2" xfId="27192"/>
    <cellStyle name="Normální 2 3 7 2 4 6" xfId="14430"/>
    <cellStyle name="Normální 2 3 7 2 4 6 2" xfId="31836"/>
    <cellStyle name="Normální 2 3 7 2 4 7" xfId="23700"/>
    <cellStyle name="Normální 2 3 7 2 4 8" xfId="36846"/>
    <cellStyle name="Normální 2 3 7 2 4 9" xfId="19074"/>
    <cellStyle name="Normální 2 3 7 2 5" xfId="450"/>
    <cellStyle name="Normální 2 3 7 2 5 10" xfId="6630"/>
    <cellStyle name="Normální 2 3 7 2 5 2" xfId="2004"/>
    <cellStyle name="Normální 2 3 7 2 5 2 2" xfId="5478"/>
    <cellStyle name="Normální 2 3 7 2 5 2 2 2" xfId="41442"/>
    <cellStyle name="Normální 2 3 7 2 5 2 2 3" xfId="31002"/>
    <cellStyle name="Normální 2 3 7 2 5 2 2 4" xfId="13596"/>
    <cellStyle name="Normální 2 3 7 2 5 2 3" xfId="18240"/>
    <cellStyle name="Normální 2 3 7 2 5 2 3 2" xfId="35646"/>
    <cellStyle name="Normální 2 3 7 2 5 2 4" xfId="26358"/>
    <cellStyle name="Normální 2 3 7 2 5 2 5" xfId="37968"/>
    <cellStyle name="Normální 2 3 7 2 5 2 6" xfId="22884"/>
    <cellStyle name="Normální 2 3 7 2 5 2 7" xfId="8952"/>
    <cellStyle name="Normální 2 3 7 2 5 3" xfId="3924"/>
    <cellStyle name="Normální 2 3 7 2 5 3 2" xfId="12042"/>
    <cellStyle name="Normální 2 3 7 2 5 3 2 2" xfId="29448"/>
    <cellStyle name="Normální 2 3 7 2 5 3 3" xfId="16686"/>
    <cellStyle name="Normální 2 3 7 2 5 3 3 2" xfId="34092"/>
    <cellStyle name="Normální 2 3 7 2 5 3 4" xfId="24804"/>
    <cellStyle name="Normální 2 3 7 2 5 3 5" xfId="39888"/>
    <cellStyle name="Normální 2 3 7 2 5 3 6" xfId="21330"/>
    <cellStyle name="Normální 2 3 7 2 5 3 7" xfId="7398"/>
    <cellStyle name="Normální 2 3 7 2 5 4" xfId="3156"/>
    <cellStyle name="Normální 2 3 7 2 5 4 2" xfId="15918"/>
    <cellStyle name="Normální 2 3 7 2 5 4 2 2" xfId="33324"/>
    <cellStyle name="Normální 2 3 7 2 5 4 3" xfId="28680"/>
    <cellStyle name="Normální 2 3 7 2 5 4 4" xfId="39120"/>
    <cellStyle name="Normální 2 3 7 2 5 4 5" xfId="20562"/>
    <cellStyle name="Normální 2 3 7 2 5 4 6" xfId="11274"/>
    <cellStyle name="Normální 2 3 7 2 5 5" xfId="10122"/>
    <cellStyle name="Normální 2 3 7 2 5 5 2" xfId="27528"/>
    <cellStyle name="Normální 2 3 7 2 5 6" xfId="14766"/>
    <cellStyle name="Normální 2 3 7 2 5 6 2" xfId="32172"/>
    <cellStyle name="Normální 2 3 7 2 5 7" xfId="24036"/>
    <cellStyle name="Normální 2 3 7 2 5 8" xfId="36414"/>
    <cellStyle name="Normální 2 3 7 2 5 9" xfId="19410"/>
    <cellStyle name="Normální 2 3 7 2 6" xfId="1236"/>
    <cellStyle name="Normální 2 3 7 2 6 2" xfId="4710"/>
    <cellStyle name="Normální 2 3 7 2 6 2 2" xfId="40674"/>
    <cellStyle name="Normální 2 3 7 2 6 2 3" xfId="30234"/>
    <cellStyle name="Normální 2 3 7 2 6 2 4" xfId="12828"/>
    <cellStyle name="Normální 2 3 7 2 6 3" xfId="17472"/>
    <cellStyle name="Normální 2 3 7 2 6 3 2" xfId="34878"/>
    <cellStyle name="Normální 2 3 7 2 6 4" xfId="25590"/>
    <cellStyle name="Normální 2 3 7 2 6 5" xfId="37200"/>
    <cellStyle name="Normální 2 3 7 2 6 6" xfId="22116"/>
    <cellStyle name="Normální 2 3 7 2 6 7" xfId="8184"/>
    <cellStyle name="Normální 2 3 7 2 7" xfId="3588"/>
    <cellStyle name="Normální 2 3 7 2 7 2" xfId="11706"/>
    <cellStyle name="Normální 2 3 7 2 7 2 2" xfId="29112"/>
    <cellStyle name="Normální 2 3 7 2 7 3" xfId="16350"/>
    <cellStyle name="Normální 2 3 7 2 7 3 2" xfId="33756"/>
    <cellStyle name="Normální 2 3 7 2 7 4" xfId="24468"/>
    <cellStyle name="Normální 2 3 7 2 7 5" xfId="39552"/>
    <cellStyle name="Normální 2 3 7 2 7 6" xfId="20994"/>
    <cellStyle name="Normální 2 3 7 2 7 7" xfId="7062"/>
    <cellStyle name="Normální 2 3 7 2 8" xfId="2388"/>
    <cellStyle name="Normální 2 3 7 2 8 2" xfId="15150"/>
    <cellStyle name="Normální 2 3 7 2 8 2 2" xfId="32556"/>
    <cellStyle name="Normální 2 3 7 2 8 3" xfId="27912"/>
    <cellStyle name="Normální 2 3 7 2 8 4" xfId="38352"/>
    <cellStyle name="Normální 2 3 7 2 8 5" xfId="19794"/>
    <cellStyle name="Normální 2 3 7 2 8 6" xfId="10506"/>
    <cellStyle name="Normální 2 3 7 2 9" xfId="9354"/>
    <cellStyle name="Normální 2 3 7 2 9 2" xfId="26760"/>
    <cellStyle name="Normální 2 3 7 3" xfId="84"/>
    <cellStyle name="Normální 2 3 7 3 10" xfId="23382"/>
    <cellStyle name="Normální 2 3 7 3 11" xfId="36048"/>
    <cellStyle name="Normální 2 3 7 3 12" xfId="18756"/>
    <cellStyle name="Normální 2 3 7 3 13" xfId="5976"/>
    <cellStyle name="Normální 2 3 7 3 2" xfId="324"/>
    <cellStyle name="Normální 2 3 7 3 2 10" xfId="36288"/>
    <cellStyle name="Normální 2 3 7 3 2 11" xfId="18948"/>
    <cellStyle name="Normální 2 3 7 3 2 12" xfId="6168"/>
    <cellStyle name="Normální 2 3 7 3 2 2" xfId="1092"/>
    <cellStyle name="Normální 2 3 7 3 2 2 10" xfId="6504"/>
    <cellStyle name="Normální 2 3 7 3 2 2 2" xfId="1878"/>
    <cellStyle name="Normální 2 3 7 3 2 2 2 2" xfId="5352"/>
    <cellStyle name="Normální 2 3 7 3 2 2 2 2 2" xfId="41316"/>
    <cellStyle name="Normální 2 3 7 3 2 2 2 2 3" xfId="30876"/>
    <cellStyle name="Normální 2 3 7 3 2 2 2 2 4" xfId="13470"/>
    <cellStyle name="Normální 2 3 7 3 2 2 2 3" xfId="18114"/>
    <cellStyle name="Normální 2 3 7 3 2 2 2 3 2" xfId="35520"/>
    <cellStyle name="Normální 2 3 7 3 2 2 2 4" xfId="26232"/>
    <cellStyle name="Normální 2 3 7 3 2 2 2 5" xfId="37842"/>
    <cellStyle name="Normální 2 3 7 3 2 2 2 6" xfId="22758"/>
    <cellStyle name="Normální 2 3 7 3 2 2 2 7" xfId="8826"/>
    <cellStyle name="Normální 2 3 7 3 2 2 3" xfId="4566"/>
    <cellStyle name="Normální 2 3 7 3 2 2 3 2" xfId="12684"/>
    <cellStyle name="Normální 2 3 7 3 2 2 3 2 2" xfId="30090"/>
    <cellStyle name="Normální 2 3 7 3 2 2 3 3" xfId="17328"/>
    <cellStyle name="Normální 2 3 7 3 2 2 3 3 2" xfId="34734"/>
    <cellStyle name="Normální 2 3 7 3 2 2 3 4" xfId="25446"/>
    <cellStyle name="Normální 2 3 7 3 2 2 3 5" xfId="40530"/>
    <cellStyle name="Normální 2 3 7 3 2 2 3 6" xfId="21972"/>
    <cellStyle name="Normální 2 3 7 3 2 2 3 7" xfId="8040"/>
    <cellStyle name="Normální 2 3 7 3 2 2 4" xfId="3030"/>
    <cellStyle name="Normální 2 3 7 3 2 2 4 2" xfId="15792"/>
    <cellStyle name="Normální 2 3 7 3 2 2 4 2 2" xfId="33198"/>
    <cellStyle name="Normální 2 3 7 3 2 2 4 3" xfId="28554"/>
    <cellStyle name="Normální 2 3 7 3 2 2 4 4" xfId="38994"/>
    <cellStyle name="Normální 2 3 7 3 2 2 4 5" xfId="20436"/>
    <cellStyle name="Normální 2 3 7 3 2 2 4 6" xfId="11148"/>
    <cellStyle name="Normální 2 3 7 3 2 2 5" xfId="9996"/>
    <cellStyle name="Normální 2 3 7 3 2 2 5 2" xfId="27402"/>
    <cellStyle name="Normální 2 3 7 3 2 2 6" xfId="14640"/>
    <cellStyle name="Normální 2 3 7 3 2 2 6 2" xfId="32046"/>
    <cellStyle name="Normální 2 3 7 3 2 2 7" xfId="23910"/>
    <cellStyle name="Normální 2 3 7 3 2 2 8" xfId="37056"/>
    <cellStyle name="Normální 2 3 7 3 2 2 9" xfId="19284"/>
    <cellStyle name="Normální 2 3 7 3 2 3" xfId="756"/>
    <cellStyle name="Normální 2 3 7 3 2 3 10" xfId="6936"/>
    <cellStyle name="Normální 2 3 7 3 2 3 2" xfId="2310"/>
    <cellStyle name="Normální 2 3 7 3 2 3 2 2" xfId="5784"/>
    <cellStyle name="Normální 2 3 7 3 2 3 2 2 2" xfId="41748"/>
    <cellStyle name="Normální 2 3 7 3 2 3 2 2 3" xfId="31308"/>
    <cellStyle name="Normální 2 3 7 3 2 3 2 2 4" xfId="13902"/>
    <cellStyle name="Normální 2 3 7 3 2 3 2 3" xfId="18546"/>
    <cellStyle name="Normální 2 3 7 3 2 3 2 3 2" xfId="35952"/>
    <cellStyle name="Normální 2 3 7 3 2 3 2 4" xfId="26664"/>
    <cellStyle name="Normální 2 3 7 3 2 3 2 5" xfId="38274"/>
    <cellStyle name="Normální 2 3 7 3 2 3 2 6" xfId="23190"/>
    <cellStyle name="Normální 2 3 7 3 2 3 2 7" xfId="9258"/>
    <cellStyle name="Normální 2 3 7 3 2 3 3" xfId="4230"/>
    <cellStyle name="Normální 2 3 7 3 2 3 3 2" xfId="12348"/>
    <cellStyle name="Normální 2 3 7 3 2 3 3 2 2" xfId="29754"/>
    <cellStyle name="Normální 2 3 7 3 2 3 3 3" xfId="16992"/>
    <cellStyle name="Normální 2 3 7 3 2 3 3 3 2" xfId="34398"/>
    <cellStyle name="Normální 2 3 7 3 2 3 3 4" xfId="25110"/>
    <cellStyle name="Normální 2 3 7 3 2 3 3 5" xfId="40194"/>
    <cellStyle name="Normální 2 3 7 3 2 3 3 6" xfId="21636"/>
    <cellStyle name="Normální 2 3 7 3 2 3 3 7" xfId="7704"/>
    <cellStyle name="Normální 2 3 7 3 2 3 4" xfId="3462"/>
    <cellStyle name="Normální 2 3 7 3 2 3 4 2" xfId="16224"/>
    <cellStyle name="Normální 2 3 7 3 2 3 4 2 2" xfId="33630"/>
    <cellStyle name="Normální 2 3 7 3 2 3 4 3" xfId="28986"/>
    <cellStyle name="Normální 2 3 7 3 2 3 4 4" xfId="39426"/>
    <cellStyle name="Normální 2 3 7 3 2 3 4 5" xfId="20868"/>
    <cellStyle name="Normální 2 3 7 3 2 3 4 6" xfId="11580"/>
    <cellStyle name="Normální 2 3 7 3 2 3 5" xfId="10428"/>
    <cellStyle name="Normální 2 3 7 3 2 3 5 2" xfId="27834"/>
    <cellStyle name="Normální 2 3 7 3 2 3 6" xfId="15072"/>
    <cellStyle name="Normální 2 3 7 3 2 3 6 2" xfId="32478"/>
    <cellStyle name="Normální 2 3 7 3 2 3 7" xfId="24342"/>
    <cellStyle name="Normální 2 3 7 3 2 3 8" xfId="36720"/>
    <cellStyle name="Normální 2 3 7 3 2 3 9" xfId="19716"/>
    <cellStyle name="Normální 2 3 7 3 2 4" xfId="1542"/>
    <cellStyle name="Normální 2 3 7 3 2 4 2" xfId="5016"/>
    <cellStyle name="Normální 2 3 7 3 2 4 2 2" xfId="40980"/>
    <cellStyle name="Normální 2 3 7 3 2 4 2 3" xfId="30540"/>
    <cellStyle name="Normální 2 3 7 3 2 4 2 4" xfId="13134"/>
    <cellStyle name="Normální 2 3 7 3 2 4 3" xfId="17778"/>
    <cellStyle name="Normální 2 3 7 3 2 4 3 2" xfId="35184"/>
    <cellStyle name="Normální 2 3 7 3 2 4 4" xfId="25896"/>
    <cellStyle name="Normální 2 3 7 3 2 4 5" xfId="37506"/>
    <cellStyle name="Normální 2 3 7 3 2 4 6" xfId="22422"/>
    <cellStyle name="Normální 2 3 7 3 2 4 7" xfId="8490"/>
    <cellStyle name="Normální 2 3 7 3 2 5" xfId="3798"/>
    <cellStyle name="Normální 2 3 7 3 2 5 2" xfId="11916"/>
    <cellStyle name="Normální 2 3 7 3 2 5 2 2" xfId="29322"/>
    <cellStyle name="Normální 2 3 7 3 2 5 3" xfId="16560"/>
    <cellStyle name="Normální 2 3 7 3 2 5 3 2" xfId="33966"/>
    <cellStyle name="Normální 2 3 7 3 2 5 4" xfId="24678"/>
    <cellStyle name="Normální 2 3 7 3 2 5 5" xfId="39762"/>
    <cellStyle name="Normální 2 3 7 3 2 5 6" xfId="21204"/>
    <cellStyle name="Normální 2 3 7 3 2 5 7" xfId="7272"/>
    <cellStyle name="Normální 2 3 7 3 2 6" xfId="2694"/>
    <cellStyle name="Normální 2 3 7 3 2 6 2" xfId="15456"/>
    <cellStyle name="Normální 2 3 7 3 2 6 2 2" xfId="32862"/>
    <cellStyle name="Normální 2 3 7 3 2 6 3" xfId="28218"/>
    <cellStyle name="Normální 2 3 7 3 2 6 4" xfId="38658"/>
    <cellStyle name="Normální 2 3 7 3 2 6 5" xfId="20100"/>
    <cellStyle name="Normální 2 3 7 3 2 6 6" xfId="10812"/>
    <cellStyle name="Normální 2 3 7 3 2 7" xfId="9660"/>
    <cellStyle name="Normální 2 3 7 3 2 7 2" xfId="27066"/>
    <cellStyle name="Normální 2 3 7 3 2 8" xfId="14304"/>
    <cellStyle name="Normální 2 3 7 3 2 8 2" xfId="31710"/>
    <cellStyle name="Normální 2 3 7 3 2 9" xfId="23574"/>
    <cellStyle name="Normální 2 3 7 3 3" xfId="852"/>
    <cellStyle name="Normální 2 3 7 3 3 10" xfId="6264"/>
    <cellStyle name="Normální 2 3 7 3 3 2" xfId="1638"/>
    <cellStyle name="Normální 2 3 7 3 3 2 2" xfId="5112"/>
    <cellStyle name="Normální 2 3 7 3 3 2 2 2" xfId="41076"/>
    <cellStyle name="Normální 2 3 7 3 3 2 2 3" xfId="30636"/>
    <cellStyle name="Normální 2 3 7 3 3 2 2 4" xfId="13230"/>
    <cellStyle name="Normální 2 3 7 3 3 2 3" xfId="17874"/>
    <cellStyle name="Normální 2 3 7 3 3 2 3 2" xfId="35280"/>
    <cellStyle name="Normální 2 3 7 3 3 2 4" xfId="25992"/>
    <cellStyle name="Normální 2 3 7 3 3 2 5" xfId="37602"/>
    <cellStyle name="Normální 2 3 7 3 3 2 6" xfId="22518"/>
    <cellStyle name="Normální 2 3 7 3 3 2 7" xfId="8586"/>
    <cellStyle name="Normální 2 3 7 3 3 3" xfId="4326"/>
    <cellStyle name="Normální 2 3 7 3 3 3 2" xfId="12444"/>
    <cellStyle name="Normální 2 3 7 3 3 3 2 2" xfId="29850"/>
    <cellStyle name="Normální 2 3 7 3 3 3 3" xfId="17088"/>
    <cellStyle name="Normální 2 3 7 3 3 3 3 2" xfId="34494"/>
    <cellStyle name="Normální 2 3 7 3 3 3 4" xfId="25206"/>
    <cellStyle name="Normální 2 3 7 3 3 3 5" xfId="40290"/>
    <cellStyle name="Normální 2 3 7 3 3 3 6" xfId="21732"/>
    <cellStyle name="Normální 2 3 7 3 3 3 7" xfId="7800"/>
    <cellStyle name="Normální 2 3 7 3 3 4" xfId="2790"/>
    <cellStyle name="Normální 2 3 7 3 3 4 2" xfId="15552"/>
    <cellStyle name="Normální 2 3 7 3 3 4 2 2" xfId="32958"/>
    <cellStyle name="Normální 2 3 7 3 3 4 3" xfId="28314"/>
    <cellStyle name="Normální 2 3 7 3 3 4 4" xfId="38754"/>
    <cellStyle name="Normální 2 3 7 3 3 4 5" xfId="20196"/>
    <cellStyle name="Normální 2 3 7 3 3 4 6" xfId="10908"/>
    <cellStyle name="Normální 2 3 7 3 3 5" xfId="9756"/>
    <cellStyle name="Normální 2 3 7 3 3 5 2" xfId="27162"/>
    <cellStyle name="Normální 2 3 7 3 3 6" xfId="14400"/>
    <cellStyle name="Normální 2 3 7 3 3 6 2" xfId="31806"/>
    <cellStyle name="Normální 2 3 7 3 3 7" xfId="23670"/>
    <cellStyle name="Normální 2 3 7 3 3 8" xfId="36816"/>
    <cellStyle name="Normální 2 3 7 3 3 9" xfId="19044"/>
    <cellStyle name="Normální 2 3 7 3 4" xfId="564"/>
    <cellStyle name="Normální 2 3 7 3 4 10" xfId="6744"/>
    <cellStyle name="Normální 2 3 7 3 4 2" xfId="2118"/>
    <cellStyle name="Normální 2 3 7 3 4 2 2" xfId="5592"/>
    <cellStyle name="Normální 2 3 7 3 4 2 2 2" xfId="41556"/>
    <cellStyle name="Normální 2 3 7 3 4 2 2 3" xfId="31116"/>
    <cellStyle name="Normální 2 3 7 3 4 2 2 4" xfId="13710"/>
    <cellStyle name="Normální 2 3 7 3 4 2 3" xfId="18354"/>
    <cellStyle name="Normální 2 3 7 3 4 2 3 2" xfId="35760"/>
    <cellStyle name="Normální 2 3 7 3 4 2 4" xfId="26472"/>
    <cellStyle name="Normální 2 3 7 3 4 2 5" xfId="38082"/>
    <cellStyle name="Normální 2 3 7 3 4 2 6" xfId="22998"/>
    <cellStyle name="Normální 2 3 7 3 4 2 7" xfId="9066"/>
    <cellStyle name="Normální 2 3 7 3 4 3" xfId="4038"/>
    <cellStyle name="Normální 2 3 7 3 4 3 2" xfId="12156"/>
    <cellStyle name="Normální 2 3 7 3 4 3 2 2" xfId="29562"/>
    <cellStyle name="Normální 2 3 7 3 4 3 3" xfId="16800"/>
    <cellStyle name="Normální 2 3 7 3 4 3 3 2" xfId="34206"/>
    <cellStyle name="Normální 2 3 7 3 4 3 4" xfId="24918"/>
    <cellStyle name="Normální 2 3 7 3 4 3 5" xfId="40002"/>
    <cellStyle name="Normální 2 3 7 3 4 3 6" xfId="21444"/>
    <cellStyle name="Normální 2 3 7 3 4 3 7" xfId="7512"/>
    <cellStyle name="Normální 2 3 7 3 4 4" xfId="3270"/>
    <cellStyle name="Normální 2 3 7 3 4 4 2" xfId="16032"/>
    <cellStyle name="Normální 2 3 7 3 4 4 2 2" xfId="33438"/>
    <cellStyle name="Normální 2 3 7 3 4 4 3" xfId="28794"/>
    <cellStyle name="Normální 2 3 7 3 4 4 4" xfId="39234"/>
    <cellStyle name="Normální 2 3 7 3 4 4 5" xfId="20676"/>
    <cellStyle name="Normální 2 3 7 3 4 4 6" xfId="11388"/>
    <cellStyle name="Normální 2 3 7 3 4 5" xfId="10236"/>
    <cellStyle name="Normální 2 3 7 3 4 5 2" xfId="27642"/>
    <cellStyle name="Normální 2 3 7 3 4 6" xfId="14880"/>
    <cellStyle name="Normální 2 3 7 3 4 6 2" xfId="32286"/>
    <cellStyle name="Normální 2 3 7 3 4 7" xfId="24150"/>
    <cellStyle name="Normální 2 3 7 3 4 8" xfId="36528"/>
    <cellStyle name="Normální 2 3 7 3 4 9" xfId="19524"/>
    <cellStyle name="Normální 2 3 7 3 5" xfId="1350"/>
    <cellStyle name="Normální 2 3 7 3 5 2" xfId="4824"/>
    <cellStyle name="Normální 2 3 7 3 5 2 2" xfId="40788"/>
    <cellStyle name="Normální 2 3 7 3 5 2 3" xfId="30348"/>
    <cellStyle name="Normální 2 3 7 3 5 2 4" xfId="12942"/>
    <cellStyle name="Normální 2 3 7 3 5 3" xfId="17586"/>
    <cellStyle name="Normální 2 3 7 3 5 3 2" xfId="34992"/>
    <cellStyle name="Normální 2 3 7 3 5 4" xfId="25704"/>
    <cellStyle name="Normální 2 3 7 3 5 5" xfId="37314"/>
    <cellStyle name="Normální 2 3 7 3 5 6" xfId="22230"/>
    <cellStyle name="Normální 2 3 7 3 5 7" xfId="8298"/>
    <cellStyle name="Normální 2 3 7 3 6" xfId="3558"/>
    <cellStyle name="Normální 2 3 7 3 6 2" xfId="11676"/>
    <cellStyle name="Normální 2 3 7 3 6 2 2" xfId="29082"/>
    <cellStyle name="Normální 2 3 7 3 6 3" xfId="16320"/>
    <cellStyle name="Normální 2 3 7 3 6 3 2" xfId="33726"/>
    <cellStyle name="Normální 2 3 7 3 6 4" xfId="24438"/>
    <cellStyle name="Normální 2 3 7 3 6 5" xfId="39522"/>
    <cellStyle name="Normální 2 3 7 3 6 6" xfId="20964"/>
    <cellStyle name="Normální 2 3 7 3 6 7" xfId="7032"/>
    <cellStyle name="Normální 2 3 7 3 7" xfId="2502"/>
    <cellStyle name="Normální 2 3 7 3 7 2" xfId="15264"/>
    <cellStyle name="Normální 2 3 7 3 7 2 2" xfId="32670"/>
    <cellStyle name="Normální 2 3 7 3 7 3" xfId="28026"/>
    <cellStyle name="Normální 2 3 7 3 7 4" xfId="38466"/>
    <cellStyle name="Normální 2 3 7 3 7 5" xfId="19908"/>
    <cellStyle name="Normální 2 3 7 3 7 6" xfId="10620"/>
    <cellStyle name="Normální 2 3 7 3 8" xfId="9468"/>
    <cellStyle name="Normální 2 3 7 3 8 2" xfId="26874"/>
    <cellStyle name="Normální 2 3 7 3 9" xfId="14112"/>
    <cellStyle name="Normální 2 3 7 3 9 2" xfId="31518"/>
    <cellStyle name="Normální 2 3 7 4" xfId="180"/>
    <cellStyle name="Normální 2 3 7 4 10" xfId="36144"/>
    <cellStyle name="Normální 2 3 7 4 11" xfId="18852"/>
    <cellStyle name="Normální 2 3 7 4 12" xfId="6072"/>
    <cellStyle name="Normální 2 3 7 4 2" xfId="948"/>
    <cellStyle name="Normální 2 3 7 4 2 10" xfId="6360"/>
    <cellStyle name="Normální 2 3 7 4 2 2" xfId="1734"/>
    <cellStyle name="Normální 2 3 7 4 2 2 2" xfId="5208"/>
    <cellStyle name="Normální 2 3 7 4 2 2 2 2" xfId="41172"/>
    <cellStyle name="Normální 2 3 7 4 2 2 2 3" xfId="30732"/>
    <cellStyle name="Normální 2 3 7 4 2 2 2 4" xfId="13326"/>
    <cellStyle name="Normální 2 3 7 4 2 2 3" xfId="17970"/>
    <cellStyle name="Normální 2 3 7 4 2 2 3 2" xfId="35376"/>
    <cellStyle name="Normální 2 3 7 4 2 2 4" xfId="26088"/>
    <cellStyle name="Normální 2 3 7 4 2 2 5" xfId="37698"/>
    <cellStyle name="Normální 2 3 7 4 2 2 6" xfId="22614"/>
    <cellStyle name="Normální 2 3 7 4 2 2 7" xfId="8682"/>
    <cellStyle name="Normální 2 3 7 4 2 3" xfId="4422"/>
    <cellStyle name="Normální 2 3 7 4 2 3 2" xfId="12540"/>
    <cellStyle name="Normální 2 3 7 4 2 3 2 2" xfId="29946"/>
    <cellStyle name="Normální 2 3 7 4 2 3 3" xfId="17184"/>
    <cellStyle name="Normální 2 3 7 4 2 3 3 2" xfId="34590"/>
    <cellStyle name="Normální 2 3 7 4 2 3 4" xfId="25302"/>
    <cellStyle name="Normální 2 3 7 4 2 3 5" xfId="40386"/>
    <cellStyle name="Normální 2 3 7 4 2 3 6" xfId="21828"/>
    <cellStyle name="Normální 2 3 7 4 2 3 7" xfId="7896"/>
    <cellStyle name="Normální 2 3 7 4 2 4" xfId="2886"/>
    <cellStyle name="Normální 2 3 7 4 2 4 2" xfId="15648"/>
    <cellStyle name="Normální 2 3 7 4 2 4 2 2" xfId="33054"/>
    <cellStyle name="Normální 2 3 7 4 2 4 3" xfId="28410"/>
    <cellStyle name="Normální 2 3 7 4 2 4 4" xfId="38850"/>
    <cellStyle name="Normální 2 3 7 4 2 4 5" xfId="20292"/>
    <cellStyle name="Normální 2 3 7 4 2 4 6" xfId="11004"/>
    <cellStyle name="Normální 2 3 7 4 2 5" xfId="9852"/>
    <cellStyle name="Normální 2 3 7 4 2 5 2" xfId="27258"/>
    <cellStyle name="Normální 2 3 7 4 2 6" xfId="14496"/>
    <cellStyle name="Normální 2 3 7 4 2 6 2" xfId="31902"/>
    <cellStyle name="Normální 2 3 7 4 2 7" xfId="23766"/>
    <cellStyle name="Normální 2 3 7 4 2 8" xfId="36912"/>
    <cellStyle name="Normální 2 3 7 4 2 9" xfId="19140"/>
    <cellStyle name="Normální 2 3 7 4 3" xfId="660"/>
    <cellStyle name="Normální 2 3 7 4 3 10" xfId="6840"/>
    <cellStyle name="Normální 2 3 7 4 3 2" xfId="2214"/>
    <cellStyle name="Normální 2 3 7 4 3 2 2" xfId="5688"/>
    <cellStyle name="Normální 2 3 7 4 3 2 2 2" xfId="41652"/>
    <cellStyle name="Normální 2 3 7 4 3 2 2 3" xfId="31212"/>
    <cellStyle name="Normální 2 3 7 4 3 2 2 4" xfId="13806"/>
    <cellStyle name="Normální 2 3 7 4 3 2 3" xfId="18450"/>
    <cellStyle name="Normální 2 3 7 4 3 2 3 2" xfId="35856"/>
    <cellStyle name="Normální 2 3 7 4 3 2 4" xfId="26568"/>
    <cellStyle name="Normální 2 3 7 4 3 2 5" xfId="38178"/>
    <cellStyle name="Normální 2 3 7 4 3 2 6" xfId="23094"/>
    <cellStyle name="Normální 2 3 7 4 3 2 7" xfId="9162"/>
    <cellStyle name="Normální 2 3 7 4 3 3" xfId="4134"/>
    <cellStyle name="Normální 2 3 7 4 3 3 2" xfId="12252"/>
    <cellStyle name="Normální 2 3 7 4 3 3 2 2" xfId="29658"/>
    <cellStyle name="Normální 2 3 7 4 3 3 3" xfId="16896"/>
    <cellStyle name="Normální 2 3 7 4 3 3 3 2" xfId="34302"/>
    <cellStyle name="Normální 2 3 7 4 3 3 4" xfId="25014"/>
    <cellStyle name="Normální 2 3 7 4 3 3 5" xfId="40098"/>
    <cellStyle name="Normální 2 3 7 4 3 3 6" xfId="21540"/>
    <cellStyle name="Normální 2 3 7 4 3 3 7" xfId="7608"/>
    <cellStyle name="Normální 2 3 7 4 3 4" xfId="3366"/>
    <cellStyle name="Normální 2 3 7 4 3 4 2" xfId="16128"/>
    <cellStyle name="Normální 2 3 7 4 3 4 2 2" xfId="33534"/>
    <cellStyle name="Normální 2 3 7 4 3 4 3" xfId="28890"/>
    <cellStyle name="Normální 2 3 7 4 3 4 4" xfId="39330"/>
    <cellStyle name="Normální 2 3 7 4 3 4 5" xfId="20772"/>
    <cellStyle name="Normální 2 3 7 4 3 4 6" xfId="11484"/>
    <cellStyle name="Normální 2 3 7 4 3 5" xfId="10332"/>
    <cellStyle name="Normální 2 3 7 4 3 5 2" xfId="27738"/>
    <cellStyle name="Normální 2 3 7 4 3 6" xfId="14976"/>
    <cellStyle name="Normální 2 3 7 4 3 6 2" xfId="32382"/>
    <cellStyle name="Normální 2 3 7 4 3 7" xfId="24246"/>
    <cellStyle name="Normální 2 3 7 4 3 8" xfId="36624"/>
    <cellStyle name="Normální 2 3 7 4 3 9" xfId="19620"/>
    <cellStyle name="Normální 2 3 7 4 4" xfId="1446"/>
    <cellStyle name="Normální 2 3 7 4 4 2" xfId="4920"/>
    <cellStyle name="Normální 2 3 7 4 4 2 2" xfId="40884"/>
    <cellStyle name="Normální 2 3 7 4 4 2 3" xfId="30444"/>
    <cellStyle name="Normální 2 3 7 4 4 2 4" xfId="13038"/>
    <cellStyle name="Normální 2 3 7 4 4 3" xfId="17682"/>
    <cellStyle name="Normální 2 3 7 4 4 3 2" xfId="35088"/>
    <cellStyle name="Normální 2 3 7 4 4 4" xfId="25800"/>
    <cellStyle name="Normální 2 3 7 4 4 5" xfId="37410"/>
    <cellStyle name="Normální 2 3 7 4 4 6" xfId="22326"/>
    <cellStyle name="Normální 2 3 7 4 4 7" xfId="8394"/>
    <cellStyle name="Normální 2 3 7 4 5" xfId="3654"/>
    <cellStyle name="Normální 2 3 7 4 5 2" xfId="11772"/>
    <cellStyle name="Normální 2 3 7 4 5 2 2" xfId="29178"/>
    <cellStyle name="Normální 2 3 7 4 5 3" xfId="16416"/>
    <cellStyle name="Normální 2 3 7 4 5 3 2" xfId="33822"/>
    <cellStyle name="Normální 2 3 7 4 5 4" xfId="24534"/>
    <cellStyle name="Normální 2 3 7 4 5 5" xfId="39618"/>
    <cellStyle name="Normální 2 3 7 4 5 6" xfId="21060"/>
    <cellStyle name="Normální 2 3 7 4 5 7" xfId="7128"/>
    <cellStyle name="Normální 2 3 7 4 6" xfId="2598"/>
    <cellStyle name="Normální 2 3 7 4 6 2" xfId="15360"/>
    <cellStyle name="Normální 2 3 7 4 6 2 2" xfId="32766"/>
    <cellStyle name="Normální 2 3 7 4 6 3" xfId="28122"/>
    <cellStyle name="Normální 2 3 7 4 6 4" xfId="38562"/>
    <cellStyle name="Normální 2 3 7 4 6 5" xfId="20004"/>
    <cellStyle name="Normální 2 3 7 4 6 6" xfId="10716"/>
    <cellStyle name="Normální 2 3 7 4 7" xfId="9564"/>
    <cellStyle name="Normální 2 3 7 4 7 2" xfId="26970"/>
    <cellStyle name="Normální 2 3 7 4 8" xfId="14208"/>
    <cellStyle name="Normální 2 3 7 4 8 2" xfId="31614"/>
    <cellStyle name="Normální 2 3 7 4 9" xfId="23478"/>
    <cellStyle name="Normální 2 3 7 5" xfId="258"/>
    <cellStyle name="Normální 2 3 7 5 10" xfId="36222"/>
    <cellStyle name="Normální 2 3 7 5 11" xfId="18690"/>
    <cellStyle name="Normální 2 3 7 5 12" xfId="5910"/>
    <cellStyle name="Normální 2 3 7 5 2" xfId="1026"/>
    <cellStyle name="Normální 2 3 7 5 2 10" xfId="6438"/>
    <cellStyle name="Normální 2 3 7 5 2 2" xfId="1812"/>
    <cellStyle name="Normální 2 3 7 5 2 2 2" xfId="5286"/>
    <cellStyle name="Normální 2 3 7 5 2 2 2 2" xfId="41250"/>
    <cellStyle name="Normální 2 3 7 5 2 2 2 3" xfId="30810"/>
    <cellStyle name="Normální 2 3 7 5 2 2 2 4" xfId="13404"/>
    <cellStyle name="Normální 2 3 7 5 2 2 3" xfId="18048"/>
    <cellStyle name="Normální 2 3 7 5 2 2 3 2" xfId="35454"/>
    <cellStyle name="Normální 2 3 7 5 2 2 4" xfId="26166"/>
    <cellStyle name="Normální 2 3 7 5 2 2 5" xfId="37776"/>
    <cellStyle name="Normální 2 3 7 5 2 2 6" xfId="22692"/>
    <cellStyle name="Normální 2 3 7 5 2 2 7" xfId="8760"/>
    <cellStyle name="Normální 2 3 7 5 2 3" xfId="4500"/>
    <cellStyle name="Normální 2 3 7 5 2 3 2" xfId="12618"/>
    <cellStyle name="Normální 2 3 7 5 2 3 2 2" xfId="30024"/>
    <cellStyle name="Normální 2 3 7 5 2 3 3" xfId="17262"/>
    <cellStyle name="Normální 2 3 7 5 2 3 3 2" xfId="34668"/>
    <cellStyle name="Normální 2 3 7 5 2 3 4" xfId="25380"/>
    <cellStyle name="Normální 2 3 7 5 2 3 5" xfId="40464"/>
    <cellStyle name="Normální 2 3 7 5 2 3 6" xfId="21906"/>
    <cellStyle name="Normální 2 3 7 5 2 3 7" xfId="7974"/>
    <cellStyle name="Normální 2 3 7 5 2 4" xfId="2964"/>
    <cellStyle name="Normální 2 3 7 5 2 4 2" xfId="15726"/>
    <cellStyle name="Normální 2 3 7 5 2 4 2 2" xfId="33132"/>
    <cellStyle name="Normální 2 3 7 5 2 4 3" xfId="28488"/>
    <cellStyle name="Normální 2 3 7 5 2 4 4" xfId="38928"/>
    <cellStyle name="Normální 2 3 7 5 2 4 5" xfId="20370"/>
    <cellStyle name="Normální 2 3 7 5 2 4 6" xfId="11082"/>
    <cellStyle name="Normální 2 3 7 5 2 5" xfId="9930"/>
    <cellStyle name="Normální 2 3 7 5 2 5 2" xfId="27336"/>
    <cellStyle name="Normální 2 3 7 5 2 6" xfId="14574"/>
    <cellStyle name="Normální 2 3 7 5 2 6 2" xfId="31980"/>
    <cellStyle name="Normální 2 3 7 5 2 7" xfId="23844"/>
    <cellStyle name="Normální 2 3 7 5 2 8" xfId="36990"/>
    <cellStyle name="Normální 2 3 7 5 2 9" xfId="19218"/>
    <cellStyle name="Normální 2 3 7 5 3" xfId="498"/>
    <cellStyle name="Normální 2 3 7 5 3 10" xfId="6678"/>
    <cellStyle name="Normální 2 3 7 5 3 2" xfId="2052"/>
    <cellStyle name="Normální 2 3 7 5 3 2 2" xfId="5526"/>
    <cellStyle name="Normální 2 3 7 5 3 2 2 2" xfId="41490"/>
    <cellStyle name="Normální 2 3 7 5 3 2 2 3" xfId="31050"/>
    <cellStyle name="Normální 2 3 7 5 3 2 2 4" xfId="13644"/>
    <cellStyle name="Normální 2 3 7 5 3 2 3" xfId="18288"/>
    <cellStyle name="Normální 2 3 7 5 3 2 3 2" xfId="35694"/>
    <cellStyle name="Normální 2 3 7 5 3 2 4" xfId="26406"/>
    <cellStyle name="Normální 2 3 7 5 3 2 5" xfId="38016"/>
    <cellStyle name="Normální 2 3 7 5 3 2 6" xfId="22932"/>
    <cellStyle name="Normální 2 3 7 5 3 2 7" xfId="9000"/>
    <cellStyle name="Normální 2 3 7 5 3 3" xfId="3972"/>
    <cellStyle name="Normální 2 3 7 5 3 3 2" xfId="12090"/>
    <cellStyle name="Normální 2 3 7 5 3 3 2 2" xfId="29496"/>
    <cellStyle name="Normální 2 3 7 5 3 3 3" xfId="16734"/>
    <cellStyle name="Normální 2 3 7 5 3 3 3 2" xfId="34140"/>
    <cellStyle name="Normální 2 3 7 5 3 3 4" xfId="24852"/>
    <cellStyle name="Normální 2 3 7 5 3 3 5" xfId="39936"/>
    <cellStyle name="Normální 2 3 7 5 3 3 6" xfId="21378"/>
    <cellStyle name="Normální 2 3 7 5 3 3 7" xfId="7446"/>
    <cellStyle name="Normální 2 3 7 5 3 4" xfId="3204"/>
    <cellStyle name="Normální 2 3 7 5 3 4 2" xfId="15966"/>
    <cellStyle name="Normální 2 3 7 5 3 4 2 2" xfId="33372"/>
    <cellStyle name="Normální 2 3 7 5 3 4 3" xfId="28728"/>
    <cellStyle name="Normální 2 3 7 5 3 4 4" xfId="39168"/>
    <cellStyle name="Normální 2 3 7 5 3 4 5" xfId="20610"/>
    <cellStyle name="Normální 2 3 7 5 3 4 6" xfId="11322"/>
    <cellStyle name="Normální 2 3 7 5 3 5" xfId="10170"/>
    <cellStyle name="Normální 2 3 7 5 3 5 2" xfId="27576"/>
    <cellStyle name="Normální 2 3 7 5 3 6" xfId="14814"/>
    <cellStyle name="Normální 2 3 7 5 3 6 2" xfId="32220"/>
    <cellStyle name="Normální 2 3 7 5 3 7" xfId="24084"/>
    <cellStyle name="Normální 2 3 7 5 3 8" xfId="36462"/>
    <cellStyle name="Normální 2 3 7 5 3 9" xfId="19458"/>
    <cellStyle name="Normální 2 3 7 5 4" xfId="1284"/>
    <cellStyle name="Normální 2 3 7 5 4 2" xfId="4758"/>
    <cellStyle name="Normální 2 3 7 5 4 2 2" xfId="40722"/>
    <cellStyle name="Normální 2 3 7 5 4 2 3" xfId="30282"/>
    <cellStyle name="Normální 2 3 7 5 4 2 4" xfId="12876"/>
    <cellStyle name="Normální 2 3 7 5 4 3" xfId="17520"/>
    <cellStyle name="Normální 2 3 7 5 4 3 2" xfId="34926"/>
    <cellStyle name="Normální 2 3 7 5 4 4" xfId="25638"/>
    <cellStyle name="Normální 2 3 7 5 4 5" xfId="37248"/>
    <cellStyle name="Normální 2 3 7 5 4 6" xfId="22164"/>
    <cellStyle name="Normální 2 3 7 5 4 7" xfId="8232"/>
    <cellStyle name="Normální 2 3 7 5 5" xfId="3732"/>
    <cellStyle name="Normální 2 3 7 5 5 2" xfId="11850"/>
    <cellStyle name="Normální 2 3 7 5 5 2 2" xfId="29256"/>
    <cellStyle name="Normální 2 3 7 5 5 3" xfId="16494"/>
    <cellStyle name="Normální 2 3 7 5 5 3 2" xfId="33900"/>
    <cellStyle name="Normální 2 3 7 5 5 4" xfId="24612"/>
    <cellStyle name="Normální 2 3 7 5 5 5" xfId="39696"/>
    <cellStyle name="Normální 2 3 7 5 5 6" xfId="21138"/>
    <cellStyle name="Normální 2 3 7 5 5 7" xfId="7206"/>
    <cellStyle name="Normální 2 3 7 5 6" xfId="2436"/>
    <cellStyle name="Normální 2 3 7 5 6 2" xfId="15198"/>
    <cellStyle name="Normální 2 3 7 5 6 2 2" xfId="32604"/>
    <cellStyle name="Normální 2 3 7 5 6 3" xfId="27960"/>
    <cellStyle name="Normální 2 3 7 5 6 4" xfId="38400"/>
    <cellStyle name="Normální 2 3 7 5 6 5" xfId="19842"/>
    <cellStyle name="Normální 2 3 7 5 6 6" xfId="10554"/>
    <cellStyle name="Normální 2 3 7 5 7" xfId="9402"/>
    <cellStyle name="Normální 2 3 7 5 7 2" xfId="26808"/>
    <cellStyle name="Normální 2 3 7 5 8" xfId="14046"/>
    <cellStyle name="Normální 2 3 7 5 8 2" xfId="31452"/>
    <cellStyle name="Normální 2 3 7 5 9" xfId="23316"/>
    <cellStyle name="Normální 2 3 7 6" xfId="786"/>
    <cellStyle name="Normální 2 3 7 6 10" xfId="6198"/>
    <cellStyle name="Normální 2 3 7 6 2" xfId="1572"/>
    <cellStyle name="Normální 2 3 7 6 2 2" xfId="5046"/>
    <cellStyle name="Normální 2 3 7 6 2 2 2" xfId="41010"/>
    <cellStyle name="Normální 2 3 7 6 2 2 3" xfId="30570"/>
    <cellStyle name="Normální 2 3 7 6 2 2 4" xfId="13164"/>
    <cellStyle name="Normální 2 3 7 6 2 3" xfId="17808"/>
    <cellStyle name="Normální 2 3 7 6 2 3 2" xfId="35214"/>
    <cellStyle name="Normální 2 3 7 6 2 4" xfId="25926"/>
    <cellStyle name="Normální 2 3 7 6 2 5" xfId="37536"/>
    <cellStyle name="Normální 2 3 7 6 2 6" xfId="22452"/>
    <cellStyle name="Normální 2 3 7 6 2 7" xfId="8520"/>
    <cellStyle name="Normální 2 3 7 6 3" xfId="4260"/>
    <cellStyle name="Normální 2 3 7 6 3 2" xfId="12378"/>
    <cellStyle name="Normální 2 3 7 6 3 2 2" xfId="29784"/>
    <cellStyle name="Normální 2 3 7 6 3 3" xfId="17022"/>
    <cellStyle name="Normální 2 3 7 6 3 3 2" xfId="34428"/>
    <cellStyle name="Normální 2 3 7 6 3 4" xfId="25140"/>
    <cellStyle name="Normální 2 3 7 6 3 5" xfId="40224"/>
    <cellStyle name="Normální 2 3 7 6 3 6" xfId="21666"/>
    <cellStyle name="Normální 2 3 7 6 3 7" xfId="7734"/>
    <cellStyle name="Normální 2 3 7 6 4" xfId="2724"/>
    <cellStyle name="Normální 2 3 7 6 4 2" xfId="15486"/>
    <cellStyle name="Normální 2 3 7 6 4 2 2" xfId="32892"/>
    <cellStyle name="Normální 2 3 7 6 4 3" xfId="28248"/>
    <cellStyle name="Normální 2 3 7 6 4 4" xfId="38688"/>
    <cellStyle name="Normální 2 3 7 6 4 5" xfId="20130"/>
    <cellStyle name="Normální 2 3 7 6 4 6" xfId="10842"/>
    <cellStyle name="Normální 2 3 7 6 5" xfId="9690"/>
    <cellStyle name="Normální 2 3 7 6 5 2" xfId="27096"/>
    <cellStyle name="Normální 2 3 7 6 6" xfId="14334"/>
    <cellStyle name="Normální 2 3 7 6 6 2" xfId="31740"/>
    <cellStyle name="Normální 2 3 7 6 7" xfId="23604"/>
    <cellStyle name="Normální 2 3 7 6 8" xfId="36750"/>
    <cellStyle name="Normální 2 3 7 6 9" xfId="18978"/>
    <cellStyle name="Normální 2 3 7 7" xfId="420"/>
    <cellStyle name="Normální 2 3 7 7 10" xfId="6600"/>
    <cellStyle name="Normální 2 3 7 7 2" xfId="1974"/>
    <cellStyle name="Normální 2 3 7 7 2 2" xfId="5448"/>
    <cellStyle name="Normální 2 3 7 7 2 2 2" xfId="41412"/>
    <cellStyle name="Normální 2 3 7 7 2 2 3" xfId="30972"/>
    <cellStyle name="Normální 2 3 7 7 2 2 4" xfId="13566"/>
    <cellStyle name="Normální 2 3 7 7 2 3" xfId="18210"/>
    <cellStyle name="Normální 2 3 7 7 2 3 2" xfId="35616"/>
    <cellStyle name="Normální 2 3 7 7 2 4" xfId="26328"/>
    <cellStyle name="Normální 2 3 7 7 2 5" xfId="37938"/>
    <cellStyle name="Normální 2 3 7 7 2 6" xfId="22854"/>
    <cellStyle name="Normální 2 3 7 7 2 7" xfId="8922"/>
    <cellStyle name="Normální 2 3 7 7 3" xfId="3894"/>
    <cellStyle name="Normální 2 3 7 7 3 2" xfId="12012"/>
    <cellStyle name="Normální 2 3 7 7 3 2 2" xfId="29418"/>
    <cellStyle name="Normální 2 3 7 7 3 3" xfId="16656"/>
    <cellStyle name="Normální 2 3 7 7 3 3 2" xfId="34062"/>
    <cellStyle name="Normální 2 3 7 7 3 4" xfId="24774"/>
    <cellStyle name="Normální 2 3 7 7 3 5" xfId="39858"/>
    <cellStyle name="Normální 2 3 7 7 3 6" xfId="21300"/>
    <cellStyle name="Normální 2 3 7 7 3 7" xfId="7368"/>
    <cellStyle name="Normální 2 3 7 7 4" xfId="3126"/>
    <cellStyle name="Normální 2 3 7 7 4 2" xfId="15888"/>
    <cellStyle name="Normální 2 3 7 7 4 2 2" xfId="33294"/>
    <cellStyle name="Normální 2 3 7 7 4 3" xfId="28650"/>
    <cellStyle name="Normální 2 3 7 7 4 4" xfId="39090"/>
    <cellStyle name="Normální 2 3 7 7 4 5" xfId="20532"/>
    <cellStyle name="Normální 2 3 7 7 4 6" xfId="11244"/>
    <cellStyle name="Normální 2 3 7 7 5" xfId="10092"/>
    <cellStyle name="Normální 2 3 7 7 5 2" xfId="27498"/>
    <cellStyle name="Normální 2 3 7 7 6" xfId="14736"/>
    <cellStyle name="Normální 2 3 7 7 6 2" xfId="32142"/>
    <cellStyle name="Normální 2 3 7 7 7" xfId="24006"/>
    <cellStyle name="Normální 2 3 7 7 8" xfId="36384"/>
    <cellStyle name="Normální 2 3 7 7 9" xfId="19380"/>
    <cellStyle name="Normální 2 3 7 8" xfId="1206"/>
    <cellStyle name="Normální 2 3 7 8 2" xfId="4680"/>
    <cellStyle name="Normální 2 3 7 8 2 2" xfId="40644"/>
    <cellStyle name="Normální 2 3 7 8 2 3" xfId="30204"/>
    <cellStyle name="Normální 2 3 7 8 2 4" xfId="12798"/>
    <cellStyle name="Normální 2 3 7 8 3" xfId="17442"/>
    <cellStyle name="Normální 2 3 7 8 3 2" xfId="34848"/>
    <cellStyle name="Normální 2 3 7 8 4" xfId="25560"/>
    <cellStyle name="Normální 2 3 7 8 5" xfId="37170"/>
    <cellStyle name="Normální 2 3 7 8 6" xfId="22086"/>
    <cellStyle name="Normální 2 3 7 8 7" xfId="8154"/>
    <cellStyle name="Normální 2 3 7 9" xfId="3492"/>
    <cellStyle name="Normální 2 3 7 9 2" xfId="11610"/>
    <cellStyle name="Normální 2 3 7 9 2 2" xfId="29016"/>
    <cellStyle name="Normální 2 3 7 9 3" xfId="16254"/>
    <cellStyle name="Normální 2 3 7 9 3 2" xfId="33660"/>
    <cellStyle name="Normální 2 3 7 9 4" xfId="24372"/>
    <cellStyle name="Normální 2 3 7 9 5" xfId="39456"/>
    <cellStyle name="Normální 2 3 7 9 6" xfId="20898"/>
    <cellStyle name="Normální 2 3 7 9 7" xfId="6966"/>
    <cellStyle name="Normální 2 3 8" xfId="102"/>
    <cellStyle name="Normální 2 3 8 10" xfId="13986"/>
    <cellStyle name="Normální 2 3 8 10 2" xfId="31392"/>
    <cellStyle name="Normální 2 3 8 11" xfId="23256"/>
    <cellStyle name="Normální 2 3 8 12" xfId="36066"/>
    <cellStyle name="Normální 2 3 8 13" xfId="18630"/>
    <cellStyle name="Normální 2 3 8 14" xfId="5850"/>
    <cellStyle name="Normální 2 3 8 2" xfId="198"/>
    <cellStyle name="Normální 2 3 8 2 10" xfId="36162"/>
    <cellStyle name="Normální 2 3 8 2 11" xfId="18870"/>
    <cellStyle name="Normální 2 3 8 2 12" xfId="6090"/>
    <cellStyle name="Normální 2 3 8 2 2" xfId="966"/>
    <cellStyle name="Normální 2 3 8 2 2 10" xfId="6378"/>
    <cellStyle name="Normální 2 3 8 2 2 2" xfId="1752"/>
    <cellStyle name="Normální 2 3 8 2 2 2 2" xfId="5226"/>
    <cellStyle name="Normální 2 3 8 2 2 2 2 2" xfId="41190"/>
    <cellStyle name="Normální 2 3 8 2 2 2 2 3" xfId="30750"/>
    <cellStyle name="Normální 2 3 8 2 2 2 2 4" xfId="13344"/>
    <cellStyle name="Normální 2 3 8 2 2 2 3" xfId="17988"/>
    <cellStyle name="Normální 2 3 8 2 2 2 3 2" xfId="35394"/>
    <cellStyle name="Normální 2 3 8 2 2 2 4" xfId="26106"/>
    <cellStyle name="Normální 2 3 8 2 2 2 5" xfId="37716"/>
    <cellStyle name="Normální 2 3 8 2 2 2 6" xfId="22632"/>
    <cellStyle name="Normální 2 3 8 2 2 2 7" xfId="8700"/>
    <cellStyle name="Normální 2 3 8 2 2 3" xfId="4440"/>
    <cellStyle name="Normální 2 3 8 2 2 3 2" xfId="12558"/>
    <cellStyle name="Normální 2 3 8 2 2 3 2 2" xfId="29964"/>
    <cellStyle name="Normální 2 3 8 2 2 3 3" xfId="17202"/>
    <cellStyle name="Normální 2 3 8 2 2 3 3 2" xfId="34608"/>
    <cellStyle name="Normální 2 3 8 2 2 3 4" xfId="25320"/>
    <cellStyle name="Normální 2 3 8 2 2 3 5" xfId="40404"/>
    <cellStyle name="Normální 2 3 8 2 2 3 6" xfId="21846"/>
    <cellStyle name="Normální 2 3 8 2 2 3 7" xfId="7914"/>
    <cellStyle name="Normální 2 3 8 2 2 4" xfId="2904"/>
    <cellStyle name="Normální 2 3 8 2 2 4 2" xfId="15666"/>
    <cellStyle name="Normální 2 3 8 2 2 4 2 2" xfId="33072"/>
    <cellStyle name="Normální 2 3 8 2 2 4 3" xfId="28428"/>
    <cellStyle name="Normální 2 3 8 2 2 4 4" xfId="38868"/>
    <cellStyle name="Normální 2 3 8 2 2 4 5" xfId="20310"/>
    <cellStyle name="Normální 2 3 8 2 2 4 6" xfId="11022"/>
    <cellStyle name="Normální 2 3 8 2 2 5" xfId="9870"/>
    <cellStyle name="Normální 2 3 8 2 2 5 2" xfId="27276"/>
    <cellStyle name="Normální 2 3 8 2 2 6" xfId="14514"/>
    <cellStyle name="Normální 2 3 8 2 2 6 2" xfId="31920"/>
    <cellStyle name="Normální 2 3 8 2 2 7" xfId="23784"/>
    <cellStyle name="Normální 2 3 8 2 2 8" xfId="36930"/>
    <cellStyle name="Normální 2 3 8 2 2 9" xfId="19158"/>
    <cellStyle name="Normální 2 3 8 2 3" xfId="678"/>
    <cellStyle name="Normální 2 3 8 2 3 10" xfId="6858"/>
    <cellStyle name="Normální 2 3 8 2 3 2" xfId="2232"/>
    <cellStyle name="Normální 2 3 8 2 3 2 2" xfId="5706"/>
    <cellStyle name="Normální 2 3 8 2 3 2 2 2" xfId="41670"/>
    <cellStyle name="Normální 2 3 8 2 3 2 2 3" xfId="31230"/>
    <cellStyle name="Normální 2 3 8 2 3 2 2 4" xfId="13824"/>
    <cellStyle name="Normální 2 3 8 2 3 2 3" xfId="18468"/>
    <cellStyle name="Normální 2 3 8 2 3 2 3 2" xfId="35874"/>
    <cellStyle name="Normální 2 3 8 2 3 2 4" xfId="26586"/>
    <cellStyle name="Normální 2 3 8 2 3 2 5" xfId="38196"/>
    <cellStyle name="Normální 2 3 8 2 3 2 6" xfId="23112"/>
    <cellStyle name="Normální 2 3 8 2 3 2 7" xfId="9180"/>
    <cellStyle name="Normální 2 3 8 2 3 3" xfId="4152"/>
    <cellStyle name="Normální 2 3 8 2 3 3 2" xfId="12270"/>
    <cellStyle name="Normální 2 3 8 2 3 3 2 2" xfId="29676"/>
    <cellStyle name="Normální 2 3 8 2 3 3 3" xfId="16914"/>
    <cellStyle name="Normální 2 3 8 2 3 3 3 2" xfId="34320"/>
    <cellStyle name="Normální 2 3 8 2 3 3 4" xfId="25032"/>
    <cellStyle name="Normální 2 3 8 2 3 3 5" xfId="40116"/>
    <cellStyle name="Normální 2 3 8 2 3 3 6" xfId="21558"/>
    <cellStyle name="Normální 2 3 8 2 3 3 7" xfId="7626"/>
    <cellStyle name="Normální 2 3 8 2 3 4" xfId="3384"/>
    <cellStyle name="Normální 2 3 8 2 3 4 2" xfId="16146"/>
    <cellStyle name="Normální 2 3 8 2 3 4 2 2" xfId="33552"/>
    <cellStyle name="Normální 2 3 8 2 3 4 3" xfId="28908"/>
    <cellStyle name="Normální 2 3 8 2 3 4 4" xfId="39348"/>
    <cellStyle name="Normální 2 3 8 2 3 4 5" xfId="20790"/>
    <cellStyle name="Normální 2 3 8 2 3 4 6" xfId="11502"/>
    <cellStyle name="Normální 2 3 8 2 3 5" xfId="10350"/>
    <cellStyle name="Normální 2 3 8 2 3 5 2" xfId="27756"/>
    <cellStyle name="Normální 2 3 8 2 3 6" xfId="14994"/>
    <cellStyle name="Normální 2 3 8 2 3 6 2" xfId="32400"/>
    <cellStyle name="Normální 2 3 8 2 3 7" xfId="24264"/>
    <cellStyle name="Normální 2 3 8 2 3 8" xfId="36642"/>
    <cellStyle name="Normální 2 3 8 2 3 9" xfId="19638"/>
    <cellStyle name="Normální 2 3 8 2 4" xfId="1464"/>
    <cellStyle name="Normální 2 3 8 2 4 2" xfId="4938"/>
    <cellStyle name="Normální 2 3 8 2 4 2 2" xfId="40902"/>
    <cellStyle name="Normální 2 3 8 2 4 2 3" xfId="30462"/>
    <cellStyle name="Normální 2 3 8 2 4 2 4" xfId="13056"/>
    <cellStyle name="Normální 2 3 8 2 4 3" xfId="17700"/>
    <cellStyle name="Normální 2 3 8 2 4 3 2" xfId="35106"/>
    <cellStyle name="Normální 2 3 8 2 4 4" xfId="25818"/>
    <cellStyle name="Normální 2 3 8 2 4 5" xfId="37428"/>
    <cellStyle name="Normální 2 3 8 2 4 6" xfId="22344"/>
    <cellStyle name="Normální 2 3 8 2 4 7" xfId="8412"/>
    <cellStyle name="Normální 2 3 8 2 5" xfId="3672"/>
    <cellStyle name="Normální 2 3 8 2 5 2" xfId="11790"/>
    <cellStyle name="Normální 2 3 8 2 5 2 2" xfId="29196"/>
    <cellStyle name="Normální 2 3 8 2 5 3" xfId="16434"/>
    <cellStyle name="Normální 2 3 8 2 5 3 2" xfId="33840"/>
    <cellStyle name="Normální 2 3 8 2 5 4" xfId="24552"/>
    <cellStyle name="Normální 2 3 8 2 5 5" xfId="39636"/>
    <cellStyle name="Normální 2 3 8 2 5 6" xfId="21078"/>
    <cellStyle name="Normální 2 3 8 2 5 7" xfId="7146"/>
    <cellStyle name="Normální 2 3 8 2 6" xfId="2616"/>
    <cellStyle name="Normální 2 3 8 2 6 2" xfId="15378"/>
    <cellStyle name="Normální 2 3 8 2 6 2 2" xfId="32784"/>
    <cellStyle name="Normální 2 3 8 2 6 3" xfId="28140"/>
    <cellStyle name="Normální 2 3 8 2 6 4" xfId="38580"/>
    <cellStyle name="Normální 2 3 8 2 6 5" xfId="20022"/>
    <cellStyle name="Normální 2 3 8 2 6 6" xfId="10734"/>
    <cellStyle name="Normální 2 3 8 2 7" xfId="9582"/>
    <cellStyle name="Normální 2 3 8 2 7 2" xfId="26988"/>
    <cellStyle name="Normální 2 3 8 2 8" xfId="14226"/>
    <cellStyle name="Normální 2 3 8 2 8 2" xfId="31632"/>
    <cellStyle name="Normální 2 3 8 2 9" xfId="23496"/>
    <cellStyle name="Normální 2 3 8 3" xfId="342"/>
    <cellStyle name="Normální 2 3 8 3 10" xfId="36306"/>
    <cellStyle name="Normální 2 3 8 3 11" xfId="18774"/>
    <cellStyle name="Normální 2 3 8 3 12" xfId="5994"/>
    <cellStyle name="Normální 2 3 8 3 2" xfId="1110"/>
    <cellStyle name="Normální 2 3 8 3 2 10" xfId="6522"/>
    <cellStyle name="Normální 2 3 8 3 2 2" xfId="1896"/>
    <cellStyle name="Normální 2 3 8 3 2 2 2" xfId="5370"/>
    <cellStyle name="Normální 2 3 8 3 2 2 2 2" xfId="41334"/>
    <cellStyle name="Normální 2 3 8 3 2 2 2 3" xfId="30894"/>
    <cellStyle name="Normální 2 3 8 3 2 2 2 4" xfId="13488"/>
    <cellStyle name="Normální 2 3 8 3 2 2 3" xfId="18132"/>
    <cellStyle name="Normální 2 3 8 3 2 2 3 2" xfId="35538"/>
    <cellStyle name="Normální 2 3 8 3 2 2 4" xfId="26250"/>
    <cellStyle name="Normální 2 3 8 3 2 2 5" xfId="37860"/>
    <cellStyle name="Normální 2 3 8 3 2 2 6" xfId="22776"/>
    <cellStyle name="Normální 2 3 8 3 2 2 7" xfId="8844"/>
    <cellStyle name="Normální 2 3 8 3 2 3" xfId="4584"/>
    <cellStyle name="Normální 2 3 8 3 2 3 2" xfId="12702"/>
    <cellStyle name="Normální 2 3 8 3 2 3 2 2" xfId="30108"/>
    <cellStyle name="Normální 2 3 8 3 2 3 3" xfId="17346"/>
    <cellStyle name="Normální 2 3 8 3 2 3 3 2" xfId="34752"/>
    <cellStyle name="Normální 2 3 8 3 2 3 4" xfId="25464"/>
    <cellStyle name="Normální 2 3 8 3 2 3 5" xfId="40548"/>
    <cellStyle name="Normální 2 3 8 3 2 3 6" xfId="21990"/>
    <cellStyle name="Normální 2 3 8 3 2 3 7" xfId="8058"/>
    <cellStyle name="Normální 2 3 8 3 2 4" xfId="3048"/>
    <cellStyle name="Normální 2 3 8 3 2 4 2" xfId="15810"/>
    <cellStyle name="Normální 2 3 8 3 2 4 2 2" xfId="33216"/>
    <cellStyle name="Normální 2 3 8 3 2 4 3" xfId="28572"/>
    <cellStyle name="Normální 2 3 8 3 2 4 4" xfId="39012"/>
    <cellStyle name="Normální 2 3 8 3 2 4 5" xfId="20454"/>
    <cellStyle name="Normální 2 3 8 3 2 4 6" xfId="11166"/>
    <cellStyle name="Normální 2 3 8 3 2 5" xfId="10014"/>
    <cellStyle name="Normální 2 3 8 3 2 5 2" xfId="27420"/>
    <cellStyle name="Normální 2 3 8 3 2 6" xfId="14658"/>
    <cellStyle name="Normální 2 3 8 3 2 6 2" xfId="32064"/>
    <cellStyle name="Normální 2 3 8 3 2 7" xfId="23928"/>
    <cellStyle name="Normální 2 3 8 3 2 8" xfId="37074"/>
    <cellStyle name="Normální 2 3 8 3 2 9" xfId="19302"/>
    <cellStyle name="Normální 2 3 8 3 3" xfId="582"/>
    <cellStyle name="Normální 2 3 8 3 3 10" xfId="6762"/>
    <cellStyle name="Normální 2 3 8 3 3 2" xfId="2136"/>
    <cellStyle name="Normální 2 3 8 3 3 2 2" xfId="5610"/>
    <cellStyle name="Normální 2 3 8 3 3 2 2 2" xfId="41574"/>
    <cellStyle name="Normální 2 3 8 3 3 2 2 3" xfId="31134"/>
    <cellStyle name="Normální 2 3 8 3 3 2 2 4" xfId="13728"/>
    <cellStyle name="Normální 2 3 8 3 3 2 3" xfId="18372"/>
    <cellStyle name="Normální 2 3 8 3 3 2 3 2" xfId="35778"/>
    <cellStyle name="Normální 2 3 8 3 3 2 4" xfId="26490"/>
    <cellStyle name="Normální 2 3 8 3 3 2 5" xfId="38100"/>
    <cellStyle name="Normální 2 3 8 3 3 2 6" xfId="23016"/>
    <cellStyle name="Normální 2 3 8 3 3 2 7" xfId="9084"/>
    <cellStyle name="Normální 2 3 8 3 3 3" xfId="4056"/>
    <cellStyle name="Normální 2 3 8 3 3 3 2" xfId="12174"/>
    <cellStyle name="Normální 2 3 8 3 3 3 2 2" xfId="29580"/>
    <cellStyle name="Normální 2 3 8 3 3 3 3" xfId="16818"/>
    <cellStyle name="Normální 2 3 8 3 3 3 3 2" xfId="34224"/>
    <cellStyle name="Normální 2 3 8 3 3 3 4" xfId="24936"/>
    <cellStyle name="Normální 2 3 8 3 3 3 5" xfId="40020"/>
    <cellStyle name="Normální 2 3 8 3 3 3 6" xfId="21462"/>
    <cellStyle name="Normální 2 3 8 3 3 3 7" xfId="7530"/>
    <cellStyle name="Normální 2 3 8 3 3 4" xfId="3288"/>
    <cellStyle name="Normální 2 3 8 3 3 4 2" xfId="16050"/>
    <cellStyle name="Normální 2 3 8 3 3 4 2 2" xfId="33456"/>
    <cellStyle name="Normální 2 3 8 3 3 4 3" xfId="28812"/>
    <cellStyle name="Normální 2 3 8 3 3 4 4" xfId="39252"/>
    <cellStyle name="Normální 2 3 8 3 3 4 5" xfId="20694"/>
    <cellStyle name="Normální 2 3 8 3 3 4 6" xfId="11406"/>
    <cellStyle name="Normální 2 3 8 3 3 5" xfId="10254"/>
    <cellStyle name="Normální 2 3 8 3 3 5 2" xfId="27660"/>
    <cellStyle name="Normální 2 3 8 3 3 6" xfId="14898"/>
    <cellStyle name="Normální 2 3 8 3 3 6 2" xfId="32304"/>
    <cellStyle name="Normální 2 3 8 3 3 7" xfId="24168"/>
    <cellStyle name="Normální 2 3 8 3 3 8" xfId="36546"/>
    <cellStyle name="Normální 2 3 8 3 3 9" xfId="19542"/>
    <cellStyle name="Normální 2 3 8 3 4" xfId="1368"/>
    <cellStyle name="Normální 2 3 8 3 4 2" xfId="4842"/>
    <cellStyle name="Normální 2 3 8 3 4 2 2" xfId="40806"/>
    <cellStyle name="Normální 2 3 8 3 4 2 3" xfId="30366"/>
    <cellStyle name="Normální 2 3 8 3 4 2 4" xfId="12960"/>
    <cellStyle name="Normální 2 3 8 3 4 3" xfId="17604"/>
    <cellStyle name="Normální 2 3 8 3 4 3 2" xfId="35010"/>
    <cellStyle name="Normální 2 3 8 3 4 4" xfId="25722"/>
    <cellStyle name="Normální 2 3 8 3 4 5" xfId="37332"/>
    <cellStyle name="Normální 2 3 8 3 4 6" xfId="22248"/>
    <cellStyle name="Normální 2 3 8 3 4 7" xfId="8316"/>
    <cellStyle name="Normální 2 3 8 3 5" xfId="3816"/>
    <cellStyle name="Normální 2 3 8 3 5 2" xfId="11934"/>
    <cellStyle name="Normální 2 3 8 3 5 2 2" xfId="29340"/>
    <cellStyle name="Normální 2 3 8 3 5 3" xfId="16578"/>
    <cellStyle name="Normální 2 3 8 3 5 3 2" xfId="33984"/>
    <cellStyle name="Normální 2 3 8 3 5 4" xfId="24696"/>
    <cellStyle name="Normální 2 3 8 3 5 5" xfId="39780"/>
    <cellStyle name="Normální 2 3 8 3 5 6" xfId="21222"/>
    <cellStyle name="Normální 2 3 8 3 5 7" xfId="7290"/>
    <cellStyle name="Normální 2 3 8 3 6" xfId="2520"/>
    <cellStyle name="Normální 2 3 8 3 6 2" xfId="15282"/>
    <cellStyle name="Normální 2 3 8 3 6 2 2" xfId="32688"/>
    <cellStyle name="Normální 2 3 8 3 6 3" xfId="28044"/>
    <cellStyle name="Normální 2 3 8 3 6 4" xfId="38484"/>
    <cellStyle name="Normální 2 3 8 3 6 5" xfId="19926"/>
    <cellStyle name="Normální 2 3 8 3 6 6" xfId="10638"/>
    <cellStyle name="Normální 2 3 8 3 7" xfId="9486"/>
    <cellStyle name="Normální 2 3 8 3 7 2" xfId="26892"/>
    <cellStyle name="Normální 2 3 8 3 8" xfId="14130"/>
    <cellStyle name="Normální 2 3 8 3 8 2" xfId="31536"/>
    <cellStyle name="Normální 2 3 8 3 9" xfId="23400"/>
    <cellStyle name="Normální 2 3 8 4" xfId="870"/>
    <cellStyle name="Normální 2 3 8 4 10" xfId="6282"/>
    <cellStyle name="Normální 2 3 8 4 2" xfId="1656"/>
    <cellStyle name="Normální 2 3 8 4 2 2" xfId="5130"/>
    <cellStyle name="Normální 2 3 8 4 2 2 2" xfId="41094"/>
    <cellStyle name="Normální 2 3 8 4 2 2 3" xfId="30654"/>
    <cellStyle name="Normální 2 3 8 4 2 2 4" xfId="13248"/>
    <cellStyle name="Normální 2 3 8 4 2 3" xfId="17892"/>
    <cellStyle name="Normální 2 3 8 4 2 3 2" xfId="35298"/>
    <cellStyle name="Normální 2 3 8 4 2 4" xfId="26010"/>
    <cellStyle name="Normální 2 3 8 4 2 5" xfId="37620"/>
    <cellStyle name="Normální 2 3 8 4 2 6" xfId="22536"/>
    <cellStyle name="Normální 2 3 8 4 2 7" xfId="8604"/>
    <cellStyle name="Normální 2 3 8 4 3" xfId="4344"/>
    <cellStyle name="Normální 2 3 8 4 3 2" xfId="12462"/>
    <cellStyle name="Normální 2 3 8 4 3 2 2" xfId="29868"/>
    <cellStyle name="Normální 2 3 8 4 3 3" xfId="17106"/>
    <cellStyle name="Normální 2 3 8 4 3 3 2" xfId="34512"/>
    <cellStyle name="Normální 2 3 8 4 3 4" xfId="25224"/>
    <cellStyle name="Normální 2 3 8 4 3 5" xfId="40308"/>
    <cellStyle name="Normální 2 3 8 4 3 6" xfId="21750"/>
    <cellStyle name="Normální 2 3 8 4 3 7" xfId="7818"/>
    <cellStyle name="Normální 2 3 8 4 4" xfId="2808"/>
    <cellStyle name="Normální 2 3 8 4 4 2" xfId="15570"/>
    <cellStyle name="Normální 2 3 8 4 4 2 2" xfId="32976"/>
    <cellStyle name="Normální 2 3 8 4 4 3" xfId="28332"/>
    <cellStyle name="Normální 2 3 8 4 4 4" xfId="38772"/>
    <cellStyle name="Normální 2 3 8 4 4 5" xfId="20214"/>
    <cellStyle name="Normální 2 3 8 4 4 6" xfId="10926"/>
    <cellStyle name="Normální 2 3 8 4 5" xfId="9774"/>
    <cellStyle name="Normální 2 3 8 4 5 2" xfId="27180"/>
    <cellStyle name="Normální 2 3 8 4 6" xfId="14418"/>
    <cellStyle name="Normální 2 3 8 4 6 2" xfId="31824"/>
    <cellStyle name="Normální 2 3 8 4 7" xfId="23688"/>
    <cellStyle name="Normální 2 3 8 4 8" xfId="36834"/>
    <cellStyle name="Normální 2 3 8 4 9" xfId="19062"/>
    <cellStyle name="Normální 2 3 8 5" xfId="438"/>
    <cellStyle name="Normální 2 3 8 5 10" xfId="6618"/>
    <cellStyle name="Normální 2 3 8 5 2" xfId="1992"/>
    <cellStyle name="Normální 2 3 8 5 2 2" xfId="5466"/>
    <cellStyle name="Normální 2 3 8 5 2 2 2" xfId="41430"/>
    <cellStyle name="Normální 2 3 8 5 2 2 3" xfId="30990"/>
    <cellStyle name="Normální 2 3 8 5 2 2 4" xfId="13584"/>
    <cellStyle name="Normální 2 3 8 5 2 3" xfId="18228"/>
    <cellStyle name="Normální 2 3 8 5 2 3 2" xfId="35634"/>
    <cellStyle name="Normální 2 3 8 5 2 4" xfId="26346"/>
    <cellStyle name="Normální 2 3 8 5 2 5" xfId="37956"/>
    <cellStyle name="Normální 2 3 8 5 2 6" xfId="22872"/>
    <cellStyle name="Normální 2 3 8 5 2 7" xfId="8940"/>
    <cellStyle name="Normální 2 3 8 5 3" xfId="3912"/>
    <cellStyle name="Normální 2 3 8 5 3 2" xfId="12030"/>
    <cellStyle name="Normální 2 3 8 5 3 2 2" xfId="29436"/>
    <cellStyle name="Normální 2 3 8 5 3 3" xfId="16674"/>
    <cellStyle name="Normální 2 3 8 5 3 3 2" xfId="34080"/>
    <cellStyle name="Normální 2 3 8 5 3 4" xfId="24792"/>
    <cellStyle name="Normální 2 3 8 5 3 5" xfId="39876"/>
    <cellStyle name="Normální 2 3 8 5 3 6" xfId="21318"/>
    <cellStyle name="Normální 2 3 8 5 3 7" xfId="7386"/>
    <cellStyle name="Normální 2 3 8 5 4" xfId="3144"/>
    <cellStyle name="Normální 2 3 8 5 4 2" xfId="15906"/>
    <cellStyle name="Normální 2 3 8 5 4 2 2" xfId="33312"/>
    <cellStyle name="Normální 2 3 8 5 4 3" xfId="28668"/>
    <cellStyle name="Normální 2 3 8 5 4 4" xfId="39108"/>
    <cellStyle name="Normální 2 3 8 5 4 5" xfId="20550"/>
    <cellStyle name="Normální 2 3 8 5 4 6" xfId="11262"/>
    <cellStyle name="Normální 2 3 8 5 5" xfId="10110"/>
    <cellStyle name="Normální 2 3 8 5 5 2" xfId="27516"/>
    <cellStyle name="Normální 2 3 8 5 6" xfId="14754"/>
    <cellStyle name="Normální 2 3 8 5 6 2" xfId="32160"/>
    <cellStyle name="Normální 2 3 8 5 7" xfId="24024"/>
    <cellStyle name="Normální 2 3 8 5 8" xfId="36402"/>
    <cellStyle name="Normální 2 3 8 5 9" xfId="19398"/>
    <cellStyle name="Normální 2 3 8 6" xfId="1224"/>
    <cellStyle name="Normální 2 3 8 6 2" xfId="4698"/>
    <cellStyle name="Normální 2 3 8 6 2 2" xfId="40662"/>
    <cellStyle name="Normální 2 3 8 6 2 3" xfId="30222"/>
    <cellStyle name="Normální 2 3 8 6 2 4" xfId="12816"/>
    <cellStyle name="Normální 2 3 8 6 3" xfId="17460"/>
    <cellStyle name="Normální 2 3 8 6 3 2" xfId="34866"/>
    <cellStyle name="Normální 2 3 8 6 4" xfId="25578"/>
    <cellStyle name="Normální 2 3 8 6 5" xfId="37188"/>
    <cellStyle name="Normální 2 3 8 6 6" xfId="22104"/>
    <cellStyle name="Normální 2 3 8 6 7" xfId="8172"/>
    <cellStyle name="Normální 2 3 8 7" xfId="3576"/>
    <cellStyle name="Normální 2 3 8 7 2" xfId="11694"/>
    <cellStyle name="Normální 2 3 8 7 2 2" xfId="29100"/>
    <cellStyle name="Normální 2 3 8 7 3" xfId="16338"/>
    <cellStyle name="Normální 2 3 8 7 3 2" xfId="33744"/>
    <cellStyle name="Normální 2 3 8 7 4" xfId="24456"/>
    <cellStyle name="Normální 2 3 8 7 5" xfId="39540"/>
    <cellStyle name="Normální 2 3 8 7 6" xfId="20982"/>
    <cellStyle name="Normální 2 3 8 7 7" xfId="7050"/>
    <cellStyle name="Normální 2 3 8 8" xfId="2376"/>
    <cellStyle name="Normální 2 3 8 8 2" xfId="15138"/>
    <cellStyle name="Normální 2 3 8 8 2 2" xfId="32544"/>
    <cellStyle name="Normální 2 3 8 8 3" xfId="27900"/>
    <cellStyle name="Normální 2 3 8 8 4" xfId="38340"/>
    <cellStyle name="Normální 2 3 8 8 5" xfId="19782"/>
    <cellStyle name="Normální 2 3 8 8 6" xfId="10494"/>
    <cellStyle name="Normální 2 3 8 9" xfId="9342"/>
    <cellStyle name="Normální 2 3 8 9 2" xfId="26748"/>
    <cellStyle name="Normální 2 3 9" xfId="54"/>
    <cellStyle name="Normální 2 3 9 10" xfId="23352"/>
    <cellStyle name="Normální 2 3 9 11" xfId="36018"/>
    <cellStyle name="Normální 2 3 9 12" xfId="18726"/>
    <cellStyle name="Normální 2 3 9 13" xfId="5946"/>
    <cellStyle name="Normální 2 3 9 2" xfId="294"/>
    <cellStyle name="Normální 2 3 9 2 10" xfId="36258"/>
    <cellStyle name="Normální 2 3 9 2 11" xfId="18918"/>
    <cellStyle name="Normální 2 3 9 2 12" xfId="6138"/>
    <cellStyle name="Normální 2 3 9 2 2" xfId="1062"/>
    <cellStyle name="Normální 2 3 9 2 2 10" xfId="6474"/>
    <cellStyle name="Normální 2 3 9 2 2 2" xfId="1848"/>
    <cellStyle name="Normální 2 3 9 2 2 2 2" xfId="5322"/>
    <cellStyle name="Normální 2 3 9 2 2 2 2 2" xfId="41286"/>
    <cellStyle name="Normální 2 3 9 2 2 2 2 3" xfId="30846"/>
    <cellStyle name="Normální 2 3 9 2 2 2 2 4" xfId="13440"/>
    <cellStyle name="Normální 2 3 9 2 2 2 3" xfId="18084"/>
    <cellStyle name="Normální 2 3 9 2 2 2 3 2" xfId="35490"/>
    <cellStyle name="Normální 2 3 9 2 2 2 4" xfId="26202"/>
    <cellStyle name="Normální 2 3 9 2 2 2 5" xfId="37812"/>
    <cellStyle name="Normální 2 3 9 2 2 2 6" xfId="22728"/>
    <cellStyle name="Normální 2 3 9 2 2 2 7" xfId="8796"/>
    <cellStyle name="Normální 2 3 9 2 2 3" xfId="4536"/>
    <cellStyle name="Normální 2 3 9 2 2 3 2" xfId="12654"/>
    <cellStyle name="Normální 2 3 9 2 2 3 2 2" xfId="30060"/>
    <cellStyle name="Normální 2 3 9 2 2 3 3" xfId="17298"/>
    <cellStyle name="Normální 2 3 9 2 2 3 3 2" xfId="34704"/>
    <cellStyle name="Normální 2 3 9 2 2 3 4" xfId="25416"/>
    <cellStyle name="Normální 2 3 9 2 2 3 5" xfId="40500"/>
    <cellStyle name="Normální 2 3 9 2 2 3 6" xfId="21942"/>
    <cellStyle name="Normální 2 3 9 2 2 3 7" xfId="8010"/>
    <cellStyle name="Normální 2 3 9 2 2 4" xfId="3000"/>
    <cellStyle name="Normální 2 3 9 2 2 4 2" xfId="15762"/>
    <cellStyle name="Normální 2 3 9 2 2 4 2 2" xfId="33168"/>
    <cellStyle name="Normální 2 3 9 2 2 4 3" xfId="28524"/>
    <cellStyle name="Normální 2 3 9 2 2 4 4" xfId="38964"/>
    <cellStyle name="Normální 2 3 9 2 2 4 5" xfId="20406"/>
    <cellStyle name="Normální 2 3 9 2 2 4 6" xfId="11118"/>
    <cellStyle name="Normální 2 3 9 2 2 5" xfId="9966"/>
    <cellStyle name="Normální 2 3 9 2 2 5 2" xfId="27372"/>
    <cellStyle name="Normální 2 3 9 2 2 6" xfId="14610"/>
    <cellStyle name="Normální 2 3 9 2 2 6 2" xfId="32016"/>
    <cellStyle name="Normální 2 3 9 2 2 7" xfId="23880"/>
    <cellStyle name="Normální 2 3 9 2 2 8" xfId="37026"/>
    <cellStyle name="Normální 2 3 9 2 2 9" xfId="19254"/>
    <cellStyle name="Normální 2 3 9 2 3" xfId="726"/>
    <cellStyle name="Normální 2 3 9 2 3 10" xfId="6906"/>
    <cellStyle name="Normální 2 3 9 2 3 2" xfId="2280"/>
    <cellStyle name="Normální 2 3 9 2 3 2 2" xfId="5754"/>
    <cellStyle name="Normální 2 3 9 2 3 2 2 2" xfId="41718"/>
    <cellStyle name="Normální 2 3 9 2 3 2 2 3" xfId="31278"/>
    <cellStyle name="Normální 2 3 9 2 3 2 2 4" xfId="13872"/>
    <cellStyle name="Normální 2 3 9 2 3 2 3" xfId="18516"/>
    <cellStyle name="Normální 2 3 9 2 3 2 3 2" xfId="35922"/>
    <cellStyle name="Normální 2 3 9 2 3 2 4" xfId="26634"/>
    <cellStyle name="Normální 2 3 9 2 3 2 5" xfId="38244"/>
    <cellStyle name="Normální 2 3 9 2 3 2 6" xfId="23160"/>
    <cellStyle name="Normální 2 3 9 2 3 2 7" xfId="9228"/>
    <cellStyle name="Normální 2 3 9 2 3 3" xfId="4200"/>
    <cellStyle name="Normální 2 3 9 2 3 3 2" xfId="12318"/>
    <cellStyle name="Normální 2 3 9 2 3 3 2 2" xfId="29724"/>
    <cellStyle name="Normální 2 3 9 2 3 3 3" xfId="16962"/>
    <cellStyle name="Normální 2 3 9 2 3 3 3 2" xfId="34368"/>
    <cellStyle name="Normální 2 3 9 2 3 3 4" xfId="25080"/>
    <cellStyle name="Normální 2 3 9 2 3 3 5" xfId="40164"/>
    <cellStyle name="Normální 2 3 9 2 3 3 6" xfId="21606"/>
    <cellStyle name="Normální 2 3 9 2 3 3 7" xfId="7674"/>
    <cellStyle name="Normální 2 3 9 2 3 4" xfId="3432"/>
    <cellStyle name="Normální 2 3 9 2 3 4 2" xfId="16194"/>
    <cellStyle name="Normální 2 3 9 2 3 4 2 2" xfId="33600"/>
    <cellStyle name="Normální 2 3 9 2 3 4 3" xfId="28956"/>
    <cellStyle name="Normální 2 3 9 2 3 4 4" xfId="39396"/>
    <cellStyle name="Normální 2 3 9 2 3 4 5" xfId="20838"/>
    <cellStyle name="Normální 2 3 9 2 3 4 6" xfId="11550"/>
    <cellStyle name="Normální 2 3 9 2 3 5" xfId="10398"/>
    <cellStyle name="Normální 2 3 9 2 3 5 2" xfId="27804"/>
    <cellStyle name="Normální 2 3 9 2 3 6" xfId="15042"/>
    <cellStyle name="Normální 2 3 9 2 3 6 2" xfId="32448"/>
    <cellStyle name="Normální 2 3 9 2 3 7" xfId="24312"/>
    <cellStyle name="Normální 2 3 9 2 3 8" xfId="36690"/>
    <cellStyle name="Normální 2 3 9 2 3 9" xfId="19686"/>
    <cellStyle name="Normální 2 3 9 2 4" xfId="1512"/>
    <cellStyle name="Normální 2 3 9 2 4 2" xfId="4986"/>
    <cellStyle name="Normální 2 3 9 2 4 2 2" xfId="40950"/>
    <cellStyle name="Normální 2 3 9 2 4 2 3" xfId="30510"/>
    <cellStyle name="Normální 2 3 9 2 4 2 4" xfId="13104"/>
    <cellStyle name="Normální 2 3 9 2 4 3" xfId="17748"/>
    <cellStyle name="Normální 2 3 9 2 4 3 2" xfId="35154"/>
    <cellStyle name="Normální 2 3 9 2 4 4" xfId="25866"/>
    <cellStyle name="Normální 2 3 9 2 4 5" xfId="37476"/>
    <cellStyle name="Normální 2 3 9 2 4 6" xfId="22392"/>
    <cellStyle name="Normální 2 3 9 2 4 7" xfId="8460"/>
    <cellStyle name="Normální 2 3 9 2 5" xfId="3768"/>
    <cellStyle name="Normální 2 3 9 2 5 2" xfId="11886"/>
    <cellStyle name="Normální 2 3 9 2 5 2 2" xfId="29292"/>
    <cellStyle name="Normální 2 3 9 2 5 3" xfId="16530"/>
    <cellStyle name="Normální 2 3 9 2 5 3 2" xfId="33936"/>
    <cellStyle name="Normální 2 3 9 2 5 4" xfId="24648"/>
    <cellStyle name="Normální 2 3 9 2 5 5" xfId="39732"/>
    <cellStyle name="Normální 2 3 9 2 5 6" xfId="21174"/>
    <cellStyle name="Normální 2 3 9 2 5 7" xfId="7242"/>
    <cellStyle name="Normální 2 3 9 2 6" xfId="2664"/>
    <cellStyle name="Normální 2 3 9 2 6 2" xfId="15426"/>
    <cellStyle name="Normální 2 3 9 2 6 2 2" xfId="32832"/>
    <cellStyle name="Normální 2 3 9 2 6 3" xfId="28188"/>
    <cellStyle name="Normální 2 3 9 2 6 4" xfId="38628"/>
    <cellStyle name="Normální 2 3 9 2 6 5" xfId="20070"/>
    <cellStyle name="Normální 2 3 9 2 6 6" xfId="10782"/>
    <cellStyle name="Normální 2 3 9 2 7" xfId="9630"/>
    <cellStyle name="Normální 2 3 9 2 7 2" xfId="27036"/>
    <cellStyle name="Normální 2 3 9 2 8" xfId="14274"/>
    <cellStyle name="Normální 2 3 9 2 8 2" xfId="31680"/>
    <cellStyle name="Normální 2 3 9 2 9" xfId="23544"/>
    <cellStyle name="Normální 2 3 9 3" xfId="822"/>
    <cellStyle name="Normální 2 3 9 3 10" xfId="6234"/>
    <cellStyle name="Normální 2 3 9 3 2" xfId="1608"/>
    <cellStyle name="Normální 2 3 9 3 2 2" xfId="5082"/>
    <cellStyle name="Normální 2 3 9 3 2 2 2" xfId="41046"/>
    <cellStyle name="Normální 2 3 9 3 2 2 3" xfId="30606"/>
    <cellStyle name="Normální 2 3 9 3 2 2 4" xfId="13200"/>
    <cellStyle name="Normální 2 3 9 3 2 3" xfId="17844"/>
    <cellStyle name="Normální 2 3 9 3 2 3 2" xfId="35250"/>
    <cellStyle name="Normální 2 3 9 3 2 4" xfId="25962"/>
    <cellStyle name="Normální 2 3 9 3 2 5" xfId="37572"/>
    <cellStyle name="Normální 2 3 9 3 2 6" xfId="22488"/>
    <cellStyle name="Normální 2 3 9 3 2 7" xfId="8556"/>
    <cellStyle name="Normální 2 3 9 3 3" xfId="4296"/>
    <cellStyle name="Normální 2 3 9 3 3 2" xfId="12414"/>
    <cellStyle name="Normální 2 3 9 3 3 2 2" xfId="29820"/>
    <cellStyle name="Normální 2 3 9 3 3 3" xfId="17058"/>
    <cellStyle name="Normální 2 3 9 3 3 3 2" xfId="34464"/>
    <cellStyle name="Normální 2 3 9 3 3 4" xfId="25176"/>
    <cellStyle name="Normální 2 3 9 3 3 5" xfId="40260"/>
    <cellStyle name="Normální 2 3 9 3 3 6" xfId="21702"/>
    <cellStyle name="Normální 2 3 9 3 3 7" xfId="7770"/>
    <cellStyle name="Normální 2 3 9 3 4" xfId="2760"/>
    <cellStyle name="Normální 2 3 9 3 4 2" xfId="15522"/>
    <cellStyle name="Normální 2 3 9 3 4 2 2" xfId="32928"/>
    <cellStyle name="Normální 2 3 9 3 4 3" xfId="28284"/>
    <cellStyle name="Normální 2 3 9 3 4 4" xfId="38724"/>
    <cellStyle name="Normální 2 3 9 3 4 5" xfId="20166"/>
    <cellStyle name="Normální 2 3 9 3 4 6" xfId="10878"/>
    <cellStyle name="Normální 2 3 9 3 5" xfId="9726"/>
    <cellStyle name="Normální 2 3 9 3 5 2" xfId="27132"/>
    <cellStyle name="Normální 2 3 9 3 6" xfId="14370"/>
    <cellStyle name="Normální 2 3 9 3 6 2" xfId="31776"/>
    <cellStyle name="Normální 2 3 9 3 7" xfId="23640"/>
    <cellStyle name="Normální 2 3 9 3 8" xfId="36786"/>
    <cellStyle name="Normální 2 3 9 3 9" xfId="19014"/>
    <cellStyle name="Normální 2 3 9 4" xfId="534"/>
    <cellStyle name="Normální 2 3 9 4 10" xfId="6714"/>
    <cellStyle name="Normální 2 3 9 4 2" xfId="2088"/>
    <cellStyle name="Normální 2 3 9 4 2 2" xfId="5562"/>
    <cellStyle name="Normální 2 3 9 4 2 2 2" xfId="41526"/>
    <cellStyle name="Normální 2 3 9 4 2 2 3" xfId="31086"/>
    <cellStyle name="Normální 2 3 9 4 2 2 4" xfId="13680"/>
    <cellStyle name="Normální 2 3 9 4 2 3" xfId="18324"/>
    <cellStyle name="Normální 2 3 9 4 2 3 2" xfId="35730"/>
    <cellStyle name="Normální 2 3 9 4 2 4" xfId="26442"/>
    <cellStyle name="Normální 2 3 9 4 2 5" xfId="38052"/>
    <cellStyle name="Normální 2 3 9 4 2 6" xfId="22968"/>
    <cellStyle name="Normální 2 3 9 4 2 7" xfId="9036"/>
    <cellStyle name="Normální 2 3 9 4 3" xfId="4008"/>
    <cellStyle name="Normální 2 3 9 4 3 2" xfId="12126"/>
    <cellStyle name="Normální 2 3 9 4 3 2 2" xfId="29532"/>
    <cellStyle name="Normální 2 3 9 4 3 3" xfId="16770"/>
    <cellStyle name="Normální 2 3 9 4 3 3 2" xfId="34176"/>
    <cellStyle name="Normální 2 3 9 4 3 4" xfId="24888"/>
    <cellStyle name="Normální 2 3 9 4 3 5" xfId="39972"/>
    <cellStyle name="Normální 2 3 9 4 3 6" xfId="21414"/>
    <cellStyle name="Normální 2 3 9 4 3 7" xfId="7482"/>
    <cellStyle name="Normální 2 3 9 4 4" xfId="3240"/>
    <cellStyle name="Normální 2 3 9 4 4 2" xfId="16002"/>
    <cellStyle name="Normální 2 3 9 4 4 2 2" xfId="33408"/>
    <cellStyle name="Normální 2 3 9 4 4 3" xfId="28764"/>
    <cellStyle name="Normální 2 3 9 4 4 4" xfId="39204"/>
    <cellStyle name="Normální 2 3 9 4 4 5" xfId="20646"/>
    <cellStyle name="Normální 2 3 9 4 4 6" xfId="11358"/>
    <cellStyle name="Normální 2 3 9 4 5" xfId="10206"/>
    <cellStyle name="Normální 2 3 9 4 5 2" xfId="27612"/>
    <cellStyle name="Normální 2 3 9 4 6" xfId="14850"/>
    <cellStyle name="Normální 2 3 9 4 6 2" xfId="32256"/>
    <cellStyle name="Normální 2 3 9 4 7" xfId="24120"/>
    <cellStyle name="Normální 2 3 9 4 8" xfId="36498"/>
    <cellStyle name="Normální 2 3 9 4 9" xfId="19494"/>
    <cellStyle name="Normální 2 3 9 5" xfId="1320"/>
    <cellStyle name="Normální 2 3 9 5 2" xfId="4794"/>
    <cellStyle name="Normální 2 3 9 5 2 2" xfId="40758"/>
    <cellStyle name="Normální 2 3 9 5 2 3" xfId="30318"/>
    <cellStyle name="Normální 2 3 9 5 2 4" xfId="12912"/>
    <cellStyle name="Normální 2 3 9 5 3" xfId="17556"/>
    <cellStyle name="Normální 2 3 9 5 3 2" xfId="34962"/>
    <cellStyle name="Normální 2 3 9 5 4" xfId="25674"/>
    <cellStyle name="Normální 2 3 9 5 5" xfId="37284"/>
    <cellStyle name="Normální 2 3 9 5 6" xfId="22200"/>
    <cellStyle name="Normální 2 3 9 5 7" xfId="8268"/>
    <cellStyle name="Normální 2 3 9 6" xfId="3528"/>
    <cellStyle name="Normální 2 3 9 6 2" xfId="11646"/>
    <cellStyle name="Normální 2 3 9 6 2 2" xfId="29052"/>
    <cellStyle name="Normální 2 3 9 6 3" xfId="16290"/>
    <cellStyle name="Normální 2 3 9 6 3 2" xfId="33696"/>
    <cellStyle name="Normální 2 3 9 6 4" xfId="24408"/>
    <cellStyle name="Normální 2 3 9 6 5" xfId="39492"/>
    <cellStyle name="Normální 2 3 9 6 6" xfId="20934"/>
    <cellStyle name="Normální 2 3 9 6 7" xfId="7002"/>
    <cellStyle name="Normální 2 3 9 7" xfId="2472"/>
    <cellStyle name="Normální 2 3 9 7 2" xfId="15234"/>
    <cellStyle name="Normální 2 3 9 7 2 2" xfId="32640"/>
    <cellStyle name="Normální 2 3 9 7 3" xfId="27996"/>
    <cellStyle name="Normální 2 3 9 7 4" xfId="38436"/>
    <cellStyle name="Normální 2 3 9 7 5" xfId="19878"/>
    <cellStyle name="Normální 2 3 9 7 6" xfId="10590"/>
    <cellStyle name="Normální 2 3 9 8" xfId="9438"/>
    <cellStyle name="Normální 2 3 9 8 2" xfId="26844"/>
    <cellStyle name="Normální 2 3 9 9" xfId="14082"/>
    <cellStyle name="Normální 2 3 9 9 2" xfId="31488"/>
    <cellStyle name="Normální 2 4" xfId="7"/>
    <cellStyle name="Normální 2 4 10" xfId="775"/>
    <cellStyle name="Normální 2 4 10 10" xfId="6187"/>
    <cellStyle name="Normální 2 4 10 2" xfId="1561"/>
    <cellStyle name="Normální 2 4 10 2 2" xfId="5035"/>
    <cellStyle name="Normální 2 4 10 2 2 2" xfId="40999"/>
    <cellStyle name="Normální 2 4 10 2 2 3" xfId="30559"/>
    <cellStyle name="Normální 2 4 10 2 2 4" xfId="13153"/>
    <cellStyle name="Normální 2 4 10 2 3" xfId="17797"/>
    <cellStyle name="Normální 2 4 10 2 3 2" xfId="35203"/>
    <cellStyle name="Normální 2 4 10 2 4" xfId="25915"/>
    <cellStyle name="Normální 2 4 10 2 5" xfId="37525"/>
    <cellStyle name="Normální 2 4 10 2 6" xfId="22441"/>
    <cellStyle name="Normální 2 4 10 2 7" xfId="8509"/>
    <cellStyle name="Normální 2 4 10 3" xfId="4249"/>
    <cellStyle name="Normální 2 4 10 3 2" xfId="12367"/>
    <cellStyle name="Normální 2 4 10 3 2 2" xfId="29773"/>
    <cellStyle name="Normální 2 4 10 3 3" xfId="17011"/>
    <cellStyle name="Normální 2 4 10 3 3 2" xfId="34417"/>
    <cellStyle name="Normální 2 4 10 3 4" xfId="25129"/>
    <cellStyle name="Normální 2 4 10 3 5" xfId="40213"/>
    <cellStyle name="Normální 2 4 10 3 6" xfId="21655"/>
    <cellStyle name="Normální 2 4 10 3 7" xfId="7723"/>
    <cellStyle name="Normální 2 4 10 4" xfId="2713"/>
    <cellStyle name="Normální 2 4 10 4 2" xfId="15475"/>
    <cellStyle name="Normální 2 4 10 4 2 2" xfId="32881"/>
    <cellStyle name="Normální 2 4 10 4 3" xfId="28237"/>
    <cellStyle name="Normální 2 4 10 4 4" xfId="38677"/>
    <cellStyle name="Normální 2 4 10 4 5" xfId="20119"/>
    <cellStyle name="Normální 2 4 10 4 6" xfId="10831"/>
    <cellStyle name="Normální 2 4 10 5" xfId="9679"/>
    <cellStyle name="Normální 2 4 10 5 2" xfId="27085"/>
    <cellStyle name="Normální 2 4 10 6" xfId="14323"/>
    <cellStyle name="Normální 2 4 10 6 2" xfId="31729"/>
    <cellStyle name="Normální 2 4 10 7" xfId="23593"/>
    <cellStyle name="Normální 2 4 10 8" xfId="36739"/>
    <cellStyle name="Normální 2 4 10 9" xfId="18967"/>
    <cellStyle name="Normální 2 4 11" xfId="391"/>
    <cellStyle name="Normální 2 4 11 10" xfId="6571"/>
    <cellStyle name="Normální 2 4 11 2" xfId="1945"/>
    <cellStyle name="Normální 2 4 11 2 2" xfId="5419"/>
    <cellStyle name="Normální 2 4 11 2 2 2" xfId="41383"/>
    <cellStyle name="Normální 2 4 11 2 2 3" xfId="30943"/>
    <cellStyle name="Normální 2 4 11 2 2 4" xfId="13537"/>
    <cellStyle name="Normální 2 4 11 2 3" xfId="18181"/>
    <cellStyle name="Normální 2 4 11 2 3 2" xfId="35587"/>
    <cellStyle name="Normální 2 4 11 2 4" xfId="26299"/>
    <cellStyle name="Normální 2 4 11 2 5" xfId="37909"/>
    <cellStyle name="Normální 2 4 11 2 6" xfId="22825"/>
    <cellStyle name="Normální 2 4 11 2 7" xfId="8893"/>
    <cellStyle name="Normální 2 4 11 3" xfId="3865"/>
    <cellStyle name="Normální 2 4 11 3 2" xfId="11983"/>
    <cellStyle name="Normální 2 4 11 3 2 2" xfId="29389"/>
    <cellStyle name="Normální 2 4 11 3 3" xfId="16627"/>
    <cellStyle name="Normální 2 4 11 3 3 2" xfId="34033"/>
    <cellStyle name="Normální 2 4 11 3 4" xfId="24745"/>
    <cellStyle name="Normální 2 4 11 3 5" xfId="39829"/>
    <cellStyle name="Normální 2 4 11 3 6" xfId="21271"/>
    <cellStyle name="Normální 2 4 11 3 7" xfId="7339"/>
    <cellStyle name="Normální 2 4 11 4" xfId="3097"/>
    <cellStyle name="Normální 2 4 11 4 2" xfId="15859"/>
    <cellStyle name="Normální 2 4 11 4 2 2" xfId="33265"/>
    <cellStyle name="Normální 2 4 11 4 3" xfId="28621"/>
    <cellStyle name="Normální 2 4 11 4 4" xfId="39061"/>
    <cellStyle name="Normální 2 4 11 4 5" xfId="20503"/>
    <cellStyle name="Normální 2 4 11 4 6" xfId="11215"/>
    <cellStyle name="Normální 2 4 11 5" xfId="10063"/>
    <cellStyle name="Normální 2 4 11 5 2" xfId="27469"/>
    <cellStyle name="Normální 2 4 11 6" xfId="14707"/>
    <cellStyle name="Normální 2 4 11 6 2" xfId="32113"/>
    <cellStyle name="Normální 2 4 11 7" xfId="23977"/>
    <cellStyle name="Normální 2 4 11 8" xfId="36355"/>
    <cellStyle name="Normální 2 4 11 9" xfId="19351"/>
    <cellStyle name="Normální 2 4 12" xfId="1177"/>
    <cellStyle name="Normální 2 4 12 2" xfId="4651"/>
    <cellStyle name="Normální 2 4 12 2 2" xfId="17413"/>
    <cellStyle name="Normální 2 4 12 2 2 2" xfId="34819"/>
    <cellStyle name="Normální 2 4 12 2 3" xfId="30175"/>
    <cellStyle name="Normální 2 4 12 2 4" xfId="40615"/>
    <cellStyle name="Normální 2 4 12 2 5" xfId="22057"/>
    <cellStyle name="Normální 2 4 12 2 6" xfId="12769"/>
    <cellStyle name="Normální 2 4 12 3" xfId="9295"/>
    <cellStyle name="Normální 2 4 12 3 2" xfId="26701"/>
    <cellStyle name="Normální 2 4 12 4" xfId="13939"/>
    <cellStyle name="Normální 2 4 12 4 2" xfId="31345"/>
    <cellStyle name="Normální 2 4 12 5" xfId="25531"/>
    <cellStyle name="Normální 2 4 12 6" xfId="37141"/>
    <cellStyle name="Normální 2 4 12 7" xfId="18583"/>
    <cellStyle name="Normální 2 4 12 8" xfId="8125"/>
    <cellStyle name="Normální 2 4 13" xfId="1159"/>
    <cellStyle name="Normální 2 4 13 2" xfId="4633"/>
    <cellStyle name="Normální 2 4 13 2 2" xfId="40597"/>
    <cellStyle name="Normální 2 4 13 2 3" xfId="30157"/>
    <cellStyle name="Normální 2 4 13 2 4" xfId="12751"/>
    <cellStyle name="Normální 2 4 13 3" xfId="17395"/>
    <cellStyle name="Normální 2 4 13 3 2" xfId="34801"/>
    <cellStyle name="Normální 2 4 13 4" xfId="25513"/>
    <cellStyle name="Normální 2 4 13 5" xfId="37123"/>
    <cellStyle name="Normální 2 4 13 6" xfId="22039"/>
    <cellStyle name="Normální 2 4 13 7" xfId="8107"/>
    <cellStyle name="Normální 2 4 14" xfId="3481"/>
    <cellStyle name="Normální 2 4 14 2" xfId="11599"/>
    <cellStyle name="Normální 2 4 14 2 2" xfId="29005"/>
    <cellStyle name="Normální 2 4 14 3" xfId="16243"/>
    <cellStyle name="Normální 2 4 14 3 2" xfId="33649"/>
    <cellStyle name="Normální 2 4 14 4" xfId="24361"/>
    <cellStyle name="Normální 2 4 14 5" xfId="39445"/>
    <cellStyle name="Normální 2 4 14 6" xfId="20887"/>
    <cellStyle name="Normální 2 4 14 7" xfId="6955"/>
    <cellStyle name="Normální 2 4 15" xfId="2329"/>
    <cellStyle name="Normální 2 4 15 2" xfId="15091"/>
    <cellStyle name="Normální 2 4 15 2 2" xfId="32497"/>
    <cellStyle name="Normální 2 4 15 3" xfId="27853"/>
    <cellStyle name="Normální 2 4 15 4" xfId="38293"/>
    <cellStyle name="Normální 2 4 15 5" xfId="19735"/>
    <cellStyle name="Normální 2 4 15 6" xfId="10447"/>
    <cellStyle name="Normální 2 4 16" xfId="9277"/>
    <cellStyle name="Normální 2 4 16 2" xfId="26683"/>
    <cellStyle name="Normální 2 4 17" xfId="13921"/>
    <cellStyle name="Normální 2 4 17 2" xfId="31327"/>
    <cellStyle name="Normální 2 4 18" xfId="23209"/>
    <cellStyle name="Normální 2 4 19" xfId="35971"/>
    <cellStyle name="Normální 2 4 2" xfId="13"/>
    <cellStyle name="Normální 2 4 2 10" xfId="1189"/>
    <cellStyle name="Normální 2 4 2 10 2" xfId="4663"/>
    <cellStyle name="Normální 2 4 2 10 2 2" xfId="17425"/>
    <cellStyle name="Normální 2 4 2 10 2 2 2" xfId="34831"/>
    <cellStyle name="Normální 2 4 2 10 2 3" xfId="30187"/>
    <cellStyle name="Normální 2 4 2 10 2 4" xfId="40627"/>
    <cellStyle name="Normální 2 4 2 10 2 5" xfId="22069"/>
    <cellStyle name="Normální 2 4 2 10 2 6" xfId="12781"/>
    <cellStyle name="Normální 2 4 2 10 3" xfId="9307"/>
    <cellStyle name="Normální 2 4 2 10 3 2" xfId="26713"/>
    <cellStyle name="Normální 2 4 2 10 4" xfId="13951"/>
    <cellStyle name="Normální 2 4 2 10 4 2" xfId="31357"/>
    <cellStyle name="Normální 2 4 2 10 5" xfId="25543"/>
    <cellStyle name="Normální 2 4 2 10 6" xfId="37153"/>
    <cellStyle name="Normální 2 4 2 10 7" xfId="18595"/>
    <cellStyle name="Normální 2 4 2 10 8" xfId="8137"/>
    <cellStyle name="Normální 2 4 2 11" xfId="1171"/>
    <cellStyle name="Normální 2 4 2 11 2" xfId="4645"/>
    <cellStyle name="Normální 2 4 2 11 2 2" xfId="40609"/>
    <cellStyle name="Normální 2 4 2 11 2 3" xfId="30169"/>
    <cellStyle name="Normální 2 4 2 11 2 4" xfId="12763"/>
    <cellStyle name="Normální 2 4 2 11 3" xfId="17407"/>
    <cellStyle name="Normální 2 4 2 11 3 2" xfId="34813"/>
    <cellStyle name="Normální 2 4 2 11 4" xfId="25525"/>
    <cellStyle name="Normální 2 4 2 11 5" xfId="37135"/>
    <cellStyle name="Normální 2 4 2 11 6" xfId="22051"/>
    <cellStyle name="Normální 2 4 2 11 7" xfId="8119"/>
    <cellStyle name="Normální 2 4 2 12" xfId="3487"/>
    <cellStyle name="Normální 2 4 2 12 2" xfId="11605"/>
    <cellStyle name="Normální 2 4 2 12 2 2" xfId="29011"/>
    <cellStyle name="Normální 2 4 2 12 3" xfId="16249"/>
    <cellStyle name="Normální 2 4 2 12 3 2" xfId="33655"/>
    <cellStyle name="Normální 2 4 2 12 4" xfId="24367"/>
    <cellStyle name="Normální 2 4 2 12 5" xfId="39451"/>
    <cellStyle name="Normální 2 4 2 12 6" xfId="20893"/>
    <cellStyle name="Normální 2 4 2 12 7" xfId="6961"/>
    <cellStyle name="Normální 2 4 2 13" xfId="2341"/>
    <cellStyle name="Normální 2 4 2 13 2" xfId="15103"/>
    <cellStyle name="Normální 2 4 2 13 2 2" xfId="32509"/>
    <cellStyle name="Normální 2 4 2 13 3" xfId="27865"/>
    <cellStyle name="Normální 2 4 2 13 4" xfId="38305"/>
    <cellStyle name="Normální 2 4 2 13 5" xfId="19747"/>
    <cellStyle name="Normální 2 4 2 13 6" xfId="10459"/>
    <cellStyle name="Normální 2 4 2 14" xfId="9289"/>
    <cellStyle name="Normální 2 4 2 14 2" xfId="26695"/>
    <cellStyle name="Normální 2 4 2 15" xfId="13933"/>
    <cellStyle name="Normální 2 4 2 15 2" xfId="31339"/>
    <cellStyle name="Normální 2 4 2 16" xfId="23221"/>
    <cellStyle name="Normální 2 4 2 17" xfId="35977"/>
    <cellStyle name="Normální 2 4 2 18" xfId="18577"/>
    <cellStyle name="Normální 2 4 2 19" xfId="5815"/>
    <cellStyle name="Normální 2 4 2 2" xfId="43"/>
    <cellStyle name="Normální 2 4 2 2 10" xfId="2353"/>
    <cellStyle name="Normální 2 4 2 2 10 2" xfId="15115"/>
    <cellStyle name="Normální 2 4 2 2 10 2 2" xfId="32521"/>
    <cellStyle name="Normální 2 4 2 2 10 3" xfId="27877"/>
    <cellStyle name="Normální 2 4 2 2 10 4" xfId="38317"/>
    <cellStyle name="Normální 2 4 2 2 10 5" xfId="19759"/>
    <cellStyle name="Normální 2 4 2 2 10 6" xfId="10471"/>
    <cellStyle name="Normální 2 4 2 2 11" xfId="9319"/>
    <cellStyle name="Normální 2 4 2 2 11 2" xfId="26725"/>
    <cellStyle name="Normální 2 4 2 2 12" xfId="13963"/>
    <cellStyle name="Normální 2 4 2 2 12 2" xfId="31369"/>
    <cellStyle name="Normální 2 4 2 2 13" xfId="23233"/>
    <cellStyle name="Normální 2 4 2 2 14" xfId="36007"/>
    <cellStyle name="Normální 2 4 2 2 15" xfId="18607"/>
    <cellStyle name="Normální 2 4 2 2 16" xfId="5827"/>
    <cellStyle name="Normální 2 4 2 2 2" xfId="139"/>
    <cellStyle name="Normální 2 4 2 2 2 10" xfId="14023"/>
    <cellStyle name="Normální 2 4 2 2 2 10 2" xfId="31429"/>
    <cellStyle name="Normální 2 4 2 2 2 11" xfId="23293"/>
    <cellStyle name="Normální 2 4 2 2 2 12" xfId="36103"/>
    <cellStyle name="Normální 2 4 2 2 2 13" xfId="18667"/>
    <cellStyle name="Normální 2 4 2 2 2 14" xfId="5887"/>
    <cellStyle name="Normální 2 4 2 2 2 2" xfId="235"/>
    <cellStyle name="Normální 2 4 2 2 2 2 10" xfId="36199"/>
    <cellStyle name="Normální 2 4 2 2 2 2 11" xfId="18907"/>
    <cellStyle name="Normální 2 4 2 2 2 2 12" xfId="6127"/>
    <cellStyle name="Normální 2 4 2 2 2 2 2" xfId="1003"/>
    <cellStyle name="Normální 2 4 2 2 2 2 2 10" xfId="6415"/>
    <cellStyle name="Normální 2 4 2 2 2 2 2 2" xfId="1789"/>
    <cellStyle name="Normální 2 4 2 2 2 2 2 2 2" xfId="5263"/>
    <cellStyle name="Normální 2 4 2 2 2 2 2 2 2 2" xfId="41227"/>
    <cellStyle name="Normální 2 4 2 2 2 2 2 2 2 3" xfId="30787"/>
    <cellStyle name="Normální 2 4 2 2 2 2 2 2 2 4" xfId="13381"/>
    <cellStyle name="Normální 2 4 2 2 2 2 2 2 3" xfId="18025"/>
    <cellStyle name="Normální 2 4 2 2 2 2 2 2 3 2" xfId="35431"/>
    <cellStyle name="Normální 2 4 2 2 2 2 2 2 4" xfId="26143"/>
    <cellStyle name="Normální 2 4 2 2 2 2 2 2 5" xfId="37753"/>
    <cellStyle name="Normální 2 4 2 2 2 2 2 2 6" xfId="22669"/>
    <cellStyle name="Normální 2 4 2 2 2 2 2 2 7" xfId="8737"/>
    <cellStyle name="Normální 2 4 2 2 2 2 2 3" xfId="4477"/>
    <cellStyle name="Normální 2 4 2 2 2 2 2 3 2" xfId="12595"/>
    <cellStyle name="Normální 2 4 2 2 2 2 2 3 2 2" xfId="30001"/>
    <cellStyle name="Normální 2 4 2 2 2 2 2 3 3" xfId="17239"/>
    <cellStyle name="Normální 2 4 2 2 2 2 2 3 3 2" xfId="34645"/>
    <cellStyle name="Normální 2 4 2 2 2 2 2 3 4" xfId="25357"/>
    <cellStyle name="Normální 2 4 2 2 2 2 2 3 5" xfId="40441"/>
    <cellStyle name="Normální 2 4 2 2 2 2 2 3 6" xfId="21883"/>
    <cellStyle name="Normální 2 4 2 2 2 2 2 3 7" xfId="7951"/>
    <cellStyle name="Normální 2 4 2 2 2 2 2 4" xfId="2941"/>
    <cellStyle name="Normální 2 4 2 2 2 2 2 4 2" xfId="15703"/>
    <cellStyle name="Normální 2 4 2 2 2 2 2 4 2 2" xfId="33109"/>
    <cellStyle name="Normální 2 4 2 2 2 2 2 4 3" xfId="28465"/>
    <cellStyle name="Normální 2 4 2 2 2 2 2 4 4" xfId="38905"/>
    <cellStyle name="Normální 2 4 2 2 2 2 2 4 5" xfId="20347"/>
    <cellStyle name="Normální 2 4 2 2 2 2 2 4 6" xfId="11059"/>
    <cellStyle name="Normální 2 4 2 2 2 2 2 5" xfId="9907"/>
    <cellStyle name="Normální 2 4 2 2 2 2 2 5 2" xfId="27313"/>
    <cellStyle name="Normální 2 4 2 2 2 2 2 6" xfId="14551"/>
    <cellStyle name="Normální 2 4 2 2 2 2 2 6 2" xfId="31957"/>
    <cellStyle name="Normální 2 4 2 2 2 2 2 7" xfId="23821"/>
    <cellStyle name="Normální 2 4 2 2 2 2 2 8" xfId="36967"/>
    <cellStyle name="Normální 2 4 2 2 2 2 2 9" xfId="19195"/>
    <cellStyle name="Normální 2 4 2 2 2 2 3" xfId="715"/>
    <cellStyle name="Normální 2 4 2 2 2 2 3 10" xfId="6895"/>
    <cellStyle name="Normální 2 4 2 2 2 2 3 2" xfId="2269"/>
    <cellStyle name="Normální 2 4 2 2 2 2 3 2 2" xfId="5743"/>
    <cellStyle name="Normální 2 4 2 2 2 2 3 2 2 2" xfId="41707"/>
    <cellStyle name="Normální 2 4 2 2 2 2 3 2 2 3" xfId="31267"/>
    <cellStyle name="Normální 2 4 2 2 2 2 3 2 2 4" xfId="13861"/>
    <cellStyle name="Normální 2 4 2 2 2 2 3 2 3" xfId="18505"/>
    <cellStyle name="Normální 2 4 2 2 2 2 3 2 3 2" xfId="35911"/>
    <cellStyle name="Normální 2 4 2 2 2 2 3 2 4" xfId="26623"/>
    <cellStyle name="Normální 2 4 2 2 2 2 3 2 5" xfId="38233"/>
    <cellStyle name="Normální 2 4 2 2 2 2 3 2 6" xfId="23149"/>
    <cellStyle name="Normální 2 4 2 2 2 2 3 2 7" xfId="9217"/>
    <cellStyle name="Normální 2 4 2 2 2 2 3 3" xfId="4189"/>
    <cellStyle name="Normální 2 4 2 2 2 2 3 3 2" xfId="12307"/>
    <cellStyle name="Normální 2 4 2 2 2 2 3 3 2 2" xfId="29713"/>
    <cellStyle name="Normální 2 4 2 2 2 2 3 3 3" xfId="16951"/>
    <cellStyle name="Normální 2 4 2 2 2 2 3 3 3 2" xfId="34357"/>
    <cellStyle name="Normální 2 4 2 2 2 2 3 3 4" xfId="25069"/>
    <cellStyle name="Normální 2 4 2 2 2 2 3 3 5" xfId="40153"/>
    <cellStyle name="Normální 2 4 2 2 2 2 3 3 6" xfId="21595"/>
    <cellStyle name="Normální 2 4 2 2 2 2 3 3 7" xfId="7663"/>
    <cellStyle name="Normální 2 4 2 2 2 2 3 4" xfId="3421"/>
    <cellStyle name="Normální 2 4 2 2 2 2 3 4 2" xfId="16183"/>
    <cellStyle name="Normální 2 4 2 2 2 2 3 4 2 2" xfId="33589"/>
    <cellStyle name="Normální 2 4 2 2 2 2 3 4 3" xfId="28945"/>
    <cellStyle name="Normální 2 4 2 2 2 2 3 4 4" xfId="39385"/>
    <cellStyle name="Normální 2 4 2 2 2 2 3 4 5" xfId="20827"/>
    <cellStyle name="Normální 2 4 2 2 2 2 3 4 6" xfId="11539"/>
    <cellStyle name="Normální 2 4 2 2 2 2 3 5" xfId="10387"/>
    <cellStyle name="Normální 2 4 2 2 2 2 3 5 2" xfId="27793"/>
    <cellStyle name="Normální 2 4 2 2 2 2 3 6" xfId="15031"/>
    <cellStyle name="Normální 2 4 2 2 2 2 3 6 2" xfId="32437"/>
    <cellStyle name="Normální 2 4 2 2 2 2 3 7" xfId="24301"/>
    <cellStyle name="Normální 2 4 2 2 2 2 3 8" xfId="36679"/>
    <cellStyle name="Normální 2 4 2 2 2 2 3 9" xfId="19675"/>
    <cellStyle name="Normální 2 4 2 2 2 2 4" xfId="1501"/>
    <cellStyle name="Normální 2 4 2 2 2 2 4 2" xfId="4975"/>
    <cellStyle name="Normální 2 4 2 2 2 2 4 2 2" xfId="40939"/>
    <cellStyle name="Normální 2 4 2 2 2 2 4 2 3" xfId="30499"/>
    <cellStyle name="Normální 2 4 2 2 2 2 4 2 4" xfId="13093"/>
    <cellStyle name="Normální 2 4 2 2 2 2 4 3" xfId="17737"/>
    <cellStyle name="Normální 2 4 2 2 2 2 4 3 2" xfId="35143"/>
    <cellStyle name="Normální 2 4 2 2 2 2 4 4" xfId="25855"/>
    <cellStyle name="Normální 2 4 2 2 2 2 4 5" xfId="37465"/>
    <cellStyle name="Normální 2 4 2 2 2 2 4 6" xfId="22381"/>
    <cellStyle name="Normální 2 4 2 2 2 2 4 7" xfId="8449"/>
    <cellStyle name="Normální 2 4 2 2 2 2 5" xfId="3709"/>
    <cellStyle name="Normální 2 4 2 2 2 2 5 2" xfId="11827"/>
    <cellStyle name="Normální 2 4 2 2 2 2 5 2 2" xfId="29233"/>
    <cellStyle name="Normální 2 4 2 2 2 2 5 3" xfId="16471"/>
    <cellStyle name="Normální 2 4 2 2 2 2 5 3 2" xfId="33877"/>
    <cellStyle name="Normální 2 4 2 2 2 2 5 4" xfId="24589"/>
    <cellStyle name="Normální 2 4 2 2 2 2 5 5" xfId="39673"/>
    <cellStyle name="Normální 2 4 2 2 2 2 5 6" xfId="21115"/>
    <cellStyle name="Normální 2 4 2 2 2 2 5 7" xfId="7183"/>
    <cellStyle name="Normální 2 4 2 2 2 2 6" xfId="2653"/>
    <cellStyle name="Normální 2 4 2 2 2 2 6 2" xfId="15415"/>
    <cellStyle name="Normální 2 4 2 2 2 2 6 2 2" xfId="32821"/>
    <cellStyle name="Normální 2 4 2 2 2 2 6 3" xfId="28177"/>
    <cellStyle name="Normální 2 4 2 2 2 2 6 4" xfId="38617"/>
    <cellStyle name="Normální 2 4 2 2 2 2 6 5" xfId="20059"/>
    <cellStyle name="Normální 2 4 2 2 2 2 6 6" xfId="10771"/>
    <cellStyle name="Normální 2 4 2 2 2 2 7" xfId="9619"/>
    <cellStyle name="Normální 2 4 2 2 2 2 7 2" xfId="27025"/>
    <cellStyle name="Normální 2 4 2 2 2 2 8" xfId="14263"/>
    <cellStyle name="Normální 2 4 2 2 2 2 8 2" xfId="31669"/>
    <cellStyle name="Normální 2 4 2 2 2 2 9" xfId="23533"/>
    <cellStyle name="Normální 2 4 2 2 2 3" xfId="379"/>
    <cellStyle name="Normální 2 4 2 2 2 3 10" xfId="36343"/>
    <cellStyle name="Normální 2 4 2 2 2 3 11" xfId="18811"/>
    <cellStyle name="Normální 2 4 2 2 2 3 12" xfId="6031"/>
    <cellStyle name="Normální 2 4 2 2 2 3 2" xfId="1147"/>
    <cellStyle name="Normální 2 4 2 2 2 3 2 10" xfId="6559"/>
    <cellStyle name="Normální 2 4 2 2 2 3 2 2" xfId="1933"/>
    <cellStyle name="Normální 2 4 2 2 2 3 2 2 2" xfId="5407"/>
    <cellStyle name="Normální 2 4 2 2 2 3 2 2 2 2" xfId="41371"/>
    <cellStyle name="Normální 2 4 2 2 2 3 2 2 2 3" xfId="30931"/>
    <cellStyle name="Normální 2 4 2 2 2 3 2 2 2 4" xfId="13525"/>
    <cellStyle name="Normální 2 4 2 2 2 3 2 2 3" xfId="18169"/>
    <cellStyle name="Normální 2 4 2 2 2 3 2 2 3 2" xfId="35575"/>
    <cellStyle name="Normální 2 4 2 2 2 3 2 2 4" xfId="26287"/>
    <cellStyle name="Normální 2 4 2 2 2 3 2 2 5" xfId="37897"/>
    <cellStyle name="Normální 2 4 2 2 2 3 2 2 6" xfId="22813"/>
    <cellStyle name="Normální 2 4 2 2 2 3 2 2 7" xfId="8881"/>
    <cellStyle name="Normální 2 4 2 2 2 3 2 3" xfId="4621"/>
    <cellStyle name="Normální 2 4 2 2 2 3 2 3 2" xfId="12739"/>
    <cellStyle name="Normální 2 4 2 2 2 3 2 3 2 2" xfId="30145"/>
    <cellStyle name="Normální 2 4 2 2 2 3 2 3 3" xfId="17383"/>
    <cellStyle name="Normální 2 4 2 2 2 3 2 3 3 2" xfId="34789"/>
    <cellStyle name="Normální 2 4 2 2 2 3 2 3 4" xfId="25501"/>
    <cellStyle name="Normální 2 4 2 2 2 3 2 3 5" xfId="40585"/>
    <cellStyle name="Normální 2 4 2 2 2 3 2 3 6" xfId="22027"/>
    <cellStyle name="Normální 2 4 2 2 2 3 2 3 7" xfId="8095"/>
    <cellStyle name="Normální 2 4 2 2 2 3 2 4" xfId="3085"/>
    <cellStyle name="Normální 2 4 2 2 2 3 2 4 2" xfId="15847"/>
    <cellStyle name="Normální 2 4 2 2 2 3 2 4 2 2" xfId="33253"/>
    <cellStyle name="Normální 2 4 2 2 2 3 2 4 3" xfId="28609"/>
    <cellStyle name="Normální 2 4 2 2 2 3 2 4 4" xfId="39049"/>
    <cellStyle name="Normální 2 4 2 2 2 3 2 4 5" xfId="20491"/>
    <cellStyle name="Normální 2 4 2 2 2 3 2 4 6" xfId="11203"/>
    <cellStyle name="Normální 2 4 2 2 2 3 2 5" xfId="10051"/>
    <cellStyle name="Normální 2 4 2 2 2 3 2 5 2" xfId="27457"/>
    <cellStyle name="Normální 2 4 2 2 2 3 2 6" xfId="14695"/>
    <cellStyle name="Normální 2 4 2 2 2 3 2 6 2" xfId="32101"/>
    <cellStyle name="Normální 2 4 2 2 2 3 2 7" xfId="23965"/>
    <cellStyle name="Normální 2 4 2 2 2 3 2 8" xfId="37111"/>
    <cellStyle name="Normální 2 4 2 2 2 3 2 9" xfId="19339"/>
    <cellStyle name="Normální 2 4 2 2 2 3 3" xfId="619"/>
    <cellStyle name="Normální 2 4 2 2 2 3 3 10" xfId="6799"/>
    <cellStyle name="Normální 2 4 2 2 2 3 3 2" xfId="2173"/>
    <cellStyle name="Normální 2 4 2 2 2 3 3 2 2" xfId="5647"/>
    <cellStyle name="Normální 2 4 2 2 2 3 3 2 2 2" xfId="41611"/>
    <cellStyle name="Normální 2 4 2 2 2 3 3 2 2 3" xfId="31171"/>
    <cellStyle name="Normální 2 4 2 2 2 3 3 2 2 4" xfId="13765"/>
    <cellStyle name="Normální 2 4 2 2 2 3 3 2 3" xfId="18409"/>
    <cellStyle name="Normální 2 4 2 2 2 3 3 2 3 2" xfId="35815"/>
    <cellStyle name="Normální 2 4 2 2 2 3 3 2 4" xfId="26527"/>
    <cellStyle name="Normální 2 4 2 2 2 3 3 2 5" xfId="38137"/>
    <cellStyle name="Normální 2 4 2 2 2 3 3 2 6" xfId="23053"/>
    <cellStyle name="Normální 2 4 2 2 2 3 3 2 7" xfId="9121"/>
    <cellStyle name="Normální 2 4 2 2 2 3 3 3" xfId="4093"/>
    <cellStyle name="Normální 2 4 2 2 2 3 3 3 2" xfId="12211"/>
    <cellStyle name="Normální 2 4 2 2 2 3 3 3 2 2" xfId="29617"/>
    <cellStyle name="Normální 2 4 2 2 2 3 3 3 3" xfId="16855"/>
    <cellStyle name="Normální 2 4 2 2 2 3 3 3 3 2" xfId="34261"/>
    <cellStyle name="Normální 2 4 2 2 2 3 3 3 4" xfId="24973"/>
    <cellStyle name="Normální 2 4 2 2 2 3 3 3 5" xfId="40057"/>
    <cellStyle name="Normální 2 4 2 2 2 3 3 3 6" xfId="21499"/>
    <cellStyle name="Normální 2 4 2 2 2 3 3 3 7" xfId="7567"/>
    <cellStyle name="Normální 2 4 2 2 2 3 3 4" xfId="3325"/>
    <cellStyle name="Normální 2 4 2 2 2 3 3 4 2" xfId="16087"/>
    <cellStyle name="Normální 2 4 2 2 2 3 3 4 2 2" xfId="33493"/>
    <cellStyle name="Normální 2 4 2 2 2 3 3 4 3" xfId="28849"/>
    <cellStyle name="Normální 2 4 2 2 2 3 3 4 4" xfId="39289"/>
    <cellStyle name="Normální 2 4 2 2 2 3 3 4 5" xfId="20731"/>
    <cellStyle name="Normální 2 4 2 2 2 3 3 4 6" xfId="11443"/>
    <cellStyle name="Normální 2 4 2 2 2 3 3 5" xfId="10291"/>
    <cellStyle name="Normální 2 4 2 2 2 3 3 5 2" xfId="27697"/>
    <cellStyle name="Normální 2 4 2 2 2 3 3 6" xfId="14935"/>
    <cellStyle name="Normální 2 4 2 2 2 3 3 6 2" xfId="32341"/>
    <cellStyle name="Normální 2 4 2 2 2 3 3 7" xfId="24205"/>
    <cellStyle name="Normální 2 4 2 2 2 3 3 8" xfId="36583"/>
    <cellStyle name="Normální 2 4 2 2 2 3 3 9" xfId="19579"/>
    <cellStyle name="Normální 2 4 2 2 2 3 4" xfId="1405"/>
    <cellStyle name="Normální 2 4 2 2 2 3 4 2" xfId="4879"/>
    <cellStyle name="Normální 2 4 2 2 2 3 4 2 2" xfId="40843"/>
    <cellStyle name="Normální 2 4 2 2 2 3 4 2 3" xfId="30403"/>
    <cellStyle name="Normální 2 4 2 2 2 3 4 2 4" xfId="12997"/>
    <cellStyle name="Normální 2 4 2 2 2 3 4 3" xfId="17641"/>
    <cellStyle name="Normální 2 4 2 2 2 3 4 3 2" xfId="35047"/>
    <cellStyle name="Normální 2 4 2 2 2 3 4 4" xfId="25759"/>
    <cellStyle name="Normální 2 4 2 2 2 3 4 5" xfId="37369"/>
    <cellStyle name="Normální 2 4 2 2 2 3 4 6" xfId="22285"/>
    <cellStyle name="Normální 2 4 2 2 2 3 4 7" xfId="8353"/>
    <cellStyle name="Normální 2 4 2 2 2 3 5" xfId="3853"/>
    <cellStyle name="Normální 2 4 2 2 2 3 5 2" xfId="11971"/>
    <cellStyle name="Normální 2 4 2 2 2 3 5 2 2" xfId="29377"/>
    <cellStyle name="Normální 2 4 2 2 2 3 5 3" xfId="16615"/>
    <cellStyle name="Normální 2 4 2 2 2 3 5 3 2" xfId="34021"/>
    <cellStyle name="Normální 2 4 2 2 2 3 5 4" xfId="24733"/>
    <cellStyle name="Normální 2 4 2 2 2 3 5 5" xfId="39817"/>
    <cellStyle name="Normální 2 4 2 2 2 3 5 6" xfId="21259"/>
    <cellStyle name="Normální 2 4 2 2 2 3 5 7" xfId="7327"/>
    <cellStyle name="Normální 2 4 2 2 2 3 6" xfId="2557"/>
    <cellStyle name="Normální 2 4 2 2 2 3 6 2" xfId="15319"/>
    <cellStyle name="Normální 2 4 2 2 2 3 6 2 2" xfId="32725"/>
    <cellStyle name="Normální 2 4 2 2 2 3 6 3" xfId="28081"/>
    <cellStyle name="Normální 2 4 2 2 2 3 6 4" xfId="38521"/>
    <cellStyle name="Normální 2 4 2 2 2 3 6 5" xfId="19963"/>
    <cellStyle name="Normální 2 4 2 2 2 3 6 6" xfId="10675"/>
    <cellStyle name="Normální 2 4 2 2 2 3 7" xfId="9523"/>
    <cellStyle name="Normální 2 4 2 2 2 3 7 2" xfId="26929"/>
    <cellStyle name="Normální 2 4 2 2 2 3 8" xfId="14167"/>
    <cellStyle name="Normální 2 4 2 2 2 3 8 2" xfId="31573"/>
    <cellStyle name="Normální 2 4 2 2 2 3 9" xfId="23437"/>
    <cellStyle name="Normální 2 4 2 2 2 4" xfId="907"/>
    <cellStyle name="Normální 2 4 2 2 2 4 10" xfId="6319"/>
    <cellStyle name="Normální 2 4 2 2 2 4 2" xfId="1693"/>
    <cellStyle name="Normální 2 4 2 2 2 4 2 2" xfId="5167"/>
    <cellStyle name="Normální 2 4 2 2 2 4 2 2 2" xfId="41131"/>
    <cellStyle name="Normální 2 4 2 2 2 4 2 2 3" xfId="30691"/>
    <cellStyle name="Normální 2 4 2 2 2 4 2 2 4" xfId="13285"/>
    <cellStyle name="Normální 2 4 2 2 2 4 2 3" xfId="17929"/>
    <cellStyle name="Normální 2 4 2 2 2 4 2 3 2" xfId="35335"/>
    <cellStyle name="Normální 2 4 2 2 2 4 2 4" xfId="26047"/>
    <cellStyle name="Normální 2 4 2 2 2 4 2 5" xfId="37657"/>
    <cellStyle name="Normální 2 4 2 2 2 4 2 6" xfId="22573"/>
    <cellStyle name="Normální 2 4 2 2 2 4 2 7" xfId="8641"/>
    <cellStyle name="Normální 2 4 2 2 2 4 3" xfId="4381"/>
    <cellStyle name="Normální 2 4 2 2 2 4 3 2" xfId="12499"/>
    <cellStyle name="Normální 2 4 2 2 2 4 3 2 2" xfId="29905"/>
    <cellStyle name="Normální 2 4 2 2 2 4 3 3" xfId="17143"/>
    <cellStyle name="Normální 2 4 2 2 2 4 3 3 2" xfId="34549"/>
    <cellStyle name="Normální 2 4 2 2 2 4 3 4" xfId="25261"/>
    <cellStyle name="Normální 2 4 2 2 2 4 3 5" xfId="40345"/>
    <cellStyle name="Normální 2 4 2 2 2 4 3 6" xfId="21787"/>
    <cellStyle name="Normální 2 4 2 2 2 4 3 7" xfId="7855"/>
    <cellStyle name="Normální 2 4 2 2 2 4 4" xfId="2845"/>
    <cellStyle name="Normální 2 4 2 2 2 4 4 2" xfId="15607"/>
    <cellStyle name="Normální 2 4 2 2 2 4 4 2 2" xfId="33013"/>
    <cellStyle name="Normální 2 4 2 2 2 4 4 3" xfId="28369"/>
    <cellStyle name="Normální 2 4 2 2 2 4 4 4" xfId="38809"/>
    <cellStyle name="Normální 2 4 2 2 2 4 4 5" xfId="20251"/>
    <cellStyle name="Normální 2 4 2 2 2 4 4 6" xfId="10963"/>
    <cellStyle name="Normální 2 4 2 2 2 4 5" xfId="9811"/>
    <cellStyle name="Normální 2 4 2 2 2 4 5 2" xfId="27217"/>
    <cellStyle name="Normální 2 4 2 2 2 4 6" xfId="14455"/>
    <cellStyle name="Normální 2 4 2 2 2 4 6 2" xfId="31861"/>
    <cellStyle name="Normální 2 4 2 2 2 4 7" xfId="23725"/>
    <cellStyle name="Normální 2 4 2 2 2 4 8" xfId="36871"/>
    <cellStyle name="Normální 2 4 2 2 2 4 9" xfId="19099"/>
    <cellStyle name="Normální 2 4 2 2 2 5" xfId="475"/>
    <cellStyle name="Normální 2 4 2 2 2 5 10" xfId="6655"/>
    <cellStyle name="Normální 2 4 2 2 2 5 2" xfId="2029"/>
    <cellStyle name="Normální 2 4 2 2 2 5 2 2" xfId="5503"/>
    <cellStyle name="Normální 2 4 2 2 2 5 2 2 2" xfId="41467"/>
    <cellStyle name="Normální 2 4 2 2 2 5 2 2 3" xfId="31027"/>
    <cellStyle name="Normální 2 4 2 2 2 5 2 2 4" xfId="13621"/>
    <cellStyle name="Normální 2 4 2 2 2 5 2 3" xfId="18265"/>
    <cellStyle name="Normální 2 4 2 2 2 5 2 3 2" xfId="35671"/>
    <cellStyle name="Normální 2 4 2 2 2 5 2 4" xfId="26383"/>
    <cellStyle name="Normální 2 4 2 2 2 5 2 5" xfId="37993"/>
    <cellStyle name="Normální 2 4 2 2 2 5 2 6" xfId="22909"/>
    <cellStyle name="Normální 2 4 2 2 2 5 2 7" xfId="8977"/>
    <cellStyle name="Normální 2 4 2 2 2 5 3" xfId="3949"/>
    <cellStyle name="Normální 2 4 2 2 2 5 3 2" xfId="12067"/>
    <cellStyle name="Normální 2 4 2 2 2 5 3 2 2" xfId="29473"/>
    <cellStyle name="Normální 2 4 2 2 2 5 3 3" xfId="16711"/>
    <cellStyle name="Normální 2 4 2 2 2 5 3 3 2" xfId="34117"/>
    <cellStyle name="Normální 2 4 2 2 2 5 3 4" xfId="24829"/>
    <cellStyle name="Normální 2 4 2 2 2 5 3 5" xfId="39913"/>
    <cellStyle name="Normální 2 4 2 2 2 5 3 6" xfId="21355"/>
    <cellStyle name="Normální 2 4 2 2 2 5 3 7" xfId="7423"/>
    <cellStyle name="Normální 2 4 2 2 2 5 4" xfId="3181"/>
    <cellStyle name="Normální 2 4 2 2 2 5 4 2" xfId="15943"/>
    <cellStyle name="Normální 2 4 2 2 2 5 4 2 2" xfId="33349"/>
    <cellStyle name="Normální 2 4 2 2 2 5 4 3" xfId="28705"/>
    <cellStyle name="Normální 2 4 2 2 2 5 4 4" xfId="39145"/>
    <cellStyle name="Normální 2 4 2 2 2 5 4 5" xfId="20587"/>
    <cellStyle name="Normální 2 4 2 2 2 5 4 6" xfId="11299"/>
    <cellStyle name="Normální 2 4 2 2 2 5 5" xfId="10147"/>
    <cellStyle name="Normální 2 4 2 2 2 5 5 2" xfId="27553"/>
    <cellStyle name="Normální 2 4 2 2 2 5 6" xfId="14791"/>
    <cellStyle name="Normální 2 4 2 2 2 5 6 2" xfId="32197"/>
    <cellStyle name="Normální 2 4 2 2 2 5 7" xfId="24061"/>
    <cellStyle name="Normální 2 4 2 2 2 5 8" xfId="36439"/>
    <cellStyle name="Normální 2 4 2 2 2 5 9" xfId="19435"/>
    <cellStyle name="Normální 2 4 2 2 2 6" xfId="1261"/>
    <cellStyle name="Normální 2 4 2 2 2 6 2" xfId="4735"/>
    <cellStyle name="Normální 2 4 2 2 2 6 2 2" xfId="40699"/>
    <cellStyle name="Normální 2 4 2 2 2 6 2 3" xfId="30259"/>
    <cellStyle name="Normální 2 4 2 2 2 6 2 4" xfId="12853"/>
    <cellStyle name="Normální 2 4 2 2 2 6 3" xfId="17497"/>
    <cellStyle name="Normální 2 4 2 2 2 6 3 2" xfId="34903"/>
    <cellStyle name="Normální 2 4 2 2 2 6 4" xfId="25615"/>
    <cellStyle name="Normální 2 4 2 2 2 6 5" xfId="37225"/>
    <cellStyle name="Normální 2 4 2 2 2 6 6" xfId="22141"/>
    <cellStyle name="Normální 2 4 2 2 2 6 7" xfId="8209"/>
    <cellStyle name="Normální 2 4 2 2 2 7" xfId="3613"/>
    <cellStyle name="Normální 2 4 2 2 2 7 2" xfId="11731"/>
    <cellStyle name="Normální 2 4 2 2 2 7 2 2" xfId="29137"/>
    <cellStyle name="Normální 2 4 2 2 2 7 3" xfId="16375"/>
    <cellStyle name="Normální 2 4 2 2 2 7 3 2" xfId="33781"/>
    <cellStyle name="Normální 2 4 2 2 2 7 4" xfId="24493"/>
    <cellStyle name="Normální 2 4 2 2 2 7 5" xfId="39577"/>
    <cellStyle name="Normální 2 4 2 2 2 7 6" xfId="21019"/>
    <cellStyle name="Normální 2 4 2 2 2 7 7" xfId="7087"/>
    <cellStyle name="Normální 2 4 2 2 2 8" xfId="2413"/>
    <cellStyle name="Normální 2 4 2 2 2 8 2" xfId="15175"/>
    <cellStyle name="Normální 2 4 2 2 2 8 2 2" xfId="32581"/>
    <cellStyle name="Normální 2 4 2 2 2 8 3" xfId="27937"/>
    <cellStyle name="Normální 2 4 2 2 2 8 4" xfId="38377"/>
    <cellStyle name="Normální 2 4 2 2 2 8 5" xfId="19819"/>
    <cellStyle name="Normální 2 4 2 2 2 8 6" xfId="10531"/>
    <cellStyle name="Normální 2 4 2 2 2 9" xfId="9379"/>
    <cellStyle name="Normální 2 4 2 2 2 9 2" xfId="26785"/>
    <cellStyle name="Normální 2 4 2 2 3" xfId="79"/>
    <cellStyle name="Normální 2 4 2 2 3 10" xfId="23377"/>
    <cellStyle name="Normální 2 4 2 2 3 11" xfId="36043"/>
    <cellStyle name="Normální 2 4 2 2 3 12" xfId="18751"/>
    <cellStyle name="Normální 2 4 2 2 3 13" xfId="5971"/>
    <cellStyle name="Normální 2 4 2 2 3 2" xfId="319"/>
    <cellStyle name="Normální 2 4 2 2 3 2 10" xfId="36283"/>
    <cellStyle name="Normální 2 4 2 2 3 2 11" xfId="18943"/>
    <cellStyle name="Normální 2 4 2 2 3 2 12" xfId="6163"/>
    <cellStyle name="Normální 2 4 2 2 3 2 2" xfId="1087"/>
    <cellStyle name="Normální 2 4 2 2 3 2 2 10" xfId="6499"/>
    <cellStyle name="Normální 2 4 2 2 3 2 2 2" xfId="1873"/>
    <cellStyle name="Normální 2 4 2 2 3 2 2 2 2" xfId="5347"/>
    <cellStyle name="Normální 2 4 2 2 3 2 2 2 2 2" xfId="41311"/>
    <cellStyle name="Normální 2 4 2 2 3 2 2 2 2 3" xfId="30871"/>
    <cellStyle name="Normální 2 4 2 2 3 2 2 2 2 4" xfId="13465"/>
    <cellStyle name="Normální 2 4 2 2 3 2 2 2 3" xfId="18109"/>
    <cellStyle name="Normální 2 4 2 2 3 2 2 2 3 2" xfId="35515"/>
    <cellStyle name="Normální 2 4 2 2 3 2 2 2 4" xfId="26227"/>
    <cellStyle name="Normální 2 4 2 2 3 2 2 2 5" xfId="37837"/>
    <cellStyle name="Normální 2 4 2 2 3 2 2 2 6" xfId="22753"/>
    <cellStyle name="Normální 2 4 2 2 3 2 2 2 7" xfId="8821"/>
    <cellStyle name="Normální 2 4 2 2 3 2 2 3" xfId="4561"/>
    <cellStyle name="Normální 2 4 2 2 3 2 2 3 2" xfId="12679"/>
    <cellStyle name="Normální 2 4 2 2 3 2 2 3 2 2" xfId="30085"/>
    <cellStyle name="Normální 2 4 2 2 3 2 2 3 3" xfId="17323"/>
    <cellStyle name="Normální 2 4 2 2 3 2 2 3 3 2" xfId="34729"/>
    <cellStyle name="Normální 2 4 2 2 3 2 2 3 4" xfId="25441"/>
    <cellStyle name="Normální 2 4 2 2 3 2 2 3 5" xfId="40525"/>
    <cellStyle name="Normální 2 4 2 2 3 2 2 3 6" xfId="21967"/>
    <cellStyle name="Normální 2 4 2 2 3 2 2 3 7" xfId="8035"/>
    <cellStyle name="Normální 2 4 2 2 3 2 2 4" xfId="3025"/>
    <cellStyle name="Normální 2 4 2 2 3 2 2 4 2" xfId="15787"/>
    <cellStyle name="Normální 2 4 2 2 3 2 2 4 2 2" xfId="33193"/>
    <cellStyle name="Normální 2 4 2 2 3 2 2 4 3" xfId="28549"/>
    <cellStyle name="Normální 2 4 2 2 3 2 2 4 4" xfId="38989"/>
    <cellStyle name="Normální 2 4 2 2 3 2 2 4 5" xfId="20431"/>
    <cellStyle name="Normální 2 4 2 2 3 2 2 4 6" xfId="11143"/>
    <cellStyle name="Normální 2 4 2 2 3 2 2 5" xfId="9991"/>
    <cellStyle name="Normální 2 4 2 2 3 2 2 5 2" xfId="27397"/>
    <cellStyle name="Normální 2 4 2 2 3 2 2 6" xfId="14635"/>
    <cellStyle name="Normální 2 4 2 2 3 2 2 6 2" xfId="32041"/>
    <cellStyle name="Normální 2 4 2 2 3 2 2 7" xfId="23905"/>
    <cellStyle name="Normální 2 4 2 2 3 2 2 8" xfId="37051"/>
    <cellStyle name="Normální 2 4 2 2 3 2 2 9" xfId="19279"/>
    <cellStyle name="Normální 2 4 2 2 3 2 3" xfId="751"/>
    <cellStyle name="Normální 2 4 2 2 3 2 3 10" xfId="6931"/>
    <cellStyle name="Normální 2 4 2 2 3 2 3 2" xfId="2305"/>
    <cellStyle name="Normální 2 4 2 2 3 2 3 2 2" xfId="5779"/>
    <cellStyle name="Normální 2 4 2 2 3 2 3 2 2 2" xfId="41743"/>
    <cellStyle name="Normální 2 4 2 2 3 2 3 2 2 3" xfId="31303"/>
    <cellStyle name="Normální 2 4 2 2 3 2 3 2 2 4" xfId="13897"/>
    <cellStyle name="Normální 2 4 2 2 3 2 3 2 3" xfId="18541"/>
    <cellStyle name="Normální 2 4 2 2 3 2 3 2 3 2" xfId="35947"/>
    <cellStyle name="Normální 2 4 2 2 3 2 3 2 4" xfId="26659"/>
    <cellStyle name="Normální 2 4 2 2 3 2 3 2 5" xfId="38269"/>
    <cellStyle name="Normální 2 4 2 2 3 2 3 2 6" xfId="23185"/>
    <cellStyle name="Normální 2 4 2 2 3 2 3 2 7" xfId="9253"/>
    <cellStyle name="Normální 2 4 2 2 3 2 3 3" xfId="4225"/>
    <cellStyle name="Normální 2 4 2 2 3 2 3 3 2" xfId="12343"/>
    <cellStyle name="Normální 2 4 2 2 3 2 3 3 2 2" xfId="29749"/>
    <cellStyle name="Normální 2 4 2 2 3 2 3 3 3" xfId="16987"/>
    <cellStyle name="Normální 2 4 2 2 3 2 3 3 3 2" xfId="34393"/>
    <cellStyle name="Normální 2 4 2 2 3 2 3 3 4" xfId="25105"/>
    <cellStyle name="Normální 2 4 2 2 3 2 3 3 5" xfId="40189"/>
    <cellStyle name="Normální 2 4 2 2 3 2 3 3 6" xfId="21631"/>
    <cellStyle name="Normální 2 4 2 2 3 2 3 3 7" xfId="7699"/>
    <cellStyle name="Normální 2 4 2 2 3 2 3 4" xfId="3457"/>
    <cellStyle name="Normální 2 4 2 2 3 2 3 4 2" xfId="16219"/>
    <cellStyle name="Normální 2 4 2 2 3 2 3 4 2 2" xfId="33625"/>
    <cellStyle name="Normální 2 4 2 2 3 2 3 4 3" xfId="28981"/>
    <cellStyle name="Normální 2 4 2 2 3 2 3 4 4" xfId="39421"/>
    <cellStyle name="Normální 2 4 2 2 3 2 3 4 5" xfId="20863"/>
    <cellStyle name="Normální 2 4 2 2 3 2 3 4 6" xfId="11575"/>
    <cellStyle name="Normální 2 4 2 2 3 2 3 5" xfId="10423"/>
    <cellStyle name="Normální 2 4 2 2 3 2 3 5 2" xfId="27829"/>
    <cellStyle name="Normální 2 4 2 2 3 2 3 6" xfId="15067"/>
    <cellStyle name="Normální 2 4 2 2 3 2 3 6 2" xfId="32473"/>
    <cellStyle name="Normální 2 4 2 2 3 2 3 7" xfId="24337"/>
    <cellStyle name="Normální 2 4 2 2 3 2 3 8" xfId="36715"/>
    <cellStyle name="Normální 2 4 2 2 3 2 3 9" xfId="19711"/>
    <cellStyle name="Normální 2 4 2 2 3 2 4" xfId="1537"/>
    <cellStyle name="Normální 2 4 2 2 3 2 4 2" xfId="5011"/>
    <cellStyle name="Normální 2 4 2 2 3 2 4 2 2" xfId="40975"/>
    <cellStyle name="Normální 2 4 2 2 3 2 4 2 3" xfId="30535"/>
    <cellStyle name="Normální 2 4 2 2 3 2 4 2 4" xfId="13129"/>
    <cellStyle name="Normální 2 4 2 2 3 2 4 3" xfId="17773"/>
    <cellStyle name="Normální 2 4 2 2 3 2 4 3 2" xfId="35179"/>
    <cellStyle name="Normální 2 4 2 2 3 2 4 4" xfId="25891"/>
    <cellStyle name="Normální 2 4 2 2 3 2 4 5" xfId="37501"/>
    <cellStyle name="Normální 2 4 2 2 3 2 4 6" xfId="22417"/>
    <cellStyle name="Normální 2 4 2 2 3 2 4 7" xfId="8485"/>
    <cellStyle name="Normální 2 4 2 2 3 2 5" xfId="3793"/>
    <cellStyle name="Normální 2 4 2 2 3 2 5 2" xfId="11911"/>
    <cellStyle name="Normální 2 4 2 2 3 2 5 2 2" xfId="29317"/>
    <cellStyle name="Normální 2 4 2 2 3 2 5 3" xfId="16555"/>
    <cellStyle name="Normální 2 4 2 2 3 2 5 3 2" xfId="33961"/>
    <cellStyle name="Normální 2 4 2 2 3 2 5 4" xfId="24673"/>
    <cellStyle name="Normální 2 4 2 2 3 2 5 5" xfId="39757"/>
    <cellStyle name="Normální 2 4 2 2 3 2 5 6" xfId="21199"/>
    <cellStyle name="Normální 2 4 2 2 3 2 5 7" xfId="7267"/>
    <cellStyle name="Normální 2 4 2 2 3 2 6" xfId="2689"/>
    <cellStyle name="Normální 2 4 2 2 3 2 6 2" xfId="15451"/>
    <cellStyle name="Normální 2 4 2 2 3 2 6 2 2" xfId="32857"/>
    <cellStyle name="Normální 2 4 2 2 3 2 6 3" xfId="28213"/>
    <cellStyle name="Normální 2 4 2 2 3 2 6 4" xfId="38653"/>
    <cellStyle name="Normální 2 4 2 2 3 2 6 5" xfId="20095"/>
    <cellStyle name="Normální 2 4 2 2 3 2 6 6" xfId="10807"/>
    <cellStyle name="Normální 2 4 2 2 3 2 7" xfId="9655"/>
    <cellStyle name="Normální 2 4 2 2 3 2 7 2" xfId="27061"/>
    <cellStyle name="Normální 2 4 2 2 3 2 8" xfId="14299"/>
    <cellStyle name="Normální 2 4 2 2 3 2 8 2" xfId="31705"/>
    <cellStyle name="Normální 2 4 2 2 3 2 9" xfId="23569"/>
    <cellStyle name="Normální 2 4 2 2 3 3" xfId="847"/>
    <cellStyle name="Normální 2 4 2 2 3 3 10" xfId="6259"/>
    <cellStyle name="Normální 2 4 2 2 3 3 2" xfId="1633"/>
    <cellStyle name="Normální 2 4 2 2 3 3 2 2" xfId="5107"/>
    <cellStyle name="Normální 2 4 2 2 3 3 2 2 2" xfId="41071"/>
    <cellStyle name="Normální 2 4 2 2 3 3 2 2 3" xfId="30631"/>
    <cellStyle name="Normální 2 4 2 2 3 3 2 2 4" xfId="13225"/>
    <cellStyle name="Normální 2 4 2 2 3 3 2 3" xfId="17869"/>
    <cellStyle name="Normální 2 4 2 2 3 3 2 3 2" xfId="35275"/>
    <cellStyle name="Normální 2 4 2 2 3 3 2 4" xfId="25987"/>
    <cellStyle name="Normální 2 4 2 2 3 3 2 5" xfId="37597"/>
    <cellStyle name="Normální 2 4 2 2 3 3 2 6" xfId="22513"/>
    <cellStyle name="Normální 2 4 2 2 3 3 2 7" xfId="8581"/>
    <cellStyle name="Normální 2 4 2 2 3 3 3" xfId="4321"/>
    <cellStyle name="Normální 2 4 2 2 3 3 3 2" xfId="12439"/>
    <cellStyle name="Normální 2 4 2 2 3 3 3 2 2" xfId="29845"/>
    <cellStyle name="Normální 2 4 2 2 3 3 3 3" xfId="17083"/>
    <cellStyle name="Normální 2 4 2 2 3 3 3 3 2" xfId="34489"/>
    <cellStyle name="Normální 2 4 2 2 3 3 3 4" xfId="25201"/>
    <cellStyle name="Normální 2 4 2 2 3 3 3 5" xfId="40285"/>
    <cellStyle name="Normální 2 4 2 2 3 3 3 6" xfId="21727"/>
    <cellStyle name="Normální 2 4 2 2 3 3 3 7" xfId="7795"/>
    <cellStyle name="Normální 2 4 2 2 3 3 4" xfId="2785"/>
    <cellStyle name="Normální 2 4 2 2 3 3 4 2" xfId="15547"/>
    <cellStyle name="Normální 2 4 2 2 3 3 4 2 2" xfId="32953"/>
    <cellStyle name="Normální 2 4 2 2 3 3 4 3" xfId="28309"/>
    <cellStyle name="Normální 2 4 2 2 3 3 4 4" xfId="38749"/>
    <cellStyle name="Normální 2 4 2 2 3 3 4 5" xfId="20191"/>
    <cellStyle name="Normální 2 4 2 2 3 3 4 6" xfId="10903"/>
    <cellStyle name="Normální 2 4 2 2 3 3 5" xfId="9751"/>
    <cellStyle name="Normální 2 4 2 2 3 3 5 2" xfId="27157"/>
    <cellStyle name="Normální 2 4 2 2 3 3 6" xfId="14395"/>
    <cellStyle name="Normální 2 4 2 2 3 3 6 2" xfId="31801"/>
    <cellStyle name="Normální 2 4 2 2 3 3 7" xfId="23665"/>
    <cellStyle name="Normální 2 4 2 2 3 3 8" xfId="36811"/>
    <cellStyle name="Normální 2 4 2 2 3 3 9" xfId="19039"/>
    <cellStyle name="Normální 2 4 2 2 3 4" xfId="559"/>
    <cellStyle name="Normální 2 4 2 2 3 4 10" xfId="6739"/>
    <cellStyle name="Normální 2 4 2 2 3 4 2" xfId="2113"/>
    <cellStyle name="Normální 2 4 2 2 3 4 2 2" xfId="5587"/>
    <cellStyle name="Normální 2 4 2 2 3 4 2 2 2" xfId="41551"/>
    <cellStyle name="Normální 2 4 2 2 3 4 2 2 3" xfId="31111"/>
    <cellStyle name="Normální 2 4 2 2 3 4 2 2 4" xfId="13705"/>
    <cellStyle name="Normální 2 4 2 2 3 4 2 3" xfId="18349"/>
    <cellStyle name="Normální 2 4 2 2 3 4 2 3 2" xfId="35755"/>
    <cellStyle name="Normální 2 4 2 2 3 4 2 4" xfId="26467"/>
    <cellStyle name="Normální 2 4 2 2 3 4 2 5" xfId="38077"/>
    <cellStyle name="Normální 2 4 2 2 3 4 2 6" xfId="22993"/>
    <cellStyle name="Normální 2 4 2 2 3 4 2 7" xfId="9061"/>
    <cellStyle name="Normální 2 4 2 2 3 4 3" xfId="4033"/>
    <cellStyle name="Normální 2 4 2 2 3 4 3 2" xfId="12151"/>
    <cellStyle name="Normální 2 4 2 2 3 4 3 2 2" xfId="29557"/>
    <cellStyle name="Normální 2 4 2 2 3 4 3 3" xfId="16795"/>
    <cellStyle name="Normální 2 4 2 2 3 4 3 3 2" xfId="34201"/>
    <cellStyle name="Normální 2 4 2 2 3 4 3 4" xfId="24913"/>
    <cellStyle name="Normální 2 4 2 2 3 4 3 5" xfId="39997"/>
    <cellStyle name="Normální 2 4 2 2 3 4 3 6" xfId="21439"/>
    <cellStyle name="Normální 2 4 2 2 3 4 3 7" xfId="7507"/>
    <cellStyle name="Normální 2 4 2 2 3 4 4" xfId="3265"/>
    <cellStyle name="Normální 2 4 2 2 3 4 4 2" xfId="16027"/>
    <cellStyle name="Normální 2 4 2 2 3 4 4 2 2" xfId="33433"/>
    <cellStyle name="Normální 2 4 2 2 3 4 4 3" xfId="28789"/>
    <cellStyle name="Normální 2 4 2 2 3 4 4 4" xfId="39229"/>
    <cellStyle name="Normální 2 4 2 2 3 4 4 5" xfId="20671"/>
    <cellStyle name="Normální 2 4 2 2 3 4 4 6" xfId="11383"/>
    <cellStyle name="Normální 2 4 2 2 3 4 5" xfId="10231"/>
    <cellStyle name="Normální 2 4 2 2 3 4 5 2" xfId="27637"/>
    <cellStyle name="Normální 2 4 2 2 3 4 6" xfId="14875"/>
    <cellStyle name="Normální 2 4 2 2 3 4 6 2" xfId="32281"/>
    <cellStyle name="Normální 2 4 2 2 3 4 7" xfId="24145"/>
    <cellStyle name="Normální 2 4 2 2 3 4 8" xfId="36523"/>
    <cellStyle name="Normální 2 4 2 2 3 4 9" xfId="19519"/>
    <cellStyle name="Normální 2 4 2 2 3 5" xfId="1345"/>
    <cellStyle name="Normální 2 4 2 2 3 5 2" xfId="4819"/>
    <cellStyle name="Normální 2 4 2 2 3 5 2 2" xfId="40783"/>
    <cellStyle name="Normální 2 4 2 2 3 5 2 3" xfId="30343"/>
    <cellStyle name="Normální 2 4 2 2 3 5 2 4" xfId="12937"/>
    <cellStyle name="Normální 2 4 2 2 3 5 3" xfId="17581"/>
    <cellStyle name="Normální 2 4 2 2 3 5 3 2" xfId="34987"/>
    <cellStyle name="Normální 2 4 2 2 3 5 4" xfId="25699"/>
    <cellStyle name="Normální 2 4 2 2 3 5 5" xfId="37309"/>
    <cellStyle name="Normální 2 4 2 2 3 5 6" xfId="22225"/>
    <cellStyle name="Normální 2 4 2 2 3 5 7" xfId="8293"/>
    <cellStyle name="Normální 2 4 2 2 3 6" xfId="3553"/>
    <cellStyle name="Normální 2 4 2 2 3 6 2" xfId="11671"/>
    <cellStyle name="Normální 2 4 2 2 3 6 2 2" xfId="29077"/>
    <cellStyle name="Normální 2 4 2 2 3 6 3" xfId="16315"/>
    <cellStyle name="Normální 2 4 2 2 3 6 3 2" xfId="33721"/>
    <cellStyle name="Normální 2 4 2 2 3 6 4" xfId="24433"/>
    <cellStyle name="Normální 2 4 2 2 3 6 5" xfId="39517"/>
    <cellStyle name="Normální 2 4 2 2 3 6 6" xfId="20959"/>
    <cellStyle name="Normální 2 4 2 2 3 6 7" xfId="7027"/>
    <cellStyle name="Normální 2 4 2 2 3 7" xfId="2497"/>
    <cellStyle name="Normální 2 4 2 2 3 7 2" xfId="15259"/>
    <cellStyle name="Normální 2 4 2 2 3 7 2 2" xfId="32665"/>
    <cellStyle name="Normální 2 4 2 2 3 7 3" xfId="28021"/>
    <cellStyle name="Normální 2 4 2 2 3 7 4" xfId="38461"/>
    <cellStyle name="Normální 2 4 2 2 3 7 5" xfId="19903"/>
    <cellStyle name="Normální 2 4 2 2 3 7 6" xfId="10615"/>
    <cellStyle name="Normální 2 4 2 2 3 8" xfId="9463"/>
    <cellStyle name="Normální 2 4 2 2 3 8 2" xfId="26869"/>
    <cellStyle name="Normální 2 4 2 2 3 9" xfId="14107"/>
    <cellStyle name="Normální 2 4 2 2 3 9 2" xfId="31513"/>
    <cellStyle name="Normální 2 4 2 2 4" xfId="175"/>
    <cellStyle name="Normální 2 4 2 2 4 10" xfId="36139"/>
    <cellStyle name="Normální 2 4 2 2 4 11" xfId="18847"/>
    <cellStyle name="Normální 2 4 2 2 4 12" xfId="6067"/>
    <cellStyle name="Normální 2 4 2 2 4 2" xfId="943"/>
    <cellStyle name="Normální 2 4 2 2 4 2 10" xfId="6355"/>
    <cellStyle name="Normální 2 4 2 2 4 2 2" xfId="1729"/>
    <cellStyle name="Normální 2 4 2 2 4 2 2 2" xfId="5203"/>
    <cellStyle name="Normální 2 4 2 2 4 2 2 2 2" xfId="41167"/>
    <cellStyle name="Normální 2 4 2 2 4 2 2 2 3" xfId="30727"/>
    <cellStyle name="Normální 2 4 2 2 4 2 2 2 4" xfId="13321"/>
    <cellStyle name="Normální 2 4 2 2 4 2 2 3" xfId="17965"/>
    <cellStyle name="Normální 2 4 2 2 4 2 2 3 2" xfId="35371"/>
    <cellStyle name="Normální 2 4 2 2 4 2 2 4" xfId="26083"/>
    <cellStyle name="Normální 2 4 2 2 4 2 2 5" xfId="37693"/>
    <cellStyle name="Normální 2 4 2 2 4 2 2 6" xfId="22609"/>
    <cellStyle name="Normální 2 4 2 2 4 2 2 7" xfId="8677"/>
    <cellStyle name="Normální 2 4 2 2 4 2 3" xfId="4417"/>
    <cellStyle name="Normální 2 4 2 2 4 2 3 2" xfId="12535"/>
    <cellStyle name="Normální 2 4 2 2 4 2 3 2 2" xfId="29941"/>
    <cellStyle name="Normální 2 4 2 2 4 2 3 3" xfId="17179"/>
    <cellStyle name="Normální 2 4 2 2 4 2 3 3 2" xfId="34585"/>
    <cellStyle name="Normální 2 4 2 2 4 2 3 4" xfId="25297"/>
    <cellStyle name="Normální 2 4 2 2 4 2 3 5" xfId="40381"/>
    <cellStyle name="Normální 2 4 2 2 4 2 3 6" xfId="21823"/>
    <cellStyle name="Normální 2 4 2 2 4 2 3 7" xfId="7891"/>
    <cellStyle name="Normální 2 4 2 2 4 2 4" xfId="2881"/>
    <cellStyle name="Normální 2 4 2 2 4 2 4 2" xfId="15643"/>
    <cellStyle name="Normální 2 4 2 2 4 2 4 2 2" xfId="33049"/>
    <cellStyle name="Normální 2 4 2 2 4 2 4 3" xfId="28405"/>
    <cellStyle name="Normální 2 4 2 2 4 2 4 4" xfId="38845"/>
    <cellStyle name="Normální 2 4 2 2 4 2 4 5" xfId="20287"/>
    <cellStyle name="Normální 2 4 2 2 4 2 4 6" xfId="10999"/>
    <cellStyle name="Normální 2 4 2 2 4 2 5" xfId="9847"/>
    <cellStyle name="Normální 2 4 2 2 4 2 5 2" xfId="27253"/>
    <cellStyle name="Normální 2 4 2 2 4 2 6" xfId="14491"/>
    <cellStyle name="Normální 2 4 2 2 4 2 6 2" xfId="31897"/>
    <cellStyle name="Normální 2 4 2 2 4 2 7" xfId="23761"/>
    <cellStyle name="Normální 2 4 2 2 4 2 8" xfId="36907"/>
    <cellStyle name="Normální 2 4 2 2 4 2 9" xfId="19135"/>
    <cellStyle name="Normální 2 4 2 2 4 3" xfId="655"/>
    <cellStyle name="Normální 2 4 2 2 4 3 10" xfId="6835"/>
    <cellStyle name="Normální 2 4 2 2 4 3 2" xfId="2209"/>
    <cellStyle name="Normální 2 4 2 2 4 3 2 2" xfId="5683"/>
    <cellStyle name="Normální 2 4 2 2 4 3 2 2 2" xfId="41647"/>
    <cellStyle name="Normální 2 4 2 2 4 3 2 2 3" xfId="31207"/>
    <cellStyle name="Normální 2 4 2 2 4 3 2 2 4" xfId="13801"/>
    <cellStyle name="Normální 2 4 2 2 4 3 2 3" xfId="18445"/>
    <cellStyle name="Normální 2 4 2 2 4 3 2 3 2" xfId="35851"/>
    <cellStyle name="Normální 2 4 2 2 4 3 2 4" xfId="26563"/>
    <cellStyle name="Normální 2 4 2 2 4 3 2 5" xfId="38173"/>
    <cellStyle name="Normální 2 4 2 2 4 3 2 6" xfId="23089"/>
    <cellStyle name="Normální 2 4 2 2 4 3 2 7" xfId="9157"/>
    <cellStyle name="Normální 2 4 2 2 4 3 3" xfId="4129"/>
    <cellStyle name="Normální 2 4 2 2 4 3 3 2" xfId="12247"/>
    <cellStyle name="Normální 2 4 2 2 4 3 3 2 2" xfId="29653"/>
    <cellStyle name="Normální 2 4 2 2 4 3 3 3" xfId="16891"/>
    <cellStyle name="Normální 2 4 2 2 4 3 3 3 2" xfId="34297"/>
    <cellStyle name="Normální 2 4 2 2 4 3 3 4" xfId="25009"/>
    <cellStyle name="Normální 2 4 2 2 4 3 3 5" xfId="40093"/>
    <cellStyle name="Normální 2 4 2 2 4 3 3 6" xfId="21535"/>
    <cellStyle name="Normální 2 4 2 2 4 3 3 7" xfId="7603"/>
    <cellStyle name="Normální 2 4 2 2 4 3 4" xfId="3361"/>
    <cellStyle name="Normální 2 4 2 2 4 3 4 2" xfId="16123"/>
    <cellStyle name="Normální 2 4 2 2 4 3 4 2 2" xfId="33529"/>
    <cellStyle name="Normální 2 4 2 2 4 3 4 3" xfId="28885"/>
    <cellStyle name="Normální 2 4 2 2 4 3 4 4" xfId="39325"/>
    <cellStyle name="Normální 2 4 2 2 4 3 4 5" xfId="20767"/>
    <cellStyle name="Normální 2 4 2 2 4 3 4 6" xfId="11479"/>
    <cellStyle name="Normální 2 4 2 2 4 3 5" xfId="10327"/>
    <cellStyle name="Normální 2 4 2 2 4 3 5 2" xfId="27733"/>
    <cellStyle name="Normální 2 4 2 2 4 3 6" xfId="14971"/>
    <cellStyle name="Normální 2 4 2 2 4 3 6 2" xfId="32377"/>
    <cellStyle name="Normální 2 4 2 2 4 3 7" xfId="24241"/>
    <cellStyle name="Normální 2 4 2 2 4 3 8" xfId="36619"/>
    <cellStyle name="Normální 2 4 2 2 4 3 9" xfId="19615"/>
    <cellStyle name="Normální 2 4 2 2 4 4" xfId="1441"/>
    <cellStyle name="Normální 2 4 2 2 4 4 2" xfId="4915"/>
    <cellStyle name="Normální 2 4 2 2 4 4 2 2" xfId="40879"/>
    <cellStyle name="Normální 2 4 2 2 4 4 2 3" xfId="30439"/>
    <cellStyle name="Normální 2 4 2 2 4 4 2 4" xfId="13033"/>
    <cellStyle name="Normální 2 4 2 2 4 4 3" xfId="17677"/>
    <cellStyle name="Normální 2 4 2 2 4 4 3 2" xfId="35083"/>
    <cellStyle name="Normální 2 4 2 2 4 4 4" xfId="25795"/>
    <cellStyle name="Normální 2 4 2 2 4 4 5" xfId="37405"/>
    <cellStyle name="Normální 2 4 2 2 4 4 6" xfId="22321"/>
    <cellStyle name="Normální 2 4 2 2 4 4 7" xfId="8389"/>
    <cellStyle name="Normální 2 4 2 2 4 5" xfId="3649"/>
    <cellStyle name="Normální 2 4 2 2 4 5 2" xfId="11767"/>
    <cellStyle name="Normální 2 4 2 2 4 5 2 2" xfId="29173"/>
    <cellStyle name="Normální 2 4 2 2 4 5 3" xfId="16411"/>
    <cellStyle name="Normální 2 4 2 2 4 5 3 2" xfId="33817"/>
    <cellStyle name="Normální 2 4 2 2 4 5 4" xfId="24529"/>
    <cellStyle name="Normální 2 4 2 2 4 5 5" xfId="39613"/>
    <cellStyle name="Normální 2 4 2 2 4 5 6" xfId="21055"/>
    <cellStyle name="Normální 2 4 2 2 4 5 7" xfId="7123"/>
    <cellStyle name="Normální 2 4 2 2 4 6" xfId="2593"/>
    <cellStyle name="Normální 2 4 2 2 4 6 2" xfId="15355"/>
    <cellStyle name="Normální 2 4 2 2 4 6 2 2" xfId="32761"/>
    <cellStyle name="Normální 2 4 2 2 4 6 3" xfId="28117"/>
    <cellStyle name="Normální 2 4 2 2 4 6 4" xfId="38557"/>
    <cellStyle name="Normální 2 4 2 2 4 6 5" xfId="19999"/>
    <cellStyle name="Normální 2 4 2 2 4 6 6" xfId="10711"/>
    <cellStyle name="Normální 2 4 2 2 4 7" xfId="9559"/>
    <cellStyle name="Normální 2 4 2 2 4 7 2" xfId="26965"/>
    <cellStyle name="Normální 2 4 2 2 4 8" xfId="14203"/>
    <cellStyle name="Normální 2 4 2 2 4 8 2" xfId="31609"/>
    <cellStyle name="Normální 2 4 2 2 4 9" xfId="23473"/>
    <cellStyle name="Normální 2 4 2 2 5" xfId="283"/>
    <cellStyle name="Normální 2 4 2 2 5 10" xfId="36247"/>
    <cellStyle name="Normální 2 4 2 2 5 11" xfId="18715"/>
    <cellStyle name="Normální 2 4 2 2 5 12" xfId="5935"/>
    <cellStyle name="Normální 2 4 2 2 5 2" xfId="1051"/>
    <cellStyle name="Normální 2 4 2 2 5 2 10" xfId="6463"/>
    <cellStyle name="Normální 2 4 2 2 5 2 2" xfId="1837"/>
    <cellStyle name="Normální 2 4 2 2 5 2 2 2" xfId="5311"/>
    <cellStyle name="Normální 2 4 2 2 5 2 2 2 2" xfId="41275"/>
    <cellStyle name="Normální 2 4 2 2 5 2 2 2 3" xfId="30835"/>
    <cellStyle name="Normální 2 4 2 2 5 2 2 2 4" xfId="13429"/>
    <cellStyle name="Normální 2 4 2 2 5 2 2 3" xfId="18073"/>
    <cellStyle name="Normální 2 4 2 2 5 2 2 3 2" xfId="35479"/>
    <cellStyle name="Normální 2 4 2 2 5 2 2 4" xfId="26191"/>
    <cellStyle name="Normální 2 4 2 2 5 2 2 5" xfId="37801"/>
    <cellStyle name="Normální 2 4 2 2 5 2 2 6" xfId="22717"/>
    <cellStyle name="Normální 2 4 2 2 5 2 2 7" xfId="8785"/>
    <cellStyle name="Normální 2 4 2 2 5 2 3" xfId="4525"/>
    <cellStyle name="Normální 2 4 2 2 5 2 3 2" xfId="12643"/>
    <cellStyle name="Normální 2 4 2 2 5 2 3 2 2" xfId="30049"/>
    <cellStyle name="Normální 2 4 2 2 5 2 3 3" xfId="17287"/>
    <cellStyle name="Normální 2 4 2 2 5 2 3 3 2" xfId="34693"/>
    <cellStyle name="Normální 2 4 2 2 5 2 3 4" xfId="25405"/>
    <cellStyle name="Normální 2 4 2 2 5 2 3 5" xfId="40489"/>
    <cellStyle name="Normální 2 4 2 2 5 2 3 6" xfId="21931"/>
    <cellStyle name="Normální 2 4 2 2 5 2 3 7" xfId="7999"/>
    <cellStyle name="Normální 2 4 2 2 5 2 4" xfId="2989"/>
    <cellStyle name="Normální 2 4 2 2 5 2 4 2" xfId="15751"/>
    <cellStyle name="Normální 2 4 2 2 5 2 4 2 2" xfId="33157"/>
    <cellStyle name="Normální 2 4 2 2 5 2 4 3" xfId="28513"/>
    <cellStyle name="Normální 2 4 2 2 5 2 4 4" xfId="38953"/>
    <cellStyle name="Normální 2 4 2 2 5 2 4 5" xfId="20395"/>
    <cellStyle name="Normální 2 4 2 2 5 2 4 6" xfId="11107"/>
    <cellStyle name="Normální 2 4 2 2 5 2 5" xfId="9955"/>
    <cellStyle name="Normální 2 4 2 2 5 2 5 2" xfId="27361"/>
    <cellStyle name="Normální 2 4 2 2 5 2 6" xfId="14599"/>
    <cellStyle name="Normální 2 4 2 2 5 2 6 2" xfId="32005"/>
    <cellStyle name="Normální 2 4 2 2 5 2 7" xfId="23869"/>
    <cellStyle name="Normální 2 4 2 2 5 2 8" xfId="37015"/>
    <cellStyle name="Normální 2 4 2 2 5 2 9" xfId="19243"/>
    <cellStyle name="Normální 2 4 2 2 5 3" xfId="523"/>
    <cellStyle name="Normální 2 4 2 2 5 3 10" xfId="6703"/>
    <cellStyle name="Normální 2 4 2 2 5 3 2" xfId="2077"/>
    <cellStyle name="Normální 2 4 2 2 5 3 2 2" xfId="5551"/>
    <cellStyle name="Normální 2 4 2 2 5 3 2 2 2" xfId="41515"/>
    <cellStyle name="Normální 2 4 2 2 5 3 2 2 3" xfId="31075"/>
    <cellStyle name="Normální 2 4 2 2 5 3 2 2 4" xfId="13669"/>
    <cellStyle name="Normální 2 4 2 2 5 3 2 3" xfId="18313"/>
    <cellStyle name="Normální 2 4 2 2 5 3 2 3 2" xfId="35719"/>
    <cellStyle name="Normální 2 4 2 2 5 3 2 4" xfId="26431"/>
    <cellStyle name="Normální 2 4 2 2 5 3 2 5" xfId="38041"/>
    <cellStyle name="Normální 2 4 2 2 5 3 2 6" xfId="22957"/>
    <cellStyle name="Normální 2 4 2 2 5 3 2 7" xfId="9025"/>
    <cellStyle name="Normální 2 4 2 2 5 3 3" xfId="3997"/>
    <cellStyle name="Normální 2 4 2 2 5 3 3 2" xfId="12115"/>
    <cellStyle name="Normální 2 4 2 2 5 3 3 2 2" xfId="29521"/>
    <cellStyle name="Normální 2 4 2 2 5 3 3 3" xfId="16759"/>
    <cellStyle name="Normální 2 4 2 2 5 3 3 3 2" xfId="34165"/>
    <cellStyle name="Normální 2 4 2 2 5 3 3 4" xfId="24877"/>
    <cellStyle name="Normální 2 4 2 2 5 3 3 5" xfId="39961"/>
    <cellStyle name="Normální 2 4 2 2 5 3 3 6" xfId="21403"/>
    <cellStyle name="Normální 2 4 2 2 5 3 3 7" xfId="7471"/>
    <cellStyle name="Normální 2 4 2 2 5 3 4" xfId="3229"/>
    <cellStyle name="Normální 2 4 2 2 5 3 4 2" xfId="15991"/>
    <cellStyle name="Normální 2 4 2 2 5 3 4 2 2" xfId="33397"/>
    <cellStyle name="Normální 2 4 2 2 5 3 4 3" xfId="28753"/>
    <cellStyle name="Normální 2 4 2 2 5 3 4 4" xfId="39193"/>
    <cellStyle name="Normální 2 4 2 2 5 3 4 5" xfId="20635"/>
    <cellStyle name="Normální 2 4 2 2 5 3 4 6" xfId="11347"/>
    <cellStyle name="Normální 2 4 2 2 5 3 5" xfId="10195"/>
    <cellStyle name="Normální 2 4 2 2 5 3 5 2" xfId="27601"/>
    <cellStyle name="Normální 2 4 2 2 5 3 6" xfId="14839"/>
    <cellStyle name="Normální 2 4 2 2 5 3 6 2" xfId="32245"/>
    <cellStyle name="Normální 2 4 2 2 5 3 7" xfId="24109"/>
    <cellStyle name="Normální 2 4 2 2 5 3 8" xfId="36487"/>
    <cellStyle name="Normální 2 4 2 2 5 3 9" xfId="19483"/>
    <cellStyle name="Normální 2 4 2 2 5 4" xfId="1309"/>
    <cellStyle name="Normální 2 4 2 2 5 4 2" xfId="4783"/>
    <cellStyle name="Normální 2 4 2 2 5 4 2 2" xfId="40747"/>
    <cellStyle name="Normální 2 4 2 2 5 4 2 3" xfId="30307"/>
    <cellStyle name="Normální 2 4 2 2 5 4 2 4" xfId="12901"/>
    <cellStyle name="Normální 2 4 2 2 5 4 3" xfId="17545"/>
    <cellStyle name="Normální 2 4 2 2 5 4 3 2" xfId="34951"/>
    <cellStyle name="Normální 2 4 2 2 5 4 4" xfId="25663"/>
    <cellStyle name="Normální 2 4 2 2 5 4 5" xfId="37273"/>
    <cellStyle name="Normální 2 4 2 2 5 4 6" xfId="22189"/>
    <cellStyle name="Normální 2 4 2 2 5 4 7" xfId="8257"/>
    <cellStyle name="Normální 2 4 2 2 5 5" xfId="3757"/>
    <cellStyle name="Normální 2 4 2 2 5 5 2" xfId="11875"/>
    <cellStyle name="Normální 2 4 2 2 5 5 2 2" xfId="29281"/>
    <cellStyle name="Normální 2 4 2 2 5 5 3" xfId="16519"/>
    <cellStyle name="Normální 2 4 2 2 5 5 3 2" xfId="33925"/>
    <cellStyle name="Normální 2 4 2 2 5 5 4" xfId="24637"/>
    <cellStyle name="Normální 2 4 2 2 5 5 5" xfId="39721"/>
    <cellStyle name="Normální 2 4 2 2 5 5 6" xfId="21163"/>
    <cellStyle name="Normální 2 4 2 2 5 5 7" xfId="7231"/>
    <cellStyle name="Normální 2 4 2 2 5 6" xfId="2461"/>
    <cellStyle name="Normální 2 4 2 2 5 6 2" xfId="15223"/>
    <cellStyle name="Normální 2 4 2 2 5 6 2 2" xfId="32629"/>
    <cellStyle name="Normální 2 4 2 2 5 6 3" xfId="27985"/>
    <cellStyle name="Normální 2 4 2 2 5 6 4" xfId="38425"/>
    <cellStyle name="Normální 2 4 2 2 5 6 5" xfId="19867"/>
    <cellStyle name="Normální 2 4 2 2 5 6 6" xfId="10579"/>
    <cellStyle name="Normální 2 4 2 2 5 7" xfId="9427"/>
    <cellStyle name="Normální 2 4 2 2 5 7 2" xfId="26833"/>
    <cellStyle name="Normální 2 4 2 2 5 8" xfId="14071"/>
    <cellStyle name="Normální 2 4 2 2 5 8 2" xfId="31477"/>
    <cellStyle name="Normální 2 4 2 2 5 9" xfId="23341"/>
    <cellStyle name="Normální 2 4 2 2 6" xfId="811"/>
    <cellStyle name="Normální 2 4 2 2 6 10" xfId="6223"/>
    <cellStyle name="Normální 2 4 2 2 6 2" xfId="1597"/>
    <cellStyle name="Normální 2 4 2 2 6 2 2" xfId="5071"/>
    <cellStyle name="Normální 2 4 2 2 6 2 2 2" xfId="41035"/>
    <cellStyle name="Normální 2 4 2 2 6 2 2 3" xfId="30595"/>
    <cellStyle name="Normální 2 4 2 2 6 2 2 4" xfId="13189"/>
    <cellStyle name="Normální 2 4 2 2 6 2 3" xfId="17833"/>
    <cellStyle name="Normální 2 4 2 2 6 2 3 2" xfId="35239"/>
    <cellStyle name="Normální 2 4 2 2 6 2 4" xfId="25951"/>
    <cellStyle name="Normální 2 4 2 2 6 2 5" xfId="37561"/>
    <cellStyle name="Normální 2 4 2 2 6 2 6" xfId="22477"/>
    <cellStyle name="Normální 2 4 2 2 6 2 7" xfId="8545"/>
    <cellStyle name="Normální 2 4 2 2 6 3" xfId="4285"/>
    <cellStyle name="Normální 2 4 2 2 6 3 2" xfId="12403"/>
    <cellStyle name="Normální 2 4 2 2 6 3 2 2" xfId="29809"/>
    <cellStyle name="Normální 2 4 2 2 6 3 3" xfId="17047"/>
    <cellStyle name="Normální 2 4 2 2 6 3 3 2" xfId="34453"/>
    <cellStyle name="Normální 2 4 2 2 6 3 4" xfId="25165"/>
    <cellStyle name="Normální 2 4 2 2 6 3 5" xfId="40249"/>
    <cellStyle name="Normální 2 4 2 2 6 3 6" xfId="21691"/>
    <cellStyle name="Normální 2 4 2 2 6 3 7" xfId="7759"/>
    <cellStyle name="Normální 2 4 2 2 6 4" xfId="2749"/>
    <cellStyle name="Normální 2 4 2 2 6 4 2" xfId="15511"/>
    <cellStyle name="Normální 2 4 2 2 6 4 2 2" xfId="32917"/>
    <cellStyle name="Normální 2 4 2 2 6 4 3" xfId="28273"/>
    <cellStyle name="Normální 2 4 2 2 6 4 4" xfId="38713"/>
    <cellStyle name="Normální 2 4 2 2 6 4 5" xfId="20155"/>
    <cellStyle name="Normální 2 4 2 2 6 4 6" xfId="10867"/>
    <cellStyle name="Normální 2 4 2 2 6 5" xfId="9715"/>
    <cellStyle name="Normální 2 4 2 2 6 5 2" xfId="27121"/>
    <cellStyle name="Normální 2 4 2 2 6 6" xfId="14359"/>
    <cellStyle name="Normální 2 4 2 2 6 6 2" xfId="31765"/>
    <cellStyle name="Normální 2 4 2 2 6 7" xfId="23629"/>
    <cellStyle name="Normální 2 4 2 2 6 8" xfId="36775"/>
    <cellStyle name="Normální 2 4 2 2 6 9" xfId="19003"/>
    <cellStyle name="Normální 2 4 2 2 7" xfId="415"/>
    <cellStyle name="Normální 2 4 2 2 7 10" xfId="6595"/>
    <cellStyle name="Normální 2 4 2 2 7 2" xfId="1969"/>
    <cellStyle name="Normální 2 4 2 2 7 2 2" xfId="5443"/>
    <cellStyle name="Normální 2 4 2 2 7 2 2 2" xfId="41407"/>
    <cellStyle name="Normální 2 4 2 2 7 2 2 3" xfId="30967"/>
    <cellStyle name="Normální 2 4 2 2 7 2 2 4" xfId="13561"/>
    <cellStyle name="Normální 2 4 2 2 7 2 3" xfId="18205"/>
    <cellStyle name="Normální 2 4 2 2 7 2 3 2" xfId="35611"/>
    <cellStyle name="Normální 2 4 2 2 7 2 4" xfId="26323"/>
    <cellStyle name="Normální 2 4 2 2 7 2 5" xfId="37933"/>
    <cellStyle name="Normální 2 4 2 2 7 2 6" xfId="22849"/>
    <cellStyle name="Normální 2 4 2 2 7 2 7" xfId="8917"/>
    <cellStyle name="Normální 2 4 2 2 7 3" xfId="3889"/>
    <cellStyle name="Normální 2 4 2 2 7 3 2" xfId="12007"/>
    <cellStyle name="Normální 2 4 2 2 7 3 2 2" xfId="29413"/>
    <cellStyle name="Normální 2 4 2 2 7 3 3" xfId="16651"/>
    <cellStyle name="Normální 2 4 2 2 7 3 3 2" xfId="34057"/>
    <cellStyle name="Normální 2 4 2 2 7 3 4" xfId="24769"/>
    <cellStyle name="Normální 2 4 2 2 7 3 5" xfId="39853"/>
    <cellStyle name="Normální 2 4 2 2 7 3 6" xfId="21295"/>
    <cellStyle name="Normální 2 4 2 2 7 3 7" xfId="7363"/>
    <cellStyle name="Normální 2 4 2 2 7 4" xfId="3121"/>
    <cellStyle name="Normální 2 4 2 2 7 4 2" xfId="15883"/>
    <cellStyle name="Normální 2 4 2 2 7 4 2 2" xfId="33289"/>
    <cellStyle name="Normální 2 4 2 2 7 4 3" xfId="28645"/>
    <cellStyle name="Normální 2 4 2 2 7 4 4" xfId="39085"/>
    <cellStyle name="Normální 2 4 2 2 7 4 5" xfId="20527"/>
    <cellStyle name="Normální 2 4 2 2 7 4 6" xfId="11239"/>
    <cellStyle name="Normální 2 4 2 2 7 5" xfId="10087"/>
    <cellStyle name="Normální 2 4 2 2 7 5 2" xfId="27493"/>
    <cellStyle name="Normální 2 4 2 2 7 6" xfId="14731"/>
    <cellStyle name="Normální 2 4 2 2 7 6 2" xfId="32137"/>
    <cellStyle name="Normální 2 4 2 2 7 7" xfId="24001"/>
    <cellStyle name="Normální 2 4 2 2 7 8" xfId="36379"/>
    <cellStyle name="Normální 2 4 2 2 7 9" xfId="19375"/>
    <cellStyle name="Normální 2 4 2 2 8" xfId="1201"/>
    <cellStyle name="Normální 2 4 2 2 8 2" xfId="4675"/>
    <cellStyle name="Normální 2 4 2 2 8 2 2" xfId="40639"/>
    <cellStyle name="Normální 2 4 2 2 8 2 3" xfId="30199"/>
    <cellStyle name="Normální 2 4 2 2 8 2 4" xfId="12793"/>
    <cellStyle name="Normální 2 4 2 2 8 3" xfId="17437"/>
    <cellStyle name="Normální 2 4 2 2 8 3 2" xfId="34843"/>
    <cellStyle name="Normální 2 4 2 2 8 4" xfId="25555"/>
    <cellStyle name="Normální 2 4 2 2 8 5" xfId="37165"/>
    <cellStyle name="Normální 2 4 2 2 8 6" xfId="22081"/>
    <cellStyle name="Normální 2 4 2 2 8 7" xfId="8149"/>
    <cellStyle name="Normální 2 4 2 2 9" xfId="3517"/>
    <cellStyle name="Normální 2 4 2 2 9 2" xfId="11635"/>
    <cellStyle name="Normální 2 4 2 2 9 2 2" xfId="29041"/>
    <cellStyle name="Normální 2 4 2 2 9 3" xfId="16279"/>
    <cellStyle name="Normální 2 4 2 2 9 3 2" xfId="33685"/>
    <cellStyle name="Normální 2 4 2 2 9 4" xfId="24397"/>
    <cellStyle name="Normální 2 4 2 2 9 5" xfId="39481"/>
    <cellStyle name="Normální 2 4 2 2 9 6" xfId="20923"/>
    <cellStyle name="Normální 2 4 2 2 9 7" xfId="6991"/>
    <cellStyle name="Normální 2 4 2 3" xfId="31"/>
    <cellStyle name="Normální 2 4 2 3 10" xfId="2371"/>
    <cellStyle name="Normální 2 4 2 3 10 2" xfId="15133"/>
    <cellStyle name="Normální 2 4 2 3 10 2 2" xfId="32539"/>
    <cellStyle name="Normální 2 4 2 3 10 3" xfId="27895"/>
    <cellStyle name="Normální 2 4 2 3 10 4" xfId="38335"/>
    <cellStyle name="Normální 2 4 2 3 10 5" xfId="19777"/>
    <cellStyle name="Normální 2 4 2 3 10 6" xfId="10489"/>
    <cellStyle name="Normální 2 4 2 3 11" xfId="9337"/>
    <cellStyle name="Normální 2 4 2 3 11 2" xfId="26743"/>
    <cellStyle name="Normální 2 4 2 3 12" xfId="13981"/>
    <cellStyle name="Normální 2 4 2 3 12 2" xfId="31387"/>
    <cellStyle name="Normální 2 4 2 3 13" xfId="23251"/>
    <cellStyle name="Normální 2 4 2 3 14" xfId="35995"/>
    <cellStyle name="Normální 2 4 2 3 15" xfId="18625"/>
    <cellStyle name="Normální 2 4 2 3 16" xfId="5845"/>
    <cellStyle name="Normální 2 4 2 3 2" xfId="127"/>
    <cellStyle name="Normální 2 4 2 3 2 10" xfId="14011"/>
    <cellStyle name="Normální 2 4 2 3 2 10 2" xfId="31417"/>
    <cellStyle name="Normální 2 4 2 3 2 11" xfId="23281"/>
    <cellStyle name="Normální 2 4 2 3 2 12" xfId="36091"/>
    <cellStyle name="Normální 2 4 2 3 2 13" xfId="18655"/>
    <cellStyle name="Normální 2 4 2 3 2 14" xfId="5875"/>
    <cellStyle name="Normální 2 4 2 3 2 2" xfId="223"/>
    <cellStyle name="Normální 2 4 2 3 2 2 10" xfId="36187"/>
    <cellStyle name="Normální 2 4 2 3 2 2 11" xfId="18895"/>
    <cellStyle name="Normální 2 4 2 3 2 2 12" xfId="6115"/>
    <cellStyle name="Normální 2 4 2 3 2 2 2" xfId="991"/>
    <cellStyle name="Normální 2 4 2 3 2 2 2 10" xfId="6403"/>
    <cellStyle name="Normální 2 4 2 3 2 2 2 2" xfId="1777"/>
    <cellStyle name="Normální 2 4 2 3 2 2 2 2 2" xfId="5251"/>
    <cellStyle name="Normální 2 4 2 3 2 2 2 2 2 2" xfId="41215"/>
    <cellStyle name="Normální 2 4 2 3 2 2 2 2 2 3" xfId="30775"/>
    <cellStyle name="Normální 2 4 2 3 2 2 2 2 2 4" xfId="13369"/>
    <cellStyle name="Normální 2 4 2 3 2 2 2 2 3" xfId="18013"/>
    <cellStyle name="Normální 2 4 2 3 2 2 2 2 3 2" xfId="35419"/>
    <cellStyle name="Normální 2 4 2 3 2 2 2 2 4" xfId="26131"/>
    <cellStyle name="Normální 2 4 2 3 2 2 2 2 5" xfId="37741"/>
    <cellStyle name="Normální 2 4 2 3 2 2 2 2 6" xfId="22657"/>
    <cellStyle name="Normální 2 4 2 3 2 2 2 2 7" xfId="8725"/>
    <cellStyle name="Normální 2 4 2 3 2 2 2 3" xfId="4465"/>
    <cellStyle name="Normální 2 4 2 3 2 2 2 3 2" xfId="12583"/>
    <cellStyle name="Normální 2 4 2 3 2 2 2 3 2 2" xfId="29989"/>
    <cellStyle name="Normální 2 4 2 3 2 2 2 3 3" xfId="17227"/>
    <cellStyle name="Normální 2 4 2 3 2 2 2 3 3 2" xfId="34633"/>
    <cellStyle name="Normální 2 4 2 3 2 2 2 3 4" xfId="25345"/>
    <cellStyle name="Normální 2 4 2 3 2 2 2 3 5" xfId="40429"/>
    <cellStyle name="Normální 2 4 2 3 2 2 2 3 6" xfId="21871"/>
    <cellStyle name="Normální 2 4 2 3 2 2 2 3 7" xfId="7939"/>
    <cellStyle name="Normální 2 4 2 3 2 2 2 4" xfId="2929"/>
    <cellStyle name="Normální 2 4 2 3 2 2 2 4 2" xfId="15691"/>
    <cellStyle name="Normální 2 4 2 3 2 2 2 4 2 2" xfId="33097"/>
    <cellStyle name="Normální 2 4 2 3 2 2 2 4 3" xfId="28453"/>
    <cellStyle name="Normální 2 4 2 3 2 2 2 4 4" xfId="38893"/>
    <cellStyle name="Normální 2 4 2 3 2 2 2 4 5" xfId="20335"/>
    <cellStyle name="Normální 2 4 2 3 2 2 2 4 6" xfId="11047"/>
    <cellStyle name="Normální 2 4 2 3 2 2 2 5" xfId="9895"/>
    <cellStyle name="Normální 2 4 2 3 2 2 2 5 2" xfId="27301"/>
    <cellStyle name="Normální 2 4 2 3 2 2 2 6" xfId="14539"/>
    <cellStyle name="Normální 2 4 2 3 2 2 2 6 2" xfId="31945"/>
    <cellStyle name="Normální 2 4 2 3 2 2 2 7" xfId="23809"/>
    <cellStyle name="Normální 2 4 2 3 2 2 2 8" xfId="36955"/>
    <cellStyle name="Normální 2 4 2 3 2 2 2 9" xfId="19183"/>
    <cellStyle name="Normální 2 4 2 3 2 2 3" xfId="703"/>
    <cellStyle name="Normální 2 4 2 3 2 2 3 10" xfId="6883"/>
    <cellStyle name="Normální 2 4 2 3 2 2 3 2" xfId="2257"/>
    <cellStyle name="Normální 2 4 2 3 2 2 3 2 2" xfId="5731"/>
    <cellStyle name="Normální 2 4 2 3 2 2 3 2 2 2" xfId="41695"/>
    <cellStyle name="Normální 2 4 2 3 2 2 3 2 2 3" xfId="31255"/>
    <cellStyle name="Normální 2 4 2 3 2 2 3 2 2 4" xfId="13849"/>
    <cellStyle name="Normální 2 4 2 3 2 2 3 2 3" xfId="18493"/>
    <cellStyle name="Normální 2 4 2 3 2 2 3 2 3 2" xfId="35899"/>
    <cellStyle name="Normální 2 4 2 3 2 2 3 2 4" xfId="26611"/>
    <cellStyle name="Normální 2 4 2 3 2 2 3 2 5" xfId="38221"/>
    <cellStyle name="Normální 2 4 2 3 2 2 3 2 6" xfId="23137"/>
    <cellStyle name="Normální 2 4 2 3 2 2 3 2 7" xfId="9205"/>
    <cellStyle name="Normální 2 4 2 3 2 2 3 3" xfId="4177"/>
    <cellStyle name="Normální 2 4 2 3 2 2 3 3 2" xfId="12295"/>
    <cellStyle name="Normální 2 4 2 3 2 2 3 3 2 2" xfId="29701"/>
    <cellStyle name="Normální 2 4 2 3 2 2 3 3 3" xfId="16939"/>
    <cellStyle name="Normální 2 4 2 3 2 2 3 3 3 2" xfId="34345"/>
    <cellStyle name="Normální 2 4 2 3 2 2 3 3 4" xfId="25057"/>
    <cellStyle name="Normální 2 4 2 3 2 2 3 3 5" xfId="40141"/>
    <cellStyle name="Normální 2 4 2 3 2 2 3 3 6" xfId="21583"/>
    <cellStyle name="Normální 2 4 2 3 2 2 3 3 7" xfId="7651"/>
    <cellStyle name="Normální 2 4 2 3 2 2 3 4" xfId="3409"/>
    <cellStyle name="Normální 2 4 2 3 2 2 3 4 2" xfId="16171"/>
    <cellStyle name="Normální 2 4 2 3 2 2 3 4 2 2" xfId="33577"/>
    <cellStyle name="Normální 2 4 2 3 2 2 3 4 3" xfId="28933"/>
    <cellStyle name="Normální 2 4 2 3 2 2 3 4 4" xfId="39373"/>
    <cellStyle name="Normální 2 4 2 3 2 2 3 4 5" xfId="20815"/>
    <cellStyle name="Normální 2 4 2 3 2 2 3 4 6" xfId="11527"/>
    <cellStyle name="Normální 2 4 2 3 2 2 3 5" xfId="10375"/>
    <cellStyle name="Normální 2 4 2 3 2 2 3 5 2" xfId="27781"/>
    <cellStyle name="Normální 2 4 2 3 2 2 3 6" xfId="15019"/>
    <cellStyle name="Normální 2 4 2 3 2 2 3 6 2" xfId="32425"/>
    <cellStyle name="Normální 2 4 2 3 2 2 3 7" xfId="24289"/>
    <cellStyle name="Normální 2 4 2 3 2 2 3 8" xfId="36667"/>
    <cellStyle name="Normální 2 4 2 3 2 2 3 9" xfId="19663"/>
    <cellStyle name="Normální 2 4 2 3 2 2 4" xfId="1489"/>
    <cellStyle name="Normální 2 4 2 3 2 2 4 2" xfId="4963"/>
    <cellStyle name="Normální 2 4 2 3 2 2 4 2 2" xfId="40927"/>
    <cellStyle name="Normální 2 4 2 3 2 2 4 2 3" xfId="30487"/>
    <cellStyle name="Normální 2 4 2 3 2 2 4 2 4" xfId="13081"/>
    <cellStyle name="Normální 2 4 2 3 2 2 4 3" xfId="17725"/>
    <cellStyle name="Normální 2 4 2 3 2 2 4 3 2" xfId="35131"/>
    <cellStyle name="Normální 2 4 2 3 2 2 4 4" xfId="25843"/>
    <cellStyle name="Normální 2 4 2 3 2 2 4 5" xfId="37453"/>
    <cellStyle name="Normální 2 4 2 3 2 2 4 6" xfId="22369"/>
    <cellStyle name="Normální 2 4 2 3 2 2 4 7" xfId="8437"/>
    <cellStyle name="Normální 2 4 2 3 2 2 5" xfId="3697"/>
    <cellStyle name="Normální 2 4 2 3 2 2 5 2" xfId="11815"/>
    <cellStyle name="Normální 2 4 2 3 2 2 5 2 2" xfId="29221"/>
    <cellStyle name="Normální 2 4 2 3 2 2 5 3" xfId="16459"/>
    <cellStyle name="Normální 2 4 2 3 2 2 5 3 2" xfId="33865"/>
    <cellStyle name="Normální 2 4 2 3 2 2 5 4" xfId="24577"/>
    <cellStyle name="Normální 2 4 2 3 2 2 5 5" xfId="39661"/>
    <cellStyle name="Normální 2 4 2 3 2 2 5 6" xfId="21103"/>
    <cellStyle name="Normální 2 4 2 3 2 2 5 7" xfId="7171"/>
    <cellStyle name="Normální 2 4 2 3 2 2 6" xfId="2641"/>
    <cellStyle name="Normální 2 4 2 3 2 2 6 2" xfId="15403"/>
    <cellStyle name="Normální 2 4 2 3 2 2 6 2 2" xfId="32809"/>
    <cellStyle name="Normální 2 4 2 3 2 2 6 3" xfId="28165"/>
    <cellStyle name="Normální 2 4 2 3 2 2 6 4" xfId="38605"/>
    <cellStyle name="Normální 2 4 2 3 2 2 6 5" xfId="20047"/>
    <cellStyle name="Normální 2 4 2 3 2 2 6 6" xfId="10759"/>
    <cellStyle name="Normální 2 4 2 3 2 2 7" xfId="9607"/>
    <cellStyle name="Normální 2 4 2 3 2 2 7 2" xfId="27013"/>
    <cellStyle name="Normální 2 4 2 3 2 2 8" xfId="14251"/>
    <cellStyle name="Normální 2 4 2 3 2 2 8 2" xfId="31657"/>
    <cellStyle name="Normální 2 4 2 3 2 2 9" xfId="23521"/>
    <cellStyle name="Normální 2 4 2 3 2 3" xfId="367"/>
    <cellStyle name="Normální 2 4 2 3 2 3 10" xfId="36331"/>
    <cellStyle name="Normální 2 4 2 3 2 3 11" xfId="18799"/>
    <cellStyle name="Normální 2 4 2 3 2 3 12" xfId="6019"/>
    <cellStyle name="Normální 2 4 2 3 2 3 2" xfId="1135"/>
    <cellStyle name="Normální 2 4 2 3 2 3 2 10" xfId="6547"/>
    <cellStyle name="Normální 2 4 2 3 2 3 2 2" xfId="1921"/>
    <cellStyle name="Normální 2 4 2 3 2 3 2 2 2" xfId="5395"/>
    <cellStyle name="Normální 2 4 2 3 2 3 2 2 2 2" xfId="41359"/>
    <cellStyle name="Normální 2 4 2 3 2 3 2 2 2 3" xfId="30919"/>
    <cellStyle name="Normální 2 4 2 3 2 3 2 2 2 4" xfId="13513"/>
    <cellStyle name="Normální 2 4 2 3 2 3 2 2 3" xfId="18157"/>
    <cellStyle name="Normální 2 4 2 3 2 3 2 2 3 2" xfId="35563"/>
    <cellStyle name="Normální 2 4 2 3 2 3 2 2 4" xfId="26275"/>
    <cellStyle name="Normální 2 4 2 3 2 3 2 2 5" xfId="37885"/>
    <cellStyle name="Normální 2 4 2 3 2 3 2 2 6" xfId="22801"/>
    <cellStyle name="Normální 2 4 2 3 2 3 2 2 7" xfId="8869"/>
    <cellStyle name="Normální 2 4 2 3 2 3 2 3" xfId="4609"/>
    <cellStyle name="Normální 2 4 2 3 2 3 2 3 2" xfId="12727"/>
    <cellStyle name="Normální 2 4 2 3 2 3 2 3 2 2" xfId="30133"/>
    <cellStyle name="Normální 2 4 2 3 2 3 2 3 3" xfId="17371"/>
    <cellStyle name="Normální 2 4 2 3 2 3 2 3 3 2" xfId="34777"/>
    <cellStyle name="Normální 2 4 2 3 2 3 2 3 4" xfId="25489"/>
    <cellStyle name="Normální 2 4 2 3 2 3 2 3 5" xfId="40573"/>
    <cellStyle name="Normální 2 4 2 3 2 3 2 3 6" xfId="22015"/>
    <cellStyle name="Normální 2 4 2 3 2 3 2 3 7" xfId="8083"/>
    <cellStyle name="Normální 2 4 2 3 2 3 2 4" xfId="3073"/>
    <cellStyle name="Normální 2 4 2 3 2 3 2 4 2" xfId="15835"/>
    <cellStyle name="Normální 2 4 2 3 2 3 2 4 2 2" xfId="33241"/>
    <cellStyle name="Normální 2 4 2 3 2 3 2 4 3" xfId="28597"/>
    <cellStyle name="Normální 2 4 2 3 2 3 2 4 4" xfId="39037"/>
    <cellStyle name="Normální 2 4 2 3 2 3 2 4 5" xfId="20479"/>
    <cellStyle name="Normální 2 4 2 3 2 3 2 4 6" xfId="11191"/>
    <cellStyle name="Normální 2 4 2 3 2 3 2 5" xfId="10039"/>
    <cellStyle name="Normální 2 4 2 3 2 3 2 5 2" xfId="27445"/>
    <cellStyle name="Normální 2 4 2 3 2 3 2 6" xfId="14683"/>
    <cellStyle name="Normální 2 4 2 3 2 3 2 6 2" xfId="32089"/>
    <cellStyle name="Normální 2 4 2 3 2 3 2 7" xfId="23953"/>
    <cellStyle name="Normální 2 4 2 3 2 3 2 8" xfId="37099"/>
    <cellStyle name="Normální 2 4 2 3 2 3 2 9" xfId="19327"/>
    <cellStyle name="Normální 2 4 2 3 2 3 3" xfId="607"/>
    <cellStyle name="Normální 2 4 2 3 2 3 3 10" xfId="6787"/>
    <cellStyle name="Normální 2 4 2 3 2 3 3 2" xfId="2161"/>
    <cellStyle name="Normální 2 4 2 3 2 3 3 2 2" xfId="5635"/>
    <cellStyle name="Normální 2 4 2 3 2 3 3 2 2 2" xfId="41599"/>
    <cellStyle name="Normální 2 4 2 3 2 3 3 2 2 3" xfId="31159"/>
    <cellStyle name="Normální 2 4 2 3 2 3 3 2 2 4" xfId="13753"/>
    <cellStyle name="Normální 2 4 2 3 2 3 3 2 3" xfId="18397"/>
    <cellStyle name="Normální 2 4 2 3 2 3 3 2 3 2" xfId="35803"/>
    <cellStyle name="Normální 2 4 2 3 2 3 3 2 4" xfId="26515"/>
    <cellStyle name="Normální 2 4 2 3 2 3 3 2 5" xfId="38125"/>
    <cellStyle name="Normální 2 4 2 3 2 3 3 2 6" xfId="23041"/>
    <cellStyle name="Normální 2 4 2 3 2 3 3 2 7" xfId="9109"/>
    <cellStyle name="Normální 2 4 2 3 2 3 3 3" xfId="4081"/>
    <cellStyle name="Normální 2 4 2 3 2 3 3 3 2" xfId="12199"/>
    <cellStyle name="Normální 2 4 2 3 2 3 3 3 2 2" xfId="29605"/>
    <cellStyle name="Normální 2 4 2 3 2 3 3 3 3" xfId="16843"/>
    <cellStyle name="Normální 2 4 2 3 2 3 3 3 3 2" xfId="34249"/>
    <cellStyle name="Normální 2 4 2 3 2 3 3 3 4" xfId="24961"/>
    <cellStyle name="Normální 2 4 2 3 2 3 3 3 5" xfId="40045"/>
    <cellStyle name="Normální 2 4 2 3 2 3 3 3 6" xfId="21487"/>
    <cellStyle name="Normální 2 4 2 3 2 3 3 3 7" xfId="7555"/>
    <cellStyle name="Normální 2 4 2 3 2 3 3 4" xfId="3313"/>
    <cellStyle name="Normální 2 4 2 3 2 3 3 4 2" xfId="16075"/>
    <cellStyle name="Normální 2 4 2 3 2 3 3 4 2 2" xfId="33481"/>
    <cellStyle name="Normální 2 4 2 3 2 3 3 4 3" xfId="28837"/>
    <cellStyle name="Normální 2 4 2 3 2 3 3 4 4" xfId="39277"/>
    <cellStyle name="Normální 2 4 2 3 2 3 3 4 5" xfId="20719"/>
    <cellStyle name="Normální 2 4 2 3 2 3 3 4 6" xfId="11431"/>
    <cellStyle name="Normální 2 4 2 3 2 3 3 5" xfId="10279"/>
    <cellStyle name="Normální 2 4 2 3 2 3 3 5 2" xfId="27685"/>
    <cellStyle name="Normální 2 4 2 3 2 3 3 6" xfId="14923"/>
    <cellStyle name="Normální 2 4 2 3 2 3 3 6 2" xfId="32329"/>
    <cellStyle name="Normální 2 4 2 3 2 3 3 7" xfId="24193"/>
    <cellStyle name="Normální 2 4 2 3 2 3 3 8" xfId="36571"/>
    <cellStyle name="Normální 2 4 2 3 2 3 3 9" xfId="19567"/>
    <cellStyle name="Normální 2 4 2 3 2 3 4" xfId="1393"/>
    <cellStyle name="Normální 2 4 2 3 2 3 4 2" xfId="4867"/>
    <cellStyle name="Normální 2 4 2 3 2 3 4 2 2" xfId="40831"/>
    <cellStyle name="Normální 2 4 2 3 2 3 4 2 3" xfId="30391"/>
    <cellStyle name="Normální 2 4 2 3 2 3 4 2 4" xfId="12985"/>
    <cellStyle name="Normální 2 4 2 3 2 3 4 3" xfId="17629"/>
    <cellStyle name="Normální 2 4 2 3 2 3 4 3 2" xfId="35035"/>
    <cellStyle name="Normální 2 4 2 3 2 3 4 4" xfId="25747"/>
    <cellStyle name="Normální 2 4 2 3 2 3 4 5" xfId="37357"/>
    <cellStyle name="Normální 2 4 2 3 2 3 4 6" xfId="22273"/>
    <cellStyle name="Normální 2 4 2 3 2 3 4 7" xfId="8341"/>
    <cellStyle name="Normální 2 4 2 3 2 3 5" xfId="3841"/>
    <cellStyle name="Normální 2 4 2 3 2 3 5 2" xfId="11959"/>
    <cellStyle name="Normální 2 4 2 3 2 3 5 2 2" xfId="29365"/>
    <cellStyle name="Normální 2 4 2 3 2 3 5 3" xfId="16603"/>
    <cellStyle name="Normální 2 4 2 3 2 3 5 3 2" xfId="34009"/>
    <cellStyle name="Normální 2 4 2 3 2 3 5 4" xfId="24721"/>
    <cellStyle name="Normální 2 4 2 3 2 3 5 5" xfId="39805"/>
    <cellStyle name="Normální 2 4 2 3 2 3 5 6" xfId="21247"/>
    <cellStyle name="Normální 2 4 2 3 2 3 5 7" xfId="7315"/>
    <cellStyle name="Normální 2 4 2 3 2 3 6" xfId="2545"/>
    <cellStyle name="Normální 2 4 2 3 2 3 6 2" xfId="15307"/>
    <cellStyle name="Normální 2 4 2 3 2 3 6 2 2" xfId="32713"/>
    <cellStyle name="Normální 2 4 2 3 2 3 6 3" xfId="28069"/>
    <cellStyle name="Normální 2 4 2 3 2 3 6 4" xfId="38509"/>
    <cellStyle name="Normální 2 4 2 3 2 3 6 5" xfId="19951"/>
    <cellStyle name="Normální 2 4 2 3 2 3 6 6" xfId="10663"/>
    <cellStyle name="Normální 2 4 2 3 2 3 7" xfId="9511"/>
    <cellStyle name="Normální 2 4 2 3 2 3 7 2" xfId="26917"/>
    <cellStyle name="Normální 2 4 2 3 2 3 8" xfId="14155"/>
    <cellStyle name="Normální 2 4 2 3 2 3 8 2" xfId="31561"/>
    <cellStyle name="Normální 2 4 2 3 2 3 9" xfId="23425"/>
    <cellStyle name="Normální 2 4 2 3 2 4" xfId="895"/>
    <cellStyle name="Normální 2 4 2 3 2 4 10" xfId="6307"/>
    <cellStyle name="Normální 2 4 2 3 2 4 2" xfId="1681"/>
    <cellStyle name="Normální 2 4 2 3 2 4 2 2" xfId="5155"/>
    <cellStyle name="Normální 2 4 2 3 2 4 2 2 2" xfId="41119"/>
    <cellStyle name="Normální 2 4 2 3 2 4 2 2 3" xfId="30679"/>
    <cellStyle name="Normální 2 4 2 3 2 4 2 2 4" xfId="13273"/>
    <cellStyle name="Normální 2 4 2 3 2 4 2 3" xfId="17917"/>
    <cellStyle name="Normální 2 4 2 3 2 4 2 3 2" xfId="35323"/>
    <cellStyle name="Normální 2 4 2 3 2 4 2 4" xfId="26035"/>
    <cellStyle name="Normální 2 4 2 3 2 4 2 5" xfId="37645"/>
    <cellStyle name="Normální 2 4 2 3 2 4 2 6" xfId="22561"/>
    <cellStyle name="Normální 2 4 2 3 2 4 2 7" xfId="8629"/>
    <cellStyle name="Normální 2 4 2 3 2 4 3" xfId="4369"/>
    <cellStyle name="Normální 2 4 2 3 2 4 3 2" xfId="12487"/>
    <cellStyle name="Normální 2 4 2 3 2 4 3 2 2" xfId="29893"/>
    <cellStyle name="Normální 2 4 2 3 2 4 3 3" xfId="17131"/>
    <cellStyle name="Normální 2 4 2 3 2 4 3 3 2" xfId="34537"/>
    <cellStyle name="Normální 2 4 2 3 2 4 3 4" xfId="25249"/>
    <cellStyle name="Normální 2 4 2 3 2 4 3 5" xfId="40333"/>
    <cellStyle name="Normální 2 4 2 3 2 4 3 6" xfId="21775"/>
    <cellStyle name="Normální 2 4 2 3 2 4 3 7" xfId="7843"/>
    <cellStyle name="Normální 2 4 2 3 2 4 4" xfId="2833"/>
    <cellStyle name="Normální 2 4 2 3 2 4 4 2" xfId="15595"/>
    <cellStyle name="Normální 2 4 2 3 2 4 4 2 2" xfId="33001"/>
    <cellStyle name="Normální 2 4 2 3 2 4 4 3" xfId="28357"/>
    <cellStyle name="Normální 2 4 2 3 2 4 4 4" xfId="38797"/>
    <cellStyle name="Normální 2 4 2 3 2 4 4 5" xfId="20239"/>
    <cellStyle name="Normální 2 4 2 3 2 4 4 6" xfId="10951"/>
    <cellStyle name="Normální 2 4 2 3 2 4 5" xfId="9799"/>
    <cellStyle name="Normální 2 4 2 3 2 4 5 2" xfId="27205"/>
    <cellStyle name="Normální 2 4 2 3 2 4 6" xfId="14443"/>
    <cellStyle name="Normální 2 4 2 3 2 4 6 2" xfId="31849"/>
    <cellStyle name="Normální 2 4 2 3 2 4 7" xfId="23713"/>
    <cellStyle name="Normální 2 4 2 3 2 4 8" xfId="36859"/>
    <cellStyle name="Normální 2 4 2 3 2 4 9" xfId="19087"/>
    <cellStyle name="Normální 2 4 2 3 2 5" xfId="463"/>
    <cellStyle name="Normální 2 4 2 3 2 5 10" xfId="6643"/>
    <cellStyle name="Normální 2 4 2 3 2 5 2" xfId="2017"/>
    <cellStyle name="Normální 2 4 2 3 2 5 2 2" xfId="5491"/>
    <cellStyle name="Normální 2 4 2 3 2 5 2 2 2" xfId="41455"/>
    <cellStyle name="Normální 2 4 2 3 2 5 2 2 3" xfId="31015"/>
    <cellStyle name="Normální 2 4 2 3 2 5 2 2 4" xfId="13609"/>
    <cellStyle name="Normální 2 4 2 3 2 5 2 3" xfId="18253"/>
    <cellStyle name="Normální 2 4 2 3 2 5 2 3 2" xfId="35659"/>
    <cellStyle name="Normální 2 4 2 3 2 5 2 4" xfId="26371"/>
    <cellStyle name="Normální 2 4 2 3 2 5 2 5" xfId="37981"/>
    <cellStyle name="Normální 2 4 2 3 2 5 2 6" xfId="22897"/>
    <cellStyle name="Normální 2 4 2 3 2 5 2 7" xfId="8965"/>
    <cellStyle name="Normální 2 4 2 3 2 5 3" xfId="3937"/>
    <cellStyle name="Normální 2 4 2 3 2 5 3 2" xfId="12055"/>
    <cellStyle name="Normální 2 4 2 3 2 5 3 2 2" xfId="29461"/>
    <cellStyle name="Normální 2 4 2 3 2 5 3 3" xfId="16699"/>
    <cellStyle name="Normální 2 4 2 3 2 5 3 3 2" xfId="34105"/>
    <cellStyle name="Normální 2 4 2 3 2 5 3 4" xfId="24817"/>
    <cellStyle name="Normální 2 4 2 3 2 5 3 5" xfId="39901"/>
    <cellStyle name="Normální 2 4 2 3 2 5 3 6" xfId="21343"/>
    <cellStyle name="Normální 2 4 2 3 2 5 3 7" xfId="7411"/>
    <cellStyle name="Normální 2 4 2 3 2 5 4" xfId="3169"/>
    <cellStyle name="Normální 2 4 2 3 2 5 4 2" xfId="15931"/>
    <cellStyle name="Normální 2 4 2 3 2 5 4 2 2" xfId="33337"/>
    <cellStyle name="Normální 2 4 2 3 2 5 4 3" xfId="28693"/>
    <cellStyle name="Normální 2 4 2 3 2 5 4 4" xfId="39133"/>
    <cellStyle name="Normální 2 4 2 3 2 5 4 5" xfId="20575"/>
    <cellStyle name="Normální 2 4 2 3 2 5 4 6" xfId="11287"/>
    <cellStyle name="Normální 2 4 2 3 2 5 5" xfId="10135"/>
    <cellStyle name="Normální 2 4 2 3 2 5 5 2" xfId="27541"/>
    <cellStyle name="Normální 2 4 2 3 2 5 6" xfId="14779"/>
    <cellStyle name="Normální 2 4 2 3 2 5 6 2" xfId="32185"/>
    <cellStyle name="Normální 2 4 2 3 2 5 7" xfId="24049"/>
    <cellStyle name="Normální 2 4 2 3 2 5 8" xfId="36427"/>
    <cellStyle name="Normální 2 4 2 3 2 5 9" xfId="19423"/>
    <cellStyle name="Normální 2 4 2 3 2 6" xfId="1249"/>
    <cellStyle name="Normální 2 4 2 3 2 6 2" xfId="4723"/>
    <cellStyle name="Normální 2 4 2 3 2 6 2 2" xfId="40687"/>
    <cellStyle name="Normální 2 4 2 3 2 6 2 3" xfId="30247"/>
    <cellStyle name="Normální 2 4 2 3 2 6 2 4" xfId="12841"/>
    <cellStyle name="Normální 2 4 2 3 2 6 3" xfId="17485"/>
    <cellStyle name="Normální 2 4 2 3 2 6 3 2" xfId="34891"/>
    <cellStyle name="Normální 2 4 2 3 2 6 4" xfId="25603"/>
    <cellStyle name="Normální 2 4 2 3 2 6 5" xfId="37213"/>
    <cellStyle name="Normální 2 4 2 3 2 6 6" xfId="22129"/>
    <cellStyle name="Normální 2 4 2 3 2 6 7" xfId="8197"/>
    <cellStyle name="Normální 2 4 2 3 2 7" xfId="3601"/>
    <cellStyle name="Normální 2 4 2 3 2 7 2" xfId="11719"/>
    <cellStyle name="Normální 2 4 2 3 2 7 2 2" xfId="29125"/>
    <cellStyle name="Normální 2 4 2 3 2 7 3" xfId="16363"/>
    <cellStyle name="Normální 2 4 2 3 2 7 3 2" xfId="33769"/>
    <cellStyle name="Normální 2 4 2 3 2 7 4" xfId="24481"/>
    <cellStyle name="Normální 2 4 2 3 2 7 5" xfId="39565"/>
    <cellStyle name="Normální 2 4 2 3 2 7 6" xfId="21007"/>
    <cellStyle name="Normální 2 4 2 3 2 7 7" xfId="7075"/>
    <cellStyle name="Normální 2 4 2 3 2 8" xfId="2401"/>
    <cellStyle name="Normální 2 4 2 3 2 8 2" xfId="15163"/>
    <cellStyle name="Normální 2 4 2 3 2 8 2 2" xfId="32569"/>
    <cellStyle name="Normální 2 4 2 3 2 8 3" xfId="27925"/>
    <cellStyle name="Normální 2 4 2 3 2 8 4" xfId="38365"/>
    <cellStyle name="Normální 2 4 2 3 2 8 5" xfId="19807"/>
    <cellStyle name="Normální 2 4 2 3 2 8 6" xfId="10519"/>
    <cellStyle name="Normální 2 4 2 3 2 9" xfId="9367"/>
    <cellStyle name="Normální 2 4 2 3 2 9 2" xfId="26773"/>
    <cellStyle name="Normální 2 4 2 3 3" xfId="97"/>
    <cellStyle name="Normální 2 4 2 3 3 10" xfId="23395"/>
    <cellStyle name="Normální 2 4 2 3 3 11" xfId="36061"/>
    <cellStyle name="Normální 2 4 2 3 3 12" xfId="18769"/>
    <cellStyle name="Normální 2 4 2 3 3 13" xfId="5989"/>
    <cellStyle name="Normální 2 4 2 3 3 2" xfId="337"/>
    <cellStyle name="Normální 2 4 2 3 3 2 10" xfId="36301"/>
    <cellStyle name="Normální 2 4 2 3 3 2 11" xfId="18961"/>
    <cellStyle name="Normální 2 4 2 3 3 2 12" xfId="6181"/>
    <cellStyle name="Normální 2 4 2 3 3 2 2" xfId="1105"/>
    <cellStyle name="Normální 2 4 2 3 3 2 2 10" xfId="6517"/>
    <cellStyle name="Normální 2 4 2 3 3 2 2 2" xfId="1891"/>
    <cellStyle name="Normální 2 4 2 3 3 2 2 2 2" xfId="5365"/>
    <cellStyle name="Normální 2 4 2 3 3 2 2 2 2 2" xfId="41329"/>
    <cellStyle name="Normální 2 4 2 3 3 2 2 2 2 3" xfId="30889"/>
    <cellStyle name="Normální 2 4 2 3 3 2 2 2 2 4" xfId="13483"/>
    <cellStyle name="Normální 2 4 2 3 3 2 2 2 3" xfId="18127"/>
    <cellStyle name="Normální 2 4 2 3 3 2 2 2 3 2" xfId="35533"/>
    <cellStyle name="Normální 2 4 2 3 3 2 2 2 4" xfId="26245"/>
    <cellStyle name="Normální 2 4 2 3 3 2 2 2 5" xfId="37855"/>
    <cellStyle name="Normální 2 4 2 3 3 2 2 2 6" xfId="22771"/>
    <cellStyle name="Normální 2 4 2 3 3 2 2 2 7" xfId="8839"/>
    <cellStyle name="Normální 2 4 2 3 3 2 2 3" xfId="4579"/>
    <cellStyle name="Normální 2 4 2 3 3 2 2 3 2" xfId="12697"/>
    <cellStyle name="Normální 2 4 2 3 3 2 2 3 2 2" xfId="30103"/>
    <cellStyle name="Normální 2 4 2 3 3 2 2 3 3" xfId="17341"/>
    <cellStyle name="Normální 2 4 2 3 3 2 2 3 3 2" xfId="34747"/>
    <cellStyle name="Normální 2 4 2 3 3 2 2 3 4" xfId="25459"/>
    <cellStyle name="Normální 2 4 2 3 3 2 2 3 5" xfId="40543"/>
    <cellStyle name="Normální 2 4 2 3 3 2 2 3 6" xfId="21985"/>
    <cellStyle name="Normální 2 4 2 3 3 2 2 3 7" xfId="8053"/>
    <cellStyle name="Normální 2 4 2 3 3 2 2 4" xfId="3043"/>
    <cellStyle name="Normální 2 4 2 3 3 2 2 4 2" xfId="15805"/>
    <cellStyle name="Normální 2 4 2 3 3 2 2 4 2 2" xfId="33211"/>
    <cellStyle name="Normální 2 4 2 3 3 2 2 4 3" xfId="28567"/>
    <cellStyle name="Normální 2 4 2 3 3 2 2 4 4" xfId="39007"/>
    <cellStyle name="Normální 2 4 2 3 3 2 2 4 5" xfId="20449"/>
    <cellStyle name="Normální 2 4 2 3 3 2 2 4 6" xfId="11161"/>
    <cellStyle name="Normální 2 4 2 3 3 2 2 5" xfId="10009"/>
    <cellStyle name="Normální 2 4 2 3 3 2 2 5 2" xfId="27415"/>
    <cellStyle name="Normální 2 4 2 3 3 2 2 6" xfId="14653"/>
    <cellStyle name="Normální 2 4 2 3 3 2 2 6 2" xfId="32059"/>
    <cellStyle name="Normální 2 4 2 3 3 2 2 7" xfId="23923"/>
    <cellStyle name="Normální 2 4 2 3 3 2 2 8" xfId="37069"/>
    <cellStyle name="Normální 2 4 2 3 3 2 2 9" xfId="19297"/>
    <cellStyle name="Normální 2 4 2 3 3 2 3" xfId="769"/>
    <cellStyle name="Normální 2 4 2 3 3 2 3 10" xfId="6949"/>
    <cellStyle name="Normální 2 4 2 3 3 2 3 2" xfId="2323"/>
    <cellStyle name="Normální 2 4 2 3 3 2 3 2 2" xfId="5797"/>
    <cellStyle name="Normální 2 4 2 3 3 2 3 2 2 2" xfId="41761"/>
    <cellStyle name="Normální 2 4 2 3 3 2 3 2 2 3" xfId="31321"/>
    <cellStyle name="Normální 2 4 2 3 3 2 3 2 2 4" xfId="13915"/>
    <cellStyle name="Normální 2 4 2 3 3 2 3 2 3" xfId="18559"/>
    <cellStyle name="Normální 2 4 2 3 3 2 3 2 3 2" xfId="35965"/>
    <cellStyle name="Normální 2 4 2 3 3 2 3 2 4" xfId="26677"/>
    <cellStyle name="Normální 2 4 2 3 3 2 3 2 5" xfId="38287"/>
    <cellStyle name="Normální 2 4 2 3 3 2 3 2 6" xfId="23203"/>
    <cellStyle name="Normální 2 4 2 3 3 2 3 2 7" xfId="9271"/>
    <cellStyle name="Normální 2 4 2 3 3 2 3 3" xfId="4243"/>
    <cellStyle name="Normální 2 4 2 3 3 2 3 3 2" xfId="12361"/>
    <cellStyle name="Normální 2 4 2 3 3 2 3 3 2 2" xfId="29767"/>
    <cellStyle name="Normální 2 4 2 3 3 2 3 3 3" xfId="17005"/>
    <cellStyle name="Normální 2 4 2 3 3 2 3 3 3 2" xfId="34411"/>
    <cellStyle name="Normální 2 4 2 3 3 2 3 3 4" xfId="25123"/>
    <cellStyle name="Normální 2 4 2 3 3 2 3 3 5" xfId="40207"/>
    <cellStyle name="Normální 2 4 2 3 3 2 3 3 6" xfId="21649"/>
    <cellStyle name="Normální 2 4 2 3 3 2 3 3 7" xfId="7717"/>
    <cellStyle name="Normální 2 4 2 3 3 2 3 4" xfId="3475"/>
    <cellStyle name="Normální 2 4 2 3 3 2 3 4 2" xfId="16237"/>
    <cellStyle name="Normální 2 4 2 3 3 2 3 4 2 2" xfId="33643"/>
    <cellStyle name="Normální 2 4 2 3 3 2 3 4 3" xfId="28999"/>
    <cellStyle name="Normální 2 4 2 3 3 2 3 4 4" xfId="39439"/>
    <cellStyle name="Normální 2 4 2 3 3 2 3 4 5" xfId="20881"/>
    <cellStyle name="Normální 2 4 2 3 3 2 3 4 6" xfId="11593"/>
    <cellStyle name="Normální 2 4 2 3 3 2 3 5" xfId="10441"/>
    <cellStyle name="Normální 2 4 2 3 3 2 3 5 2" xfId="27847"/>
    <cellStyle name="Normální 2 4 2 3 3 2 3 6" xfId="15085"/>
    <cellStyle name="Normální 2 4 2 3 3 2 3 6 2" xfId="32491"/>
    <cellStyle name="Normální 2 4 2 3 3 2 3 7" xfId="24355"/>
    <cellStyle name="Normální 2 4 2 3 3 2 3 8" xfId="36733"/>
    <cellStyle name="Normální 2 4 2 3 3 2 3 9" xfId="19729"/>
    <cellStyle name="Normální 2 4 2 3 3 2 4" xfId="1555"/>
    <cellStyle name="Normální 2 4 2 3 3 2 4 2" xfId="5029"/>
    <cellStyle name="Normální 2 4 2 3 3 2 4 2 2" xfId="40993"/>
    <cellStyle name="Normální 2 4 2 3 3 2 4 2 3" xfId="30553"/>
    <cellStyle name="Normální 2 4 2 3 3 2 4 2 4" xfId="13147"/>
    <cellStyle name="Normální 2 4 2 3 3 2 4 3" xfId="17791"/>
    <cellStyle name="Normální 2 4 2 3 3 2 4 3 2" xfId="35197"/>
    <cellStyle name="Normální 2 4 2 3 3 2 4 4" xfId="25909"/>
    <cellStyle name="Normální 2 4 2 3 3 2 4 5" xfId="37519"/>
    <cellStyle name="Normální 2 4 2 3 3 2 4 6" xfId="22435"/>
    <cellStyle name="Normální 2 4 2 3 3 2 4 7" xfId="8503"/>
    <cellStyle name="Normální 2 4 2 3 3 2 5" xfId="3811"/>
    <cellStyle name="Normální 2 4 2 3 3 2 5 2" xfId="11929"/>
    <cellStyle name="Normální 2 4 2 3 3 2 5 2 2" xfId="29335"/>
    <cellStyle name="Normální 2 4 2 3 3 2 5 3" xfId="16573"/>
    <cellStyle name="Normální 2 4 2 3 3 2 5 3 2" xfId="33979"/>
    <cellStyle name="Normální 2 4 2 3 3 2 5 4" xfId="24691"/>
    <cellStyle name="Normální 2 4 2 3 3 2 5 5" xfId="39775"/>
    <cellStyle name="Normální 2 4 2 3 3 2 5 6" xfId="21217"/>
    <cellStyle name="Normální 2 4 2 3 3 2 5 7" xfId="7285"/>
    <cellStyle name="Normální 2 4 2 3 3 2 6" xfId="2707"/>
    <cellStyle name="Normální 2 4 2 3 3 2 6 2" xfId="15469"/>
    <cellStyle name="Normální 2 4 2 3 3 2 6 2 2" xfId="32875"/>
    <cellStyle name="Normální 2 4 2 3 3 2 6 3" xfId="28231"/>
    <cellStyle name="Normální 2 4 2 3 3 2 6 4" xfId="38671"/>
    <cellStyle name="Normální 2 4 2 3 3 2 6 5" xfId="20113"/>
    <cellStyle name="Normální 2 4 2 3 3 2 6 6" xfId="10825"/>
    <cellStyle name="Normální 2 4 2 3 3 2 7" xfId="9673"/>
    <cellStyle name="Normální 2 4 2 3 3 2 7 2" xfId="27079"/>
    <cellStyle name="Normální 2 4 2 3 3 2 8" xfId="14317"/>
    <cellStyle name="Normální 2 4 2 3 3 2 8 2" xfId="31723"/>
    <cellStyle name="Normální 2 4 2 3 3 2 9" xfId="23587"/>
    <cellStyle name="Normální 2 4 2 3 3 3" xfId="865"/>
    <cellStyle name="Normální 2 4 2 3 3 3 10" xfId="6277"/>
    <cellStyle name="Normální 2 4 2 3 3 3 2" xfId="1651"/>
    <cellStyle name="Normální 2 4 2 3 3 3 2 2" xfId="5125"/>
    <cellStyle name="Normální 2 4 2 3 3 3 2 2 2" xfId="41089"/>
    <cellStyle name="Normální 2 4 2 3 3 3 2 2 3" xfId="30649"/>
    <cellStyle name="Normální 2 4 2 3 3 3 2 2 4" xfId="13243"/>
    <cellStyle name="Normální 2 4 2 3 3 3 2 3" xfId="17887"/>
    <cellStyle name="Normální 2 4 2 3 3 3 2 3 2" xfId="35293"/>
    <cellStyle name="Normální 2 4 2 3 3 3 2 4" xfId="26005"/>
    <cellStyle name="Normální 2 4 2 3 3 3 2 5" xfId="37615"/>
    <cellStyle name="Normální 2 4 2 3 3 3 2 6" xfId="22531"/>
    <cellStyle name="Normální 2 4 2 3 3 3 2 7" xfId="8599"/>
    <cellStyle name="Normální 2 4 2 3 3 3 3" xfId="4339"/>
    <cellStyle name="Normální 2 4 2 3 3 3 3 2" xfId="12457"/>
    <cellStyle name="Normální 2 4 2 3 3 3 3 2 2" xfId="29863"/>
    <cellStyle name="Normální 2 4 2 3 3 3 3 3" xfId="17101"/>
    <cellStyle name="Normální 2 4 2 3 3 3 3 3 2" xfId="34507"/>
    <cellStyle name="Normální 2 4 2 3 3 3 3 4" xfId="25219"/>
    <cellStyle name="Normální 2 4 2 3 3 3 3 5" xfId="40303"/>
    <cellStyle name="Normální 2 4 2 3 3 3 3 6" xfId="21745"/>
    <cellStyle name="Normální 2 4 2 3 3 3 3 7" xfId="7813"/>
    <cellStyle name="Normální 2 4 2 3 3 3 4" xfId="2803"/>
    <cellStyle name="Normální 2 4 2 3 3 3 4 2" xfId="15565"/>
    <cellStyle name="Normální 2 4 2 3 3 3 4 2 2" xfId="32971"/>
    <cellStyle name="Normální 2 4 2 3 3 3 4 3" xfId="28327"/>
    <cellStyle name="Normální 2 4 2 3 3 3 4 4" xfId="38767"/>
    <cellStyle name="Normální 2 4 2 3 3 3 4 5" xfId="20209"/>
    <cellStyle name="Normální 2 4 2 3 3 3 4 6" xfId="10921"/>
    <cellStyle name="Normální 2 4 2 3 3 3 5" xfId="9769"/>
    <cellStyle name="Normální 2 4 2 3 3 3 5 2" xfId="27175"/>
    <cellStyle name="Normální 2 4 2 3 3 3 6" xfId="14413"/>
    <cellStyle name="Normální 2 4 2 3 3 3 6 2" xfId="31819"/>
    <cellStyle name="Normální 2 4 2 3 3 3 7" xfId="23683"/>
    <cellStyle name="Normální 2 4 2 3 3 3 8" xfId="36829"/>
    <cellStyle name="Normální 2 4 2 3 3 3 9" xfId="19057"/>
    <cellStyle name="Normální 2 4 2 3 3 4" xfId="577"/>
    <cellStyle name="Normální 2 4 2 3 3 4 10" xfId="6757"/>
    <cellStyle name="Normální 2 4 2 3 3 4 2" xfId="2131"/>
    <cellStyle name="Normální 2 4 2 3 3 4 2 2" xfId="5605"/>
    <cellStyle name="Normální 2 4 2 3 3 4 2 2 2" xfId="41569"/>
    <cellStyle name="Normální 2 4 2 3 3 4 2 2 3" xfId="31129"/>
    <cellStyle name="Normální 2 4 2 3 3 4 2 2 4" xfId="13723"/>
    <cellStyle name="Normální 2 4 2 3 3 4 2 3" xfId="18367"/>
    <cellStyle name="Normální 2 4 2 3 3 4 2 3 2" xfId="35773"/>
    <cellStyle name="Normální 2 4 2 3 3 4 2 4" xfId="26485"/>
    <cellStyle name="Normální 2 4 2 3 3 4 2 5" xfId="38095"/>
    <cellStyle name="Normální 2 4 2 3 3 4 2 6" xfId="23011"/>
    <cellStyle name="Normální 2 4 2 3 3 4 2 7" xfId="9079"/>
    <cellStyle name="Normální 2 4 2 3 3 4 3" xfId="4051"/>
    <cellStyle name="Normální 2 4 2 3 3 4 3 2" xfId="12169"/>
    <cellStyle name="Normální 2 4 2 3 3 4 3 2 2" xfId="29575"/>
    <cellStyle name="Normální 2 4 2 3 3 4 3 3" xfId="16813"/>
    <cellStyle name="Normální 2 4 2 3 3 4 3 3 2" xfId="34219"/>
    <cellStyle name="Normální 2 4 2 3 3 4 3 4" xfId="24931"/>
    <cellStyle name="Normální 2 4 2 3 3 4 3 5" xfId="40015"/>
    <cellStyle name="Normální 2 4 2 3 3 4 3 6" xfId="21457"/>
    <cellStyle name="Normální 2 4 2 3 3 4 3 7" xfId="7525"/>
    <cellStyle name="Normální 2 4 2 3 3 4 4" xfId="3283"/>
    <cellStyle name="Normální 2 4 2 3 3 4 4 2" xfId="16045"/>
    <cellStyle name="Normální 2 4 2 3 3 4 4 2 2" xfId="33451"/>
    <cellStyle name="Normální 2 4 2 3 3 4 4 3" xfId="28807"/>
    <cellStyle name="Normální 2 4 2 3 3 4 4 4" xfId="39247"/>
    <cellStyle name="Normální 2 4 2 3 3 4 4 5" xfId="20689"/>
    <cellStyle name="Normální 2 4 2 3 3 4 4 6" xfId="11401"/>
    <cellStyle name="Normální 2 4 2 3 3 4 5" xfId="10249"/>
    <cellStyle name="Normální 2 4 2 3 3 4 5 2" xfId="27655"/>
    <cellStyle name="Normální 2 4 2 3 3 4 6" xfId="14893"/>
    <cellStyle name="Normální 2 4 2 3 3 4 6 2" xfId="32299"/>
    <cellStyle name="Normální 2 4 2 3 3 4 7" xfId="24163"/>
    <cellStyle name="Normální 2 4 2 3 3 4 8" xfId="36541"/>
    <cellStyle name="Normální 2 4 2 3 3 4 9" xfId="19537"/>
    <cellStyle name="Normální 2 4 2 3 3 5" xfId="1363"/>
    <cellStyle name="Normální 2 4 2 3 3 5 2" xfId="4837"/>
    <cellStyle name="Normální 2 4 2 3 3 5 2 2" xfId="40801"/>
    <cellStyle name="Normální 2 4 2 3 3 5 2 3" xfId="30361"/>
    <cellStyle name="Normální 2 4 2 3 3 5 2 4" xfId="12955"/>
    <cellStyle name="Normální 2 4 2 3 3 5 3" xfId="17599"/>
    <cellStyle name="Normální 2 4 2 3 3 5 3 2" xfId="35005"/>
    <cellStyle name="Normální 2 4 2 3 3 5 4" xfId="25717"/>
    <cellStyle name="Normální 2 4 2 3 3 5 5" xfId="37327"/>
    <cellStyle name="Normální 2 4 2 3 3 5 6" xfId="22243"/>
    <cellStyle name="Normální 2 4 2 3 3 5 7" xfId="8311"/>
    <cellStyle name="Normální 2 4 2 3 3 6" xfId="3571"/>
    <cellStyle name="Normální 2 4 2 3 3 6 2" xfId="11689"/>
    <cellStyle name="Normální 2 4 2 3 3 6 2 2" xfId="29095"/>
    <cellStyle name="Normální 2 4 2 3 3 6 3" xfId="16333"/>
    <cellStyle name="Normální 2 4 2 3 3 6 3 2" xfId="33739"/>
    <cellStyle name="Normální 2 4 2 3 3 6 4" xfId="24451"/>
    <cellStyle name="Normální 2 4 2 3 3 6 5" xfId="39535"/>
    <cellStyle name="Normální 2 4 2 3 3 6 6" xfId="20977"/>
    <cellStyle name="Normální 2 4 2 3 3 6 7" xfId="7045"/>
    <cellStyle name="Normální 2 4 2 3 3 7" xfId="2515"/>
    <cellStyle name="Normální 2 4 2 3 3 7 2" xfId="15277"/>
    <cellStyle name="Normální 2 4 2 3 3 7 2 2" xfId="32683"/>
    <cellStyle name="Normální 2 4 2 3 3 7 3" xfId="28039"/>
    <cellStyle name="Normální 2 4 2 3 3 7 4" xfId="38479"/>
    <cellStyle name="Normální 2 4 2 3 3 7 5" xfId="19921"/>
    <cellStyle name="Normální 2 4 2 3 3 7 6" xfId="10633"/>
    <cellStyle name="Normální 2 4 2 3 3 8" xfId="9481"/>
    <cellStyle name="Normální 2 4 2 3 3 8 2" xfId="26887"/>
    <cellStyle name="Normální 2 4 2 3 3 9" xfId="14125"/>
    <cellStyle name="Normální 2 4 2 3 3 9 2" xfId="31531"/>
    <cellStyle name="Normální 2 4 2 3 4" xfId="193"/>
    <cellStyle name="Normální 2 4 2 3 4 10" xfId="36157"/>
    <cellStyle name="Normální 2 4 2 3 4 11" xfId="18865"/>
    <cellStyle name="Normální 2 4 2 3 4 12" xfId="6085"/>
    <cellStyle name="Normální 2 4 2 3 4 2" xfId="961"/>
    <cellStyle name="Normální 2 4 2 3 4 2 10" xfId="6373"/>
    <cellStyle name="Normální 2 4 2 3 4 2 2" xfId="1747"/>
    <cellStyle name="Normální 2 4 2 3 4 2 2 2" xfId="5221"/>
    <cellStyle name="Normální 2 4 2 3 4 2 2 2 2" xfId="41185"/>
    <cellStyle name="Normální 2 4 2 3 4 2 2 2 3" xfId="30745"/>
    <cellStyle name="Normální 2 4 2 3 4 2 2 2 4" xfId="13339"/>
    <cellStyle name="Normální 2 4 2 3 4 2 2 3" xfId="17983"/>
    <cellStyle name="Normální 2 4 2 3 4 2 2 3 2" xfId="35389"/>
    <cellStyle name="Normální 2 4 2 3 4 2 2 4" xfId="26101"/>
    <cellStyle name="Normální 2 4 2 3 4 2 2 5" xfId="37711"/>
    <cellStyle name="Normální 2 4 2 3 4 2 2 6" xfId="22627"/>
    <cellStyle name="Normální 2 4 2 3 4 2 2 7" xfId="8695"/>
    <cellStyle name="Normální 2 4 2 3 4 2 3" xfId="4435"/>
    <cellStyle name="Normální 2 4 2 3 4 2 3 2" xfId="12553"/>
    <cellStyle name="Normální 2 4 2 3 4 2 3 2 2" xfId="29959"/>
    <cellStyle name="Normální 2 4 2 3 4 2 3 3" xfId="17197"/>
    <cellStyle name="Normální 2 4 2 3 4 2 3 3 2" xfId="34603"/>
    <cellStyle name="Normální 2 4 2 3 4 2 3 4" xfId="25315"/>
    <cellStyle name="Normální 2 4 2 3 4 2 3 5" xfId="40399"/>
    <cellStyle name="Normální 2 4 2 3 4 2 3 6" xfId="21841"/>
    <cellStyle name="Normální 2 4 2 3 4 2 3 7" xfId="7909"/>
    <cellStyle name="Normální 2 4 2 3 4 2 4" xfId="2899"/>
    <cellStyle name="Normální 2 4 2 3 4 2 4 2" xfId="15661"/>
    <cellStyle name="Normální 2 4 2 3 4 2 4 2 2" xfId="33067"/>
    <cellStyle name="Normální 2 4 2 3 4 2 4 3" xfId="28423"/>
    <cellStyle name="Normální 2 4 2 3 4 2 4 4" xfId="38863"/>
    <cellStyle name="Normální 2 4 2 3 4 2 4 5" xfId="20305"/>
    <cellStyle name="Normální 2 4 2 3 4 2 4 6" xfId="11017"/>
    <cellStyle name="Normální 2 4 2 3 4 2 5" xfId="9865"/>
    <cellStyle name="Normální 2 4 2 3 4 2 5 2" xfId="27271"/>
    <cellStyle name="Normální 2 4 2 3 4 2 6" xfId="14509"/>
    <cellStyle name="Normální 2 4 2 3 4 2 6 2" xfId="31915"/>
    <cellStyle name="Normální 2 4 2 3 4 2 7" xfId="23779"/>
    <cellStyle name="Normální 2 4 2 3 4 2 8" xfId="36925"/>
    <cellStyle name="Normální 2 4 2 3 4 2 9" xfId="19153"/>
    <cellStyle name="Normální 2 4 2 3 4 3" xfId="673"/>
    <cellStyle name="Normální 2 4 2 3 4 3 10" xfId="6853"/>
    <cellStyle name="Normální 2 4 2 3 4 3 2" xfId="2227"/>
    <cellStyle name="Normální 2 4 2 3 4 3 2 2" xfId="5701"/>
    <cellStyle name="Normální 2 4 2 3 4 3 2 2 2" xfId="41665"/>
    <cellStyle name="Normální 2 4 2 3 4 3 2 2 3" xfId="31225"/>
    <cellStyle name="Normální 2 4 2 3 4 3 2 2 4" xfId="13819"/>
    <cellStyle name="Normální 2 4 2 3 4 3 2 3" xfId="18463"/>
    <cellStyle name="Normální 2 4 2 3 4 3 2 3 2" xfId="35869"/>
    <cellStyle name="Normální 2 4 2 3 4 3 2 4" xfId="26581"/>
    <cellStyle name="Normální 2 4 2 3 4 3 2 5" xfId="38191"/>
    <cellStyle name="Normální 2 4 2 3 4 3 2 6" xfId="23107"/>
    <cellStyle name="Normální 2 4 2 3 4 3 2 7" xfId="9175"/>
    <cellStyle name="Normální 2 4 2 3 4 3 3" xfId="4147"/>
    <cellStyle name="Normální 2 4 2 3 4 3 3 2" xfId="12265"/>
    <cellStyle name="Normální 2 4 2 3 4 3 3 2 2" xfId="29671"/>
    <cellStyle name="Normální 2 4 2 3 4 3 3 3" xfId="16909"/>
    <cellStyle name="Normální 2 4 2 3 4 3 3 3 2" xfId="34315"/>
    <cellStyle name="Normální 2 4 2 3 4 3 3 4" xfId="25027"/>
    <cellStyle name="Normální 2 4 2 3 4 3 3 5" xfId="40111"/>
    <cellStyle name="Normální 2 4 2 3 4 3 3 6" xfId="21553"/>
    <cellStyle name="Normální 2 4 2 3 4 3 3 7" xfId="7621"/>
    <cellStyle name="Normální 2 4 2 3 4 3 4" xfId="3379"/>
    <cellStyle name="Normální 2 4 2 3 4 3 4 2" xfId="16141"/>
    <cellStyle name="Normální 2 4 2 3 4 3 4 2 2" xfId="33547"/>
    <cellStyle name="Normální 2 4 2 3 4 3 4 3" xfId="28903"/>
    <cellStyle name="Normální 2 4 2 3 4 3 4 4" xfId="39343"/>
    <cellStyle name="Normální 2 4 2 3 4 3 4 5" xfId="20785"/>
    <cellStyle name="Normální 2 4 2 3 4 3 4 6" xfId="11497"/>
    <cellStyle name="Normální 2 4 2 3 4 3 5" xfId="10345"/>
    <cellStyle name="Normální 2 4 2 3 4 3 5 2" xfId="27751"/>
    <cellStyle name="Normální 2 4 2 3 4 3 6" xfId="14989"/>
    <cellStyle name="Normální 2 4 2 3 4 3 6 2" xfId="32395"/>
    <cellStyle name="Normální 2 4 2 3 4 3 7" xfId="24259"/>
    <cellStyle name="Normální 2 4 2 3 4 3 8" xfId="36637"/>
    <cellStyle name="Normální 2 4 2 3 4 3 9" xfId="19633"/>
    <cellStyle name="Normální 2 4 2 3 4 4" xfId="1459"/>
    <cellStyle name="Normální 2 4 2 3 4 4 2" xfId="4933"/>
    <cellStyle name="Normální 2 4 2 3 4 4 2 2" xfId="40897"/>
    <cellStyle name="Normální 2 4 2 3 4 4 2 3" xfId="30457"/>
    <cellStyle name="Normální 2 4 2 3 4 4 2 4" xfId="13051"/>
    <cellStyle name="Normální 2 4 2 3 4 4 3" xfId="17695"/>
    <cellStyle name="Normální 2 4 2 3 4 4 3 2" xfId="35101"/>
    <cellStyle name="Normální 2 4 2 3 4 4 4" xfId="25813"/>
    <cellStyle name="Normální 2 4 2 3 4 4 5" xfId="37423"/>
    <cellStyle name="Normální 2 4 2 3 4 4 6" xfId="22339"/>
    <cellStyle name="Normální 2 4 2 3 4 4 7" xfId="8407"/>
    <cellStyle name="Normální 2 4 2 3 4 5" xfId="3667"/>
    <cellStyle name="Normální 2 4 2 3 4 5 2" xfId="11785"/>
    <cellStyle name="Normální 2 4 2 3 4 5 2 2" xfId="29191"/>
    <cellStyle name="Normální 2 4 2 3 4 5 3" xfId="16429"/>
    <cellStyle name="Normální 2 4 2 3 4 5 3 2" xfId="33835"/>
    <cellStyle name="Normální 2 4 2 3 4 5 4" xfId="24547"/>
    <cellStyle name="Normální 2 4 2 3 4 5 5" xfId="39631"/>
    <cellStyle name="Normální 2 4 2 3 4 5 6" xfId="21073"/>
    <cellStyle name="Normální 2 4 2 3 4 5 7" xfId="7141"/>
    <cellStyle name="Normální 2 4 2 3 4 6" xfId="2611"/>
    <cellStyle name="Normální 2 4 2 3 4 6 2" xfId="15373"/>
    <cellStyle name="Normální 2 4 2 3 4 6 2 2" xfId="32779"/>
    <cellStyle name="Normální 2 4 2 3 4 6 3" xfId="28135"/>
    <cellStyle name="Normální 2 4 2 3 4 6 4" xfId="38575"/>
    <cellStyle name="Normální 2 4 2 3 4 6 5" xfId="20017"/>
    <cellStyle name="Normální 2 4 2 3 4 6 6" xfId="10729"/>
    <cellStyle name="Normální 2 4 2 3 4 7" xfId="9577"/>
    <cellStyle name="Normální 2 4 2 3 4 7 2" xfId="26983"/>
    <cellStyle name="Normální 2 4 2 3 4 8" xfId="14221"/>
    <cellStyle name="Normální 2 4 2 3 4 8 2" xfId="31627"/>
    <cellStyle name="Normální 2 4 2 3 4 9" xfId="23491"/>
    <cellStyle name="Normální 2 4 2 3 5" xfId="271"/>
    <cellStyle name="Normální 2 4 2 3 5 10" xfId="36235"/>
    <cellStyle name="Normální 2 4 2 3 5 11" xfId="18703"/>
    <cellStyle name="Normální 2 4 2 3 5 12" xfId="5923"/>
    <cellStyle name="Normální 2 4 2 3 5 2" xfId="1039"/>
    <cellStyle name="Normální 2 4 2 3 5 2 10" xfId="6451"/>
    <cellStyle name="Normální 2 4 2 3 5 2 2" xfId="1825"/>
    <cellStyle name="Normální 2 4 2 3 5 2 2 2" xfId="5299"/>
    <cellStyle name="Normální 2 4 2 3 5 2 2 2 2" xfId="41263"/>
    <cellStyle name="Normální 2 4 2 3 5 2 2 2 3" xfId="30823"/>
    <cellStyle name="Normální 2 4 2 3 5 2 2 2 4" xfId="13417"/>
    <cellStyle name="Normální 2 4 2 3 5 2 2 3" xfId="18061"/>
    <cellStyle name="Normální 2 4 2 3 5 2 2 3 2" xfId="35467"/>
    <cellStyle name="Normální 2 4 2 3 5 2 2 4" xfId="26179"/>
    <cellStyle name="Normální 2 4 2 3 5 2 2 5" xfId="37789"/>
    <cellStyle name="Normální 2 4 2 3 5 2 2 6" xfId="22705"/>
    <cellStyle name="Normální 2 4 2 3 5 2 2 7" xfId="8773"/>
    <cellStyle name="Normální 2 4 2 3 5 2 3" xfId="4513"/>
    <cellStyle name="Normální 2 4 2 3 5 2 3 2" xfId="12631"/>
    <cellStyle name="Normální 2 4 2 3 5 2 3 2 2" xfId="30037"/>
    <cellStyle name="Normální 2 4 2 3 5 2 3 3" xfId="17275"/>
    <cellStyle name="Normální 2 4 2 3 5 2 3 3 2" xfId="34681"/>
    <cellStyle name="Normální 2 4 2 3 5 2 3 4" xfId="25393"/>
    <cellStyle name="Normální 2 4 2 3 5 2 3 5" xfId="40477"/>
    <cellStyle name="Normální 2 4 2 3 5 2 3 6" xfId="21919"/>
    <cellStyle name="Normální 2 4 2 3 5 2 3 7" xfId="7987"/>
    <cellStyle name="Normální 2 4 2 3 5 2 4" xfId="2977"/>
    <cellStyle name="Normální 2 4 2 3 5 2 4 2" xfId="15739"/>
    <cellStyle name="Normální 2 4 2 3 5 2 4 2 2" xfId="33145"/>
    <cellStyle name="Normální 2 4 2 3 5 2 4 3" xfId="28501"/>
    <cellStyle name="Normální 2 4 2 3 5 2 4 4" xfId="38941"/>
    <cellStyle name="Normální 2 4 2 3 5 2 4 5" xfId="20383"/>
    <cellStyle name="Normální 2 4 2 3 5 2 4 6" xfId="11095"/>
    <cellStyle name="Normální 2 4 2 3 5 2 5" xfId="9943"/>
    <cellStyle name="Normální 2 4 2 3 5 2 5 2" xfId="27349"/>
    <cellStyle name="Normální 2 4 2 3 5 2 6" xfId="14587"/>
    <cellStyle name="Normální 2 4 2 3 5 2 6 2" xfId="31993"/>
    <cellStyle name="Normální 2 4 2 3 5 2 7" xfId="23857"/>
    <cellStyle name="Normální 2 4 2 3 5 2 8" xfId="37003"/>
    <cellStyle name="Normální 2 4 2 3 5 2 9" xfId="19231"/>
    <cellStyle name="Normální 2 4 2 3 5 3" xfId="511"/>
    <cellStyle name="Normální 2 4 2 3 5 3 10" xfId="6691"/>
    <cellStyle name="Normální 2 4 2 3 5 3 2" xfId="2065"/>
    <cellStyle name="Normální 2 4 2 3 5 3 2 2" xfId="5539"/>
    <cellStyle name="Normální 2 4 2 3 5 3 2 2 2" xfId="41503"/>
    <cellStyle name="Normální 2 4 2 3 5 3 2 2 3" xfId="31063"/>
    <cellStyle name="Normální 2 4 2 3 5 3 2 2 4" xfId="13657"/>
    <cellStyle name="Normální 2 4 2 3 5 3 2 3" xfId="18301"/>
    <cellStyle name="Normální 2 4 2 3 5 3 2 3 2" xfId="35707"/>
    <cellStyle name="Normální 2 4 2 3 5 3 2 4" xfId="26419"/>
    <cellStyle name="Normální 2 4 2 3 5 3 2 5" xfId="38029"/>
    <cellStyle name="Normální 2 4 2 3 5 3 2 6" xfId="22945"/>
    <cellStyle name="Normální 2 4 2 3 5 3 2 7" xfId="9013"/>
    <cellStyle name="Normální 2 4 2 3 5 3 3" xfId="3985"/>
    <cellStyle name="Normální 2 4 2 3 5 3 3 2" xfId="12103"/>
    <cellStyle name="Normální 2 4 2 3 5 3 3 2 2" xfId="29509"/>
    <cellStyle name="Normální 2 4 2 3 5 3 3 3" xfId="16747"/>
    <cellStyle name="Normální 2 4 2 3 5 3 3 3 2" xfId="34153"/>
    <cellStyle name="Normální 2 4 2 3 5 3 3 4" xfId="24865"/>
    <cellStyle name="Normální 2 4 2 3 5 3 3 5" xfId="39949"/>
    <cellStyle name="Normální 2 4 2 3 5 3 3 6" xfId="21391"/>
    <cellStyle name="Normální 2 4 2 3 5 3 3 7" xfId="7459"/>
    <cellStyle name="Normální 2 4 2 3 5 3 4" xfId="3217"/>
    <cellStyle name="Normální 2 4 2 3 5 3 4 2" xfId="15979"/>
    <cellStyle name="Normální 2 4 2 3 5 3 4 2 2" xfId="33385"/>
    <cellStyle name="Normální 2 4 2 3 5 3 4 3" xfId="28741"/>
    <cellStyle name="Normální 2 4 2 3 5 3 4 4" xfId="39181"/>
    <cellStyle name="Normální 2 4 2 3 5 3 4 5" xfId="20623"/>
    <cellStyle name="Normální 2 4 2 3 5 3 4 6" xfId="11335"/>
    <cellStyle name="Normální 2 4 2 3 5 3 5" xfId="10183"/>
    <cellStyle name="Normální 2 4 2 3 5 3 5 2" xfId="27589"/>
    <cellStyle name="Normální 2 4 2 3 5 3 6" xfId="14827"/>
    <cellStyle name="Normální 2 4 2 3 5 3 6 2" xfId="32233"/>
    <cellStyle name="Normální 2 4 2 3 5 3 7" xfId="24097"/>
    <cellStyle name="Normální 2 4 2 3 5 3 8" xfId="36475"/>
    <cellStyle name="Normální 2 4 2 3 5 3 9" xfId="19471"/>
    <cellStyle name="Normální 2 4 2 3 5 4" xfId="1297"/>
    <cellStyle name="Normální 2 4 2 3 5 4 2" xfId="4771"/>
    <cellStyle name="Normální 2 4 2 3 5 4 2 2" xfId="40735"/>
    <cellStyle name="Normální 2 4 2 3 5 4 2 3" xfId="30295"/>
    <cellStyle name="Normální 2 4 2 3 5 4 2 4" xfId="12889"/>
    <cellStyle name="Normální 2 4 2 3 5 4 3" xfId="17533"/>
    <cellStyle name="Normální 2 4 2 3 5 4 3 2" xfId="34939"/>
    <cellStyle name="Normální 2 4 2 3 5 4 4" xfId="25651"/>
    <cellStyle name="Normální 2 4 2 3 5 4 5" xfId="37261"/>
    <cellStyle name="Normální 2 4 2 3 5 4 6" xfId="22177"/>
    <cellStyle name="Normální 2 4 2 3 5 4 7" xfId="8245"/>
    <cellStyle name="Normální 2 4 2 3 5 5" xfId="3745"/>
    <cellStyle name="Normální 2 4 2 3 5 5 2" xfId="11863"/>
    <cellStyle name="Normální 2 4 2 3 5 5 2 2" xfId="29269"/>
    <cellStyle name="Normální 2 4 2 3 5 5 3" xfId="16507"/>
    <cellStyle name="Normální 2 4 2 3 5 5 3 2" xfId="33913"/>
    <cellStyle name="Normální 2 4 2 3 5 5 4" xfId="24625"/>
    <cellStyle name="Normální 2 4 2 3 5 5 5" xfId="39709"/>
    <cellStyle name="Normální 2 4 2 3 5 5 6" xfId="21151"/>
    <cellStyle name="Normální 2 4 2 3 5 5 7" xfId="7219"/>
    <cellStyle name="Normální 2 4 2 3 5 6" xfId="2449"/>
    <cellStyle name="Normální 2 4 2 3 5 6 2" xfId="15211"/>
    <cellStyle name="Normální 2 4 2 3 5 6 2 2" xfId="32617"/>
    <cellStyle name="Normální 2 4 2 3 5 6 3" xfId="27973"/>
    <cellStyle name="Normální 2 4 2 3 5 6 4" xfId="38413"/>
    <cellStyle name="Normální 2 4 2 3 5 6 5" xfId="19855"/>
    <cellStyle name="Normální 2 4 2 3 5 6 6" xfId="10567"/>
    <cellStyle name="Normální 2 4 2 3 5 7" xfId="9415"/>
    <cellStyle name="Normální 2 4 2 3 5 7 2" xfId="26821"/>
    <cellStyle name="Normální 2 4 2 3 5 8" xfId="14059"/>
    <cellStyle name="Normální 2 4 2 3 5 8 2" xfId="31465"/>
    <cellStyle name="Normální 2 4 2 3 5 9" xfId="23329"/>
    <cellStyle name="Normální 2 4 2 3 6" xfId="799"/>
    <cellStyle name="Normální 2 4 2 3 6 10" xfId="6211"/>
    <cellStyle name="Normální 2 4 2 3 6 2" xfId="1585"/>
    <cellStyle name="Normální 2 4 2 3 6 2 2" xfId="5059"/>
    <cellStyle name="Normální 2 4 2 3 6 2 2 2" xfId="41023"/>
    <cellStyle name="Normální 2 4 2 3 6 2 2 3" xfId="30583"/>
    <cellStyle name="Normální 2 4 2 3 6 2 2 4" xfId="13177"/>
    <cellStyle name="Normální 2 4 2 3 6 2 3" xfId="17821"/>
    <cellStyle name="Normální 2 4 2 3 6 2 3 2" xfId="35227"/>
    <cellStyle name="Normální 2 4 2 3 6 2 4" xfId="25939"/>
    <cellStyle name="Normální 2 4 2 3 6 2 5" xfId="37549"/>
    <cellStyle name="Normální 2 4 2 3 6 2 6" xfId="22465"/>
    <cellStyle name="Normální 2 4 2 3 6 2 7" xfId="8533"/>
    <cellStyle name="Normální 2 4 2 3 6 3" xfId="4273"/>
    <cellStyle name="Normální 2 4 2 3 6 3 2" xfId="12391"/>
    <cellStyle name="Normální 2 4 2 3 6 3 2 2" xfId="29797"/>
    <cellStyle name="Normální 2 4 2 3 6 3 3" xfId="17035"/>
    <cellStyle name="Normální 2 4 2 3 6 3 3 2" xfId="34441"/>
    <cellStyle name="Normální 2 4 2 3 6 3 4" xfId="25153"/>
    <cellStyle name="Normální 2 4 2 3 6 3 5" xfId="40237"/>
    <cellStyle name="Normální 2 4 2 3 6 3 6" xfId="21679"/>
    <cellStyle name="Normální 2 4 2 3 6 3 7" xfId="7747"/>
    <cellStyle name="Normální 2 4 2 3 6 4" xfId="2737"/>
    <cellStyle name="Normální 2 4 2 3 6 4 2" xfId="15499"/>
    <cellStyle name="Normální 2 4 2 3 6 4 2 2" xfId="32905"/>
    <cellStyle name="Normální 2 4 2 3 6 4 3" xfId="28261"/>
    <cellStyle name="Normální 2 4 2 3 6 4 4" xfId="38701"/>
    <cellStyle name="Normální 2 4 2 3 6 4 5" xfId="20143"/>
    <cellStyle name="Normální 2 4 2 3 6 4 6" xfId="10855"/>
    <cellStyle name="Normální 2 4 2 3 6 5" xfId="9703"/>
    <cellStyle name="Normální 2 4 2 3 6 5 2" xfId="27109"/>
    <cellStyle name="Normální 2 4 2 3 6 6" xfId="14347"/>
    <cellStyle name="Normální 2 4 2 3 6 6 2" xfId="31753"/>
    <cellStyle name="Normální 2 4 2 3 6 7" xfId="23617"/>
    <cellStyle name="Normální 2 4 2 3 6 8" xfId="36763"/>
    <cellStyle name="Normální 2 4 2 3 6 9" xfId="18991"/>
    <cellStyle name="Normální 2 4 2 3 7" xfId="433"/>
    <cellStyle name="Normální 2 4 2 3 7 10" xfId="6613"/>
    <cellStyle name="Normální 2 4 2 3 7 2" xfId="1987"/>
    <cellStyle name="Normální 2 4 2 3 7 2 2" xfId="5461"/>
    <cellStyle name="Normální 2 4 2 3 7 2 2 2" xfId="41425"/>
    <cellStyle name="Normální 2 4 2 3 7 2 2 3" xfId="30985"/>
    <cellStyle name="Normální 2 4 2 3 7 2 2 4" xfId="13579"/>
    <cellStyle name="Normální 2 4 2 3 7 2 3" xfId="18223"/>
    <cellStyle name="Normální 2 4 2 3 7 2 3 2" xfId="35629"/>
    <cellStyle name="Normální 2 4 2 3 7 2 4" xfId="26341"/>
    <cellStyle name="Normální 2 4 2 3 7 2 5" xfId="37951"/>
    <cellStyle name="Normální 2 4 2 3 7 2 6" xfId="22867"/>
    <cellStyle name="Normální 2 4 2 3 7 2 7" xfId="8935"/>
    <cellStyle name="Normální 2 4 2 3 7 3" xfId="3907"/>
    <cellStyle name="Normální 2 4 2 3 7 3 2" xfId="12025"/>
    <cellStyle name="Normální 2 4 2 3 7 3 2 2" xfId="29431"/>
    <cellStyle name="Normální 2 4 2 3 7 3 3" xfId="16669"/>
    <cellStyle name="Normální 2 4 2 3 7 3 3 2" xfId="34075"/>
    <cellStyle name="Normální 2 4 2 3 7 3 4" xfId="24787"/>
    <cellStyle name="Normální 2 4 2 3 7 3 5" xfId="39871"/>
    <cellStyle name="Normální 2 4 2 3 7 3 6" xfId="21313"/>
    <cellStyle name="Normální 2 4 2 3 7 3 7" xfId="7381"/>
    <cellStyle name="Normální 2 4 2 3 7 4" xfId="3139"/>
    <cellStyle name="Normální 2 4 2 3 7 4 2" xfId="15901"/>
    <cellStyle name="Normální 2 4 2 3 7 4 2 2" xfId="33307"/>
    <cellStyle name="Normální 2 4 2 3 7 4 3" xfId="28663"/>
    <cellStyle name="Normální 2 4 2 3 7 4 4" xfId="39103"/>
    <cellStyle name="Normální 2 4 2 3 7 4 5" xfId="20545"/>
    <cellStyle name="Normální 2 4 2 3 7 4 6" xfId="11257"/>
    <cellStyle name="Normální 2 4 2 3 7 5" xfId="10105"/>
    <cellStyle name="Normální 2 4 2 3 7 5 2" xfId="27511"/>
    <cellStyle name="Normální 2 4 2 3 7 6" xfId="14749"/>
    <cellStyle name="Normální 2 4 2 3 7 6 2" xfId="32155"/>
    <cellStyle name="Normální 2 4 2 3 7 7" xfId="24019"/>
    <cellStyle name="Normální 2 4 2 3 7 8" xfId="36397"/>
    <cellStyle name="Normální 2 4 2 3 7 9" xfId="19393"/>
    <cellStyle name="Normální 2 4 2 3 8" xfId="1219"/>
    <cellStyle name="Normální 2 4 2 3 8 2" xfId="4693"/>
    <cellStyle name="Normální 2 4 2 3 8 2 2" xfId="40657"/>
    <cellStyle name="Normální 2 4 2 3 8 2 3" xfId="30217"/>
    <cellStyle name="Normální 2 4 2 3 8 2 4" xfId="12811"/>
    <cellStyle name="Normální 2 4 2 3 8 3" xfId="17455"/>
    <cellStyle name="Normální 2 4 2 3 8 3 2" xfId="34861"/>
    <cellStyle name="Normální 2 4 2 3 8 4" xfId="25573"/>
    <cellStyle name="Normální 2 4 2 3 8 5" xfId="37183"/>
    <cellStyle name="Normální 2 4 2 3 8 6" xfId="22099"/>
    <cellStyle name="Normální 2 4 2 3 8 7" xfId="8167"/>
    <cellStyle name="Normální 2 4 2 3 9" xfId="3505"/>
    <cellStyle name="Normální 2 4 2 3 9 2" xfId="11623"/>
    <cellStyle name="Normální 2 4 2 3 9 2 2" xfId="29029"/>
    <cellStyle name="Normální 2 4 2 3 9 3" xfId="16267"/>
    <cellStyle name="Normální 2 4 2 3 9 3 2" xfId="33673"/>
    <cellStyle name="Normální 2 4 2 3 9 4" xfId="24385"/>
    <cellStyle name="Normální 2 4 2 3 9 5" xfId="39469"/>
    <cellStyle name="Normální 2 4 2 3 9 6" xfId="20911"/>
    <cellStyle name="Normální 2 4 2 3 9 7" xfId="6979"/>
    <cellStyle name="Normální 2 4 2 4" xfId="109"/>
    <cellStyle name="Normální 2 4 2 4 10" xfId="13993"/>
    <cellStyle name="Normální 2 4 2 4 10 2" xfId="31399"/>
    <cellStyle name="Normální 2 4 2 4 11" xfId="23263"/>
    <cellStyle name="Normální 2 4 2 4 12" xfId="36073"/>
    <cellStyle name="Normální 2 4 2 4 13" xfId="18637"/>
    <cellStyle name="Normální 2 4 2 4 14" xfId="5857"/>
    <cellStyle name="Normální 2 4 2 4 2" xfId="205"/>
    <cellStyle name="Normální 2 4 2 4 2 10" xfId="36169"/>
    <cellStyle name="Normální 2 4 2 4 2 11" xfId="18877"/>
    <cellStyle name="Normální 2 4 2 4 2 12" xfId="6097"/>
    <cellStyle name="Normální 2 4 2 4 2 2" xfId="973"/>
    <cellStyle name="Normální 2 4 2 4 2 2 10" xfId="6385"/>
    <cellStyle name="Normální 2 4 2 4 2 2 2" xfId="1759"/>
    <cellStyle name="Normální 2 4 2 4 2 2 2 2" xfId="5233"/>
    <cellStyle name="Normální 2 4 2 4 2 2 2 2 2" xfId="41197"/>
    <cellStyle name="Normální 2 4 2 4 2 2 2 2 3" xfId="30757"/>
    <cellStyle name="Normální 2 4 2 4 2 2 2 2 4" xfId="13351"/>
    <cellStyle name="Normální 2 4 2 4 2 2 2 3" xfId="17995"/>
    <cellStyle name="Normální 2 4 2 4 2 2 2 3 2" xfId="35401"/>
    <cellStyle name="Normální 2 4 2 4 2 2 2 4" xfId="26113"/>
    <cellStyle name="Normální 2 4 2 4 2 2 2 5" xfId="37723"/>
    <cellStyle name="Normální 2 4 2 4 2 2 2 6" xfId="22639"/>
    <cellStyle name="Normální 2 4 2 4 2 2 2 7" xfId="8707"/>
    <cellStyle name="Normální 2 4 2 4 2 2 3" xfId="4447"/>
    <cellStyle name="Normální 2 4 2 4 2 2 3 2" xfId="12565"/>
    <cellStyle name="Normální 2 4 2 4 2 2 3 2 2" xfId="29971"/>
    <cellStyle name="Normální 2 4 2 4 2 2 3 3" xfId="17209"/>
    <cellStyle name="Normální 2 4 2 4 2 2 3 3 2" xfId="34615"/>
    <cellStyle name="Normální 2 4 2 4 2 2 3 4" xfId="25327"/>
    <cellStyle name="Normální 2 4 2 4 2 2 3 5" xfId="40411"/>
    <cellStyle name="Normální 2 4 2 4 2 2 3 6" xfId="21853"/>
    <cellStyle name="Normální 2 4 2 4 2 2 3 7" xfId="7921"/>
    <cellStyle name="Normální 2 4 2 4 2 2 4" xfId="2911"/>
    <cellStyle name="Normální 2 4 2 4 2 2 4 2" xfId="15673"/>
    <cellStyle name="Normální 2 4 2 4 2 2 4 2 2" xfId="33079"/>
    <cellStyle name="Normální 2 4 2 4 2 2 4 3" xfId="28435"/>
    <cellStyle name="Normální 2 4 2 4 2 2 4 4" xfId="38875"/>
    <cellStyle name="Normální 2 4 2 4 2 2 4 5" xfId="20317"/>
    <cellStyle name="Normální 2 4 2 4 2 2 4 6" xfId="11029"/>
    <cellStyle name="Normální 2 4 2 4 2 2 5" xfId="9877"/>
    <cellStyle name="Normální 2 4 2 4 2 2 5 2" xfId="27283"/>
    <cellStyle name="Normální 2 4 2 4 2 2 6" xfId="14521"/>
    <cellStyle name="Normální 2 4 2 4 2 2 6 2" xfId="31927"/>
    <cellStyle name="Normální 2 4 2 4 2 2 7" xfId="23791"/>
    <cellStyle name="Normální 2 4 2 4 2 2 8" xfId="36937"/>
    <cellStyle name="Normální 2 4 2 4 2 2 9" xfId="19165"/>
    <cellStyle name="Normální 2 4 2 4 2 3" xfId="685"/>
    <cellStyle name="Normální 2 4 2 4 2 3 10" xfId="6865"/>
    <cellStyle name="Normální 2 4 2 4 2 3 2" xfId="2239"/>
    <cellStyle name="Normální 2 4 2 4 2 3 2 2" xfId="5713"/>
    <cellStyle name="Normální 2 4 2 4 2 3 2 2 2" xfId="41677"/>
    <cellStyle name="Normální 2 4 2 4 2 3 2 2 3" xfId="31237"/>
    <cellStyle name="Normální 2 4 2 4 2 3 2 2 4" xfId="13831"/>
    <cellStyle name="Normální 2 4 2 4 2 3 2 3" xfId="18475"/>
    <cellStyle name="Normální 2 4 2 4 2 3 2 3 2" xfId="35881"/>
    <cellStyle name="Normální 2 4 2 4 2 3 2 4" xfId="26593"/>
    <cellStyle name="Normální 2 4 2 4 2 3 2 5" xfId="38203"/>
    <cellStyle name="Normální 2 4 2 4 2 3 2 6" xfId="23119"/>
    <cellStyle name="Normální 2 4 2 4 2 3 2 7" xfId="9187"/>
    <cellStyle name="Normální 2 4 2 4 2 3 3" xfId="4159"/>
    <cellStyle name="Normální 2 4 2 4 2 3 3 2" xfId="12277"/>
    <cellStyle name="Normální 2 4 2 4 2 3 3 2 2" xfId="29683"/>
    <cellStyle name="Normální 2 4 2 4 2 3 3 3" xfId="16921"/>
    <cellStyle name="Normální 2 4 2 4 2 3 3 3 2" xfId="34327"/>
    <cellStyle name="Normální 2 4 2 4 2 3 3 4" xfId="25039"/>
    <cellStyle name="Normální 2 4 2 4 2 3 3 5" xfId="40123"/>
    <cellStyle name="Normální 2 4 2 4 2 3 3 6" xfId="21565"/>
    <cellStyle name="Normální 2 4 2 4 2 3 3 7" xfId="7633"/>
    <cellStyle name="Normální 2 4 2 4 2 3 4" xfId="3391"/>
    <cellStyle name="Normální 2 4 2 4 2 3 4 2" xfId="16153"/>
    <cellStyle name="Normální 2 4 2 4 2 3 4 2 2" xfId="33559"/>
    <cellStyle name="Normální 2 4 2 4 2 3 4 3" xfId="28915"/>
    <cellStyle name="Normální 2 4 2 4 2 3 4 4" xfId="39355"/>
    <cellStyle name="Normální 2 4 2 4 2 3 4 5" xfId="20797"/>
    <cellStyle name="Normální 2 4 2 4 2 3 4 6" xfId="11509"/>
    <cellStyle name="Normální 2 4 2 4 2 3 5" xfId="10357"/>
    <cellStyle name="Normální 2 4 2 4 2 3 5 2" xfId="27763"/>
    <cellStyle name="Normální 2 4 2 4 2 3 6" xfId="15001"/>
    <cellStyle name="Normální 2 4 2 4 2 3 6 2" xfId="32407"/>
    <cellStyle name="Normální 2 4 2 4 2 3 7" xfId="24271"/>
    <cellStyle name="Normální 2 4 2 4 2 3 8" xfId="36649"/>
    <cellStyle name="Normální 2 4 2 4 2 3 9" xfId="19645"/>
    <cellStyle name="Normální 2 4 2 4 2 4" xfId="1471"/>
    <cellStyle name="Normální 2 4 2 4 2 4 2" xfId="4945"/>
    <cellStyle name="Normální 2 4 2 4 2 4 2 2" xfId="40909"/>
    <cellStyle name="Normální 2 4 2 4 2 4 2 3" xfId="30469"/>
    <cellStyle name="Normální 2 4 2 4 2 4 2 4" xfId="13063"/>
    <cellStyle name="Normální 2 4 2 4 2 4 3" xfId="17707"/>
    <cellStyle name="Normální 2 4 2 4 2 4 3 2" xfId="35113"/>
    <cellStyle name="Normální 2 4 2 4 2 4 4" xfId="25825"/>
    <cellStyle name="Normální 2 4 2 4 2 4 5" xfId="37435"/>
    <cellStyle name="Normální 2 4 2 4 2 4 6" xfId="22351"/>
    <cellStyle name="Normální 2 4 2 4 2 4 7" xfId="8419"/>
    <cellStyle name="Normální 2 4 2 4 2 5" xfId="3679"/>
    <cellStyle name="Normální 2 4 2 4 2 5 2" xfId="11797"/>
    <cellStyle name="Normální 2 4 2 4 2 5 2 2" xfId="29203"/>
    <cellStyle name="Normální 2 4 2 4 2 5 3" xfId="16441"/>
    <cellStyle name="Normální 2 4 2 4 2 5 3 2" xfId="33847"/>
    <cellStyle name="Normální 2 4 2 4 2 5 4" xfId="24559"/>
    <cellStyle name="Normální 2 4 2 4 2 5 5" xfId="39643"/>
    <cellStyle name="Normální 2 4 2 4 2 5 6" xfId="21085"/>
    <cellStyle name="Normální 2 4 2 4 2 5 7" xfId="7153"/>
    <cellStyle name="Normální 2 4 2 4 2 6" xfId="2623"/>
    <cellStyle name="Normální 2 4 2 4 2 6 2" xfId="15385"/>
    <cellStyle name="Normální 2 4 2 4 2 6 2 2" xfId="32791"/>
    <cellStyle name="Normální 2 4 2 4 2 6 3" xfId="28147"/>
    <cellStyle name="Normální 2 4 2 4 2 6 4" xfId="38587"/>
    <cellStyle name="Normální 2 4 2 4 2 6 5" xfId="20029"/>
    <cellStyle name="Normální 2 4 2 4 2 6 6" xfId="10741"/>
    <cellStyle name="Normální 2 4 2 4 2 7" xfId="9589"/>
    <cellStyle name="Normální 2 4 2 4 2 7 2" xfId="26995"/>
    <cellStyle name="Normální 2 4 2 4 2 8" xfId="14233"/>
    <cellStyle name="Normální 2 4 2 4 2 8 2" xfId="31639"/>
    <cellStyle name="Normální 2 4 2 4 2 9" xfId="23503"/>
    <cellStyle name="Normální 2 4 2 4 3" xfId="349"/>
    <cellStyle name="Normální 2 4 2 4 3 10" xfId="36313"/>
    <cellStyle name="Normální 2 4 2 4 3 11" xfId="18781"/>
    <cellStyle name="Normální 2 4 2 4 3 12" xfId="6001"/>
    <cellStyle name="Normální 2 4 2 4 3 2" xfId="1117"/>
    <cellStyle name="Normální 2 4 2 4 3 2 10" xfId="6529"/>
    <cellStyle name="Normální 2 4 2 4 3 2 2" xfId="1903"/>
    <cellStyle name="Normální 2 4 2 4 3 2 2 2" xfId="5377"/>
    <cellStyle name="Normální 2 4 2 4 3 2 2 2 2" xfId="41341"/>
    <cellStyle name="Normální 2 4 2 4 3 2 2 2 3" xfId="30901"/>
    <cellStyle name="Normální 2 4 2 4 3 2 2 2 4" xfId="13495"/>
    <cellStyle name="Normální 2 4 2 4 3 2 2 3" xfId="18139"/>
    <cellStyle name="Normální 2 4 2 4 3 2 2 3 2" xfId="35545"/>
    <cellStyle name="Normální 2 4 2 4 3 2 2 4" xfId="26257"/>
    <cellStyle name="Normální 2 4 2 4 3 2 2 5" xfId="37867"/>
    <cellStyle name="Normální 2 4 2 4 3 2 2 6" xfId="22783"/>
    <cellStyle name="Normální 2 4 2 4 3 2 2 7" xfId="8851"/>
    <cellStyle name="Normální 2 4 2 4 3 2 3" xfId="4591"/>
    <cellStyle name="Normální 2 4 2 4 3 2 3 2" xfId="12709"/>
    <cellStyle name="Normální 2 4 2 4 3 2 3 2 2" xfId="30115"/>
    <cellStyle name="Normální 2 4 2 4 3 2 3 3" xfId="17353"/>
    <cellStyle name="Normální 2 4 2 4 3 2 3 3 2" xfId="34759"/>
    <cellStyle name="Normální 2 4 2 4 3 2 3 4" xfId="25471"/>
    <cellStyle name="Normální 2 4 2 4 3 2 3 5" xfId="40555"/>
    <cellStyle name="Normální 2 4 2 4 3 2 3 6" xfId="21997"/>
    <cellStyle name="Normální 2 4 2 4 3 2 3 7" xfId="8065"/>
    <cellStyle name="Normální 2 4 2 4 3 2 4" xfId="3055"/>
    <cellStyle name="Normální 2 4 2 4 3 2 4 2" xfId="15817"/>
    <cellStyle name="Normální 2 4 2 4 3 2 4 2 2" xfId="33223"/>
    <cellStyle name="Normální 2 4 2 4 3 2 4 3" xfId="28579"/>
    <cellStyle name="Normální 2 4 2 4 3 2 4 4" xfId="39019"/>
    <cellStyle name="Normální 2 4 2 4 3 2 4 5" xfId="20461"/>
    <cellStyle name="Normální 2 4 2 4 3 2 4 6" xfId="11173"/>
    <cellStyle name="Normální 2 4 2 4 3 2 5" xfId="10021"/>
    <cellStyle name="Normální 2 4 2 4 3 2 5 2" xfId="27427"/>
    <cellStyle name="Normální 2 4 2 4 3 2 6" xfId="14665"/>
    <cellStyle name="Normální 2 4 2 4 3 2 6 2" xfId="32071"/>
    <cellStyle name="Normální 2 4 2 4 3 2 7" xfId="23935"/>
    <cellStyle name="Normální 2 4 2 4 3 2 8" xfId="37081"/>
    <cellStyle name="Normální 2 4 2 4 3 2 9" xfId="19309"/>
    <cellStyle name="Normální 2 4 2 4 3 3" xfId="589"/>
    <cellStyle name="Normální 2 4 2 4 3 3 10" xfId="6769"/>
    <cellStyle name="Normální 2 4 2 4 3 3 2" xfId="2143"/>
    <cellStyle name="Normální 2 4 2 4 3 3 2 2" xfId="5617"/>
    <cellStyle name="Normální 2 4 2 4 3 3 2 2 2" xfId="41581"/>
    <cellStyle name="Normální 2 4 2 4 3 3 2 2 3" xfId="31141"/>
    <cellStyle name="Normální 2 4 2 4 3 3 2 2 4" xfId="13735"/>
    <cellStyle name="Normální 2 4 2 4 3 3 2 3" xfId="18379"/>
    <cellStyle name="Normální 2 4 2 4 3 3 2 3 2" xfId="35785"/>
    <cellStyle name="Normální 2 4 2 4 3 3 2 4" xfId="26497"/>
    <cellStyle name="Normální 2 4 2 4 3 3 2 5" xfId="38107"/>
    <cellStyle name="Normální 2 4 2 4 3 3 2 6" xfId="23023"/>
    <cellStyle name="Normální 2 4 2 4 3 3 2 7" xfId="9091"/>
    <cellStyle name="Normální 2 4 2 4 3 3 3" xfId="4063"/>
    <cellStyle name="Normální 2 4 2 4 3 3 3 2" xfId="12181"/>
    <cellStyle name="Normální 2 4 2 4 3 3 3 2 2" xfId="29587"/>
    <cellStyle name="Normální 2 4 2 4 3 3 3 3" xfId="16825"/>
    <cellStyle name="Normální 2 4 2 4 3 3 3 3 2" xfId="34231"/>
    <cellStyle name="Normální 2 4 2 4 3 3 3 4" xfId="24943"/>
    <cellStyle name="Normální 2 4 2 4 3 3 3 5" xfId="40027"/>
    <cellStyle name="Normální 2 4 2 4 3 3 3 6" xfId="21469"/>
    <cellStyle name="Normální 2 4 2 4 3 3 3 7" xfId="7537"/>
    <cellStyle name="Normální 2 4 2 4 3 3 4" xfId="3295"/>
    <cellStyle name="Normální 2 4 2 4 3 3 4 2" xfId="16057"/>
    <cellStyle name="Normální 2 4 2 4 3 3 4 2 2" xfId="33463"/>
    <cellStyle name="Normální 2 4 2 4 3 3 4 3" xfId="28819"/>
    <cellStyle name="Normální 2 4 2 4 3 3 4 4" xfId="39259"/>
    <cellStyle name="Normální 2 4 2 4 3 3 4 5" xfId="20701"/>
    <cellStyle name="Normální 2 4 2 4 3 3 4 6" xfId="11413"/>
    <cellStyle name="Normální 2 4 2 4 3 3 5" xfId="10261"/>
    <cellStyle name="Normální 2 4 2 4 3 3 5 2" xfId="27667"/>
    <cellStyle name="Normální 2 4 2 4 3 3 6" xfId="14905"/>
    <cellStyle name="Normální 2 4 2 4 3 3 6 2" xfId="32311"/>
    <cellStyle name="Normální 2 4 2 4 3 3 7" xfId="24175"/>
    <cellStyle name="Normální 2 4 2 4 3 3 8" xfId="36553"/>
    <cellStyle name="Normální 2 4 2 4 3 3 9" xfId="19549"/>
    <cellStyle name="Normální 2 4 2 4 3 4" xfId="1375"/>
    <cellStyle name="Normální 2 4 2 4 3 4 2" xfId="4849"/>
    <cellStyle name="Normální 2 4 2 4 3 4 2 2" xfId="40813"/>
    <cellStyle name="Normální 2 4 2 4 3 4 2 3" xfId="30373"/>
    <cellStyle name="Normální 2 4 2 4 3 4 2 4" xfId="12967"/>
    <cellStyle name="Normální 2 4 2 4 3 4 3" xfId="17611"/>
    <cellStyle name="Normální 2 4 2 4 3 4 3 2" xfId="35017"/>
    <cellStyle name="Normální 2 4 2 4 3 4 4" xfId="25729"/>
    <cellStyle name="Normální 2 4 2 4 3 4 5" xfId="37339"/>
    <cellStyle name="Normální 2 4 2 4 3 4 6" xfId="22255"/>
    <cellStyle name="Normální 2 4 2 4 3 4 7" xfId="8323"/>
    <cellStyle name="Normální 2 4 2 4 3 5" xfId="3823"/>
    <cellStyle name="Normální 2 4 2 4 3 5 2" xfId="11941"/>
    <cellStyle name="Normální 2 4 2 4 3 5 2 2" xfId="29347"/>
    <cellStyle name="Normální 2 4 2 4 3 5 3" xfId="16585"/>
    <cellStyle name="Normální 2 4 2 4 3 5 3 2" xfId="33991"/>
    <cellStyle name="Normální 2 4 2 4 3 5 4" xfId="24703"/>
    <cellStyle name="Normální 2 4 2 4 3 5 5" xfId="39787"/>
    <cellStyle name="Normální 2 4 2 4 3 5 6" xfId="21229"/>
    <cellStyle name="Normální 2 4 2 4 3 5 7" xfId="7297"/>
    <cellStyle name="Normální 2 4 2 4 3 6" xfId="2527"/>
    <cellStyle name="Normální 2 4 2 4 3 6 2" xfId="15289"/>
    <cellStyle name="Normální 2 4 2 4 3 6 2 2" xfId="32695"/>
    <cellStyle name="Normální 2 4 2 4 3 6 3" xfId="28051"/>
    <cellStyle name="Normální 2 4 2 4 3 6 4" xfId="38491"/>
    <cellStyle name="Normální 2 4 2 4 3 6 5" xfId="19933"/>
    <cellStyle name="Normální 2 4 2 4 3 6 6" xfId="10645"/>
    <cellStyle name="Normální 2 4 2 4 3 7" xfId="9493"/>
    <cellStyle name="Normální 2 4 2 4 3 7 2" xfId="26899"/>
    <cellStyle name="Normální 2 4 2 4 3 8" xfId="14137"/>
    <cellStyle name="Normální 2 4 2 4 3 8 2" xfId="31543"/>
    <cellStyle name="Normální 2 4 2 4 3 9" xfId="23407"/>
    <cellStyle name="Normální 2 4 2 4 4" xfId="877"/>
    <cellStyle name="Normální 2 4 2 4 4 10" xfId="6289"/>
    <cellStyle name="Normální 2 4 2 4 4 2" xfId="1663"/>
    <cellStyle name="Normální 2 4 2 4 4 2 2" xfId="5137"/>
    <cellStyle name="Normální 2 4 2 4 4 2 2 2" xfId="41101"/>
    <cellStyle name="Normální 2 4 2 4 4 2 2 3" xfId="30661"/>
    <cellStyle name="Normální 2 4 2 4 4 2 2 4" xfId="13255"/>
    <cellStyle name="Normální 2 4 2 4 4 2 3" xfId="17899"/>
    <cellStyle name="Normální 2 4 2 4 4 2 3 2" xfId="35305"/>
    <cellStyle name="Normální 2 4 2 4 4 2 4" xfId="26017"/>
    <cellStyle name="Normální 2 4 2 4 4 2 5" xfId="37627"/>
    <cellStyle name="Normální 2 4 2 4 4 2 6" xfId="22543"/>
    <cellStyle name="Normální 2 4 2 4 4 2 7" xfId="8611"/>
    <cellStyle name="Normální 2 4 2 4 4 3" xfId="4351"/>
    <cellStyle name="Normální 2 4 2 4 4 3 2" xfId="12469"/>
    <cellStyle name="Normální 2 4 2 4 4 3 2 2" xfId="29875"/>
    <cellStyle name="Normální 2 4 2 4 4 3 3" xfId="17113"/>
    <cellStyle name="Normální 2 4 2 4 4 3 3 2" xfId="34519"/>
    <cellStyle name="Normální 2 4 2 4 4 3 4" xfId="25231"/>
    <cellStyle name="Normální 2 4 2 4 4 3 5" xfId="40315"/>
    <cellStyle name="Normální 2 4 2 4 4 3 6" xfId="21757"/>
    <cellStyle name="Normální 2 4 2 4 4 3 7" xfId="7825"/>
    <cellStyle name="Normální 2 4 2 4 4 4" xfId="2815"/>
    <cellStyle name="Normální 2 4 2 4 4 4 2" xfId="15577"/>
    <cellStyle name="Normální 2 4 2 4 4 4 2 2" xfId="32983"/>
    <cellStyle name="Normální 2 4 2 4 4 4 3" xfId="28339"/>
    <cellStyle name="Normální 2 4 2 4 4 4 4" xfId="38779"/>
    <cellStyle name="Normální 2 4 2 4 4 4 5" xfId="20221"/>
    <cellStyle name="Normální 2 4 2 4 4 4 6" xfId="10933"/>
    <cellStyle name="Normální 2 4 2 4 4 5" xfId="9781"/>
    <cellStyle name="Normální 2 4 2 4 4 5 2" xfId="27187"/>
    <cellStyle name="Normální 2 4 2 4 4 6" xfId="14425"/>
    <cellStyle name="Normální 2 4 2 4 4 6 2" xfId="31831"/>
    <cellStyle name="Normální 2 4 2 4 4 7" xfId="23695"/>
    <cellStyle name="Normální 2 4 2 4 4 8" xfId="36841"/>
    <cellStyle name="Normální 2 4 2 4 4 9" xfId="19069"/>
    <cellStyle name="Normální 2 4 2 4 5" xfId="445"/>
    <cellStyle name="Normální 2 4 2 4 5 10" xfId="6625"/>
    <cellStyle name="Normální 2 4 2 4 5 2" xfId="1999"/>
    <cellStyle name="Normální 2 4 2 4 5 2 2" xfId="5473"/>
    <cellStyle name="Normální 2 4 2 4 5 2 2 2" xfId="41437"/>
    <cellStyle name="Normální 2 4 2 4 5 2 2 3" xfId="30997"/>
    <cellStyle name="Normální 2 4 2 4 5 2 2 4" xfId="13591"/>
    <cellStyle name="Normální 2 4 2 4 5 2 3" xfId="18235"/>
    <cellStyle name="Normální 2 4 2 4 5 2 3 2" xfId="35641"/>
    <cellStyle name="Normální 2 4 2 4 5 2 4" xfId="26353"/>
    <cellStyle name="Normální 2 4 2 4 5 2 5" xfId="37963"/>
    <cellStyle name="Normální 2 4 2 4 5 2 6" xfId="22879"/>
    <cellStyle name="Normální 2 4 2 4 5 2 7" xfId="8947"/>
    <cellStyle name="Normální 2 4 2 4 5 3" xfId="3919"/>
    <cellStyle name="Normální 2 4 2 4 5 3 2" xfId="12037"/>
    <cellStyle name="Normální 2 4 2 4 5 3 2 2" xfId="29443"/>
    <cellStyle name="Normální 2 4 2 4 5 3 3" xfId="16681"/>
    <cellStyle name="Normální 2 4 2 4 5 3 3 2" xfId="34087"/>
    <cellStyle name="Normální 2 4 2 4 5 3 4" xfId="24799"/>
    <cellStyle name="Normální 2 4 2 4 5 3 5" xfId="39883"/>
    <cellStyle name="Normální 2 4 2 4 5 3 6" xfId="21325"/>
    <cellStyle name="Normální 2 4 2 4 5 3 7" xfId="7393"/>
    <cellStyle name="Normální 2 4 2 4 5 4" xfId="3151"/>
    <cellStyle name="Normální 2 4 2 4 5 4 2" xfId="15913"/>
    <cellStyle name="Normální 2 4 2 4 5 4 2 2" xfId="33319"/>
    <cellStyle name="Normální 2 4 2 4 5 4 3" xfId="28675"/>
    <cellStyle name="Normální 2 4 2 4 5 4 4" xfId="39115"/>
    <cellStyle name="Normální 2 4 2 4 5 4 5" xfId="20557"/>
    <cellStyle name="Normální 2 4 2 4 5 4 6" xfId="11269"/>
    <cellStyle name="Normální 2 4 2 4 5 5" xfId="10117"/>
    <cellStyle name="Normální 2 4 2 4 5 5 2" xfId="27523"/>
    <cellStyle name="Normální 2 4 2 4 5 6" xfId="14761"/>
    <cellStyle name="Normální 2 4 2 4 5 6 2" xfId="32167"/>
    <cellStyle name="Normální 2 4 2 4 5 7" xfId="24031"/>
    <cellStyle name="Normální 2 4 2 4 5 8" xfId="36409"/>
    <cellStyle name="Normální 2 4 2 4 5 9" xfId="19405"/>
    <cellStyle name="Normální 2 4 2 4 6" xfId="1231"/>
    <cellStyle name="Normální 2 4 2 4 6 2" xfId="4705"/>
    <cellStyle name="Normální 2 4 2 4 6 2 2" xfId="40669"/>
    <cellStyle name="Normální 2 4 2 4 6 2 3" xfId="30229"/>
    <cellStyle name="Normální 2 4 2 4 6 2 4" xfId="12823"/>
    <cellStyle name="Normální 2 4 2 4 6 3" xfId="17467"/>
    <cellStyle name="Normální 2 4 2 4 6 3 2" xfId="34873"/>
    <cellStyle name="Normální 2 4 2 4 6 4" xfId="25585"/>
    <cellStyle name="Normální 2 4 2 4 6 5" xfId="37195"/>
    <cellStyle name="Normální 2 4 2 4 6 6" xfId="22111"/>
    <cellStyle name="Normální 2 4 2 4 6 7" xfId="8179"/>
    <cellStyle name="Normální 2 4 2 4 7" xfId="3583"/>
    <cellStyle name="Normální 2 4 2 4 7 2" xfId="11701"/>
    <cellStyle name="Normální 2 4 2 4 7 2 2" xfId="29107"/>
    <cellStyle name="Normální 2 4 2 4 7 3" xfId="16345"/>
    <cellStyle name="Normální 2 4 2 4 7 3 2" xfId="33751"/>
    <cellStyle name="Normální 2 4 2 4 7 4" xfId="24463"/>
    <cellStyle name="Normální 2 4 2 4 7 5" xfId="39547"/>
    <cellStyle name="Normální 2 4 2 4 7 6" xfId="20989"/>
    <cellStyle name="Normální 2 4 2 4 7 7" xfId="7057"/>
    <cellStyle name="Normální 2 4 2 4 8" xfId="2383"/>
    <cellStyle name="Normální 2 4 2 4 8 2" xfId="15145"/>
    <cellStyle name="Normální 2 4 2 4 8 2 2" xfId="32551"/>
    <cellStyle name="Normální 2 4 2 4 8 3" xfId="27907"/>
    <cellStyle name="Normální 2 4 2 4 8 4" xfId="38347"/>
    <cellStyle name="Normální 2 4 2 4 8 5" xfId="19789"/>
    <cellStyle name="Normální 2 4 2 4 8 6" xfId="10501"/>
    <cellStyle name="Normální 2 4 2 4 9" xfId="9349"/>
    <cellStyle name="Normální 2 4 2 4 9 2" xfId="26755"/>
    <cellStyle name="Normální 2 4 2 5" xfId="67"/>
    <cellStyle name="Normální 2 4 2 5 10" xfId="23365"/>
    <cellStyle name="Normální 2 4 2 5 11" xfId="36031"/>
    <cellStyle name="Normální 2 4 2 5 12" xfId="18739"/>
    <cellStyle name="Normální 2 4 2 5 13" xfId="5959"/>
    <cellStyle name="Normální 2 4 2 5 2" xfId="307"/>
    <cellStyle name="Normální 2 4 2 5 2 10" xfId="36271"/>
    <cellStyle name="Normální 2 4 2 5 2 11" xfId="18931"/>
    <cellStyle name="Normální 2 4 2 5 2 12" xfId="6151"/>
    <cellStyle name="Normální 2 4 2 5 2 2" xfId="1075"/>
    <cellStyle name="Normální 2 4 2 5 2 2 10" xfId="6487"/>
    <cellStyle name="Normální 2 4 2 5 2 2 2" xfId="1861"/>
    <cellStyle name="Normální 2 4 2 5 2 2 2 2" xfId="5335"/>
    <cellStyle name="Normální 2 4 2 5 2 2 2 2 2" xfId="41299"/>
    <cellStyle name="Normální 2 4 2 5 2 2 2 2 3" xfId="30859"/>
    <cellStyle name="Normální 2 4 2 5 2 2 2 2 4" xfId="13453"/>
    <cellStyle name="Normální 2 4 2 5 2 2 2 3" xfId="18097"/>
    <cellStyle name="Normální 2 4 2 5 2 2 2 3 2" xfId="35503"/>
    <cellStyle name="Normální 2 4 2 5 2 2 2 4" xfId="26215"/>
    <cellStyle name="Normální 2 4 2 5 2 2 2 5" xfId="37825"/>
    <cellStyle name="Normální 2 4 2 5 2 2 2 6" xfId="22741"/>
    <cellStyle name="Normální 2 4 2 5 2 2 2 7" xfId="8809"/>
    <cellStyle name="Normální 2 4 2 5 2 2 3" xfId="4549"/>
    <cellStyle name="Normální 2 4 2 5 2 2 3 2" xfId="12667"/>
    <cellStyle name="Normální 2 4 2 5 2 2 3 2 2" xfId="30073"/>
    <cellStyle name="Normální 2 4 2 5 2 2 3 3" xfId="17311"/>
    <cellStyle name="Normální 2 4 2 5 2 2 3 3 2" xfId="34717"/>
    <cellStyle name="Normální 2 4 2 5 2 2 3 4" xfId="25429"/>
    <cellStyle name="Normální 2 4 2 5 2 2 3 5" xfId="40513"/>
    <cellStyle name="Normální 2 4 2 5 2 2 3 6" xfId="21955"/>
    <cellStyle name="Normální 2 4 2 5 2 2 3 7" xfId="8023"/>
    <cellStyle name="Normální 2 4 2 5 2 2 4" xfId="3013"/>
    <cellStyle name="Normální 2 4 2 5 2 2 4 2" xfId="15775"/>
    <cellStyle name="Normální 2 4 2 5 2 2 4 2 2" xfId="33181"/>
    <cellStyle name="Normální 2 4 2 5 2 2 4 3" xfId="28537"/>
    <cellStyle name="Normální 2 4 2 5 2 2 4 4" xfId="38977"/>
    <cellStyle name="Normální 2 4 2 5 2 2 4 5" xfId="20419"/>
    <cellStyle name="Normální 2 4 2 5 2 2 4 6" xfId="11131"/>
    <cellStyle name="Normální 2 4 2 5 2 2 5" xfId="9979"/>
    <cellStyle name="Normální 2 4 2 5 2 2 5 2" xfId="27385"/>
    <cellStyle name="Normální 2 4 2 5 2 2 6" xfId="14623"/>
    <cellStyle name="Normální 2 4 2 5 2 2 6 2" xfId="32029"/>
    <cellStyle name="Normální 2 4 2 5 2 2 7" xfId="23893"/>
    <cellStyle name="Normální 2 4 2 5 2 2 8" xfId="37039"/>
    <cellStyle name="Normální 2 4 2 5 2 2 9" xfId="19267"/>
    <cellStyle name="Normální 2 4 2 5 2 3" xfId="739"/>
    <cellStyle name="Normální 2 4 2 5 2 3 10" xfId="6919"/>
    <cellStyle name="Normální 2 4 2 5 2 3 2" xfId="2293"/>
    <cellStyle name="Normální 2 4 2 5 2 3 2 2" xfId="5767"/>
    <cellStyle name="Normální 2 4 2 5 2 3 2 2 2" xfId="41731"/>
    <cellStyle name="Normální 2 4 2 5 2 3 2 2 3" xfId="31291"/>
    <cellStyle name="Normální 2 4 2 5 2 3 2 2 4" xfId="13885"/>
    <cellStyle name="Normální 2 4 2 5 2 3 2 3" xfId="18529"/>
    <cellStyle name="Normální 2 4 2 5 2 3 2 3 2" xfId="35935"/>
    <cellStyle name="Normální 2 4 2 5 2 3 2 4" xfId="26647"/>
    <cellStyle name="Normální 2 4 2 5 2 3 2 5" xfId="38257"/>
    <cellStyle name="Normální 2 4 2 5 2 3 2 6" xfId="23173"/>
    <cellStyle name="Normální 2 4 2 5 2 3 2 7" xfId="9241"/>
    <cellStyle name="Normální 2 4 2 5 2 3 3" xfId="4213"/>
    <cellStyle name="Normální 2 4 2 5 2 3 3 2" xfId="12331"/>
    <cellStyle name="Normální 2 4 2 5 2 3 3 2 2" xfId="29737"/>
    <cellStyle name="Normální 2 4 2 5 2 3 3 3" xfId="16975"/>
    <cellStyle name="Normální 2 4 2 5 2 3 3 3 2" xfId="34381"/>
    <cellStyle name="Normální 2 4 2 5 2 3 3 4" xfId="25093"/>
    <cellStyle name="Normální 2 4 2 5 2 3 3 5" xfId="40177"/>
    <cellStyle name="Normální 2 4 2 5 2 3 3 6" xfId="21619"/>
    <cellStyle name="Normální 2 4 2 5 2 3 3 7" xfId="7687"/>
    <cellStyle name="Normální 2 4 2 5 2 3 4" xfId="3445"/>
    <cellStyle name="Normální 2 4 2 5 2 3 4 2" xfId="16207"/>
    <cellStyle name="Normální 2 4 2 5 2 3 4 2 2" xfId="33613"/>
    <cellStyle name="Normální 2 4 2 5 2 3 4 3" xfId="28969"/>
    <cellStyle name="Normální 2 4 2 5 2 3 4 4" xfId="39409"/>
    <cellStyle name="Normální 2 4 2 5 2 3 4 5" xfId="20851"/>
    <cellStyle name="Normální 2 4 2 5 2 3 4 6" xfId="11563"/>
    <cellStyle name="Normální 2 4 2 5 2 3 5" xfId="10411"/>
    <cellStyle name="Normální 2 4 2 5 2 3 5 2" xfId="27817"/>
    <cellStyle name="Normální 2 4 2 5 2 3 6" xfId="15055"/>
    <cellStyle name="Normální 2 4 2 5 2 3 6 2" xfId="32461"/>
    <cellStyle name="Normální 2 4 2 5 2 3 7" xfId="24325"/>
    <cellStyle name="Normální 2 4 2 5 2 3 8" xfId="36703"/>
    <cellStyle name="Normální 2 4 2 5 2 3 9" xfId="19699"/>
    <cellStyle name="Normální 2 4 2 5 2 4" xfId="1525"/>
    <cellStyle name="Normální 2 4 2 5 2 4 2" xfId="4999"/>
    <cellStyle name="Normální 2 4 2 5 2 4 2 2" xfId="40963"/>
    <cellStyle name="Normální 2 4 2 5 2 4 2 3" xfId="30523"/>
    <cellStyle name="Normální 2 4 2 5 2 4 2 4" xfId="13117"/>
    <cellStyle name="Normální 2 4 2 5 2 4 3" xfId="17761"/>
    <cellStyle name="Normální 2 4 2 5 2 4 3 2" xfId="35167"/>
    <cellStyle name="Normální 2 4 2 5 2 4 4" xfId="25879"/>
    <cellStyle name="Normální 2 4 2 5 2 4 5" xfId="37489"/>
    <cellStyle name="Normální 2 4 2 5 2 4 6" xfId="22405"/>
    <cellStyle name="Normální 2 4 2 5 2 4 7" xfId="8473"/>
    <cellStyle name="Normální 2 4 2 5 2 5" xfId="3781"/>
    <cellStyle name="Normální 2 4 2 5 2 5 2" xfId="11899"/>
    <cellStyle name="Normální 2 4 2 5 2 5 2 2" xfId="29305"/>
    <cellStyle name="Normální 2 4 2 5 2 5 3" xfId="16543"/>
    <cellStyle name="Normální 2 4 2 5 2 5 3 2" xfId="33949"/>
    <cellStyle name="Normální 2 4 2 5 2 5 4" xfId="24661"/>
    <cellStyle name="Normální 2 4 2 5 2 5 5" xfId="39745"/>
    <cellStyle name="Normální 2 4 2 5 2 5 6" xfId="21187"/>
    <cellStyle name="Normální 2 4 2 5 2 5 7" xfId="7255"/>
    <cellStyle name="Normální 2 4 2 5 2 6" xfId="2677"/>
    <cellStyle name="Normální 2 4 2 5 2 6 2" xfId="15439"/>
    <cellStyle name="Normální 2 4 2 5 2 6 2 2" xfId="32845"/>
    <cellStyle name="Normální 2 4 2 5 2 6 3" xfId="28201"/>
    <cellStyle name="Normální 2 4 2 5 2 6 4" xfId="38641"/>
    <cellStyle name="Normální 2 4 2 5 2 6 5" xfId="20083"/>
    <cellStyle name="Normální 2 4 2 5 2 6 6" xfId="10795"/>
    <cellStyle name="Normální 2 4 2 5 2 7" xfId="9643"/>
    <cellStyle name="Normální 2 4 2 5 2 7 2" xfId="27049"/>
    <cellStyle name="Normální 2 4 2 5 2 8" xfId="14287"/>
    <cellStyle name="Normální 2 4 2 5 2 8 2" xfId="31693"/>
    <cellStyle name="Normální 2 4 2 5 2 9" xfId="23557"/>
    <cellStyle name="Normální 2 4 2 5 3" xfId="835"/>
    <cellStyle name="Normální 2 4 2 5 3 10" xfId="6247"/>
    <cellStyle name="Normální 2 4 2 5 3 2" xfId="1621"/>
    <cellStyle name="Normální 2 4 2 5 3 2 2" xfId="5095"/>
    <cellStyle name="Normální 2 4 2 5 3 2 2 2" xfId="41059"/>
    <cellStyle name="Normální 2 4 2 5 3 2 2 3" xfId="30619"/>
    <cellStyle name="Normální 2 4 2 5 3 2 2 4" xfId="13213"/>
    <cellStyle name="Normální 2 4 2 5 3 2 3" xfId="17857"/>
    <cellStyle name="Normální 2 4 2 5 3 2 3 2" xfId="35263"/>
    <cellStyle name="Normální 2 4 2 5 3 2 4" xfId="25975"/>
    <cellStyle name="Normální 2 4 2 5 3 2 5" xfId="37585"/>
    <cellStyle name="Normální 2 4 2 5 3 2 6" xfId="22501"/>
    <cellStyle name="Normální 2 4 2 5 3 2 7" xfId="8569"/>
    <cellStyle name="Normální 2 4 2 5 3 3" xfId="4309"/>
    <cellStyle name="Normální 2 4 2 5 3 3 2" xfId="12427"/>
    <cellStyle name="Normální 2 4 2 5 3 3 2 2" xfId="29833"/>
    <cellStyle name="Normální 2 4 2 5 3 3 3" xfId="17071"/>
    <cellStyle name="Normální 2 4 2 5 3 3 3 2" xfId="34477"/>
    <cellStyle name="Normální 2 4 2 5 3 3 4" xfId="25189"/>
    <cellStyle name="Normální 2 4 2 5 3 3 5" xfId="40273"/>
    <cellStyle name="Normální 2 4 2 5 3 3 6" xfId="21715"/>
    <cellStyle name="Normální 2 4 2 5 3 3 7" xfId="7783"/>
    <cellStyle name="Normální 2 4 2 5 3 4" xfId="2773"/>
    <cellStyle name="Normální 2 4 2 5 3 4 2" xfId="15535"/>
    <cellStyle name="Normální 2 4 2 5 3 4 2 2" xfId="32941"/>
    <cellStyle name="Normální 2 4 2 5 3 4 3" xfId="28297"/>
    <cellStyle name="Normální 2 4 2 5 3 4 4" xfId="38737"/>
    <cellStyle name="Normální 2 4 2 5 3 4 5" xfId="20179"/>
    <cellStyle name="Normální 2 4 2 5 3 4 6" xfId="10891"/>
    <cellStyle name="Normální 2 4 2 5 3 5" xfId="9739"/>
    <cellStyle name="Normální 2 4 2 5 3 5 2" xfId="27145"/>
    <cellStyle name="Normální 2 4 2 5 3 6" xfId="14383"/>
    <cellStyle name="Normální 2 4 2 5 3 6 2" xfId="31789"/>
    <cellStyle name="Normální 2 4 2 5 3 7" xfId="23653"/>
    <cellStyle name="Normální 2 4 2 5 3 8" xfId="36799"/>
    <cellStyle name="Normální 2 4 2 5 3 9" xfId="19027"/>
    <cellStyle name="Normální 2 4 2 5 4" xfId="547"/>
    <cellStyle name="Normální 2 4 2 5 4 10" xfId="6727"/>
    <cellStyle name="Normální 2 4 2 5 4 2" xfId="2101"/>
    <cellStyle name="Normální 2 4 2 5 4 2 2" xfId="5575"/>
    <cellStyle name="Normální 2 4 2 5 4 2 2 2" xfId="41539"/>
    <cellStyle name="Normální 2 4 2 5 4 2 2 3" xfId="31099"/>
    <cellStyle name="Normální 2 4 2 5 4 2 2 4" xfId="13693"/>
    <cellStyle name="Normální 2 4 2 5 4 2 3" xfId="18337"/>
    <cellStyle name="Normální 2 4 2 5 4 2 3 2" xfId="35743"/>
    <cellStyle name="Normální 2 4 2 5 4 2 4" xfId="26455"/>
    <cellStyle name="Normální 2 4 2 5 4 2 5" xfId="38065"/>
    <cellStyle name="Normální 2 4 2 5 4 2 6" xfId="22981"/>
    <cellStyle name="Normální 2 4 2 5 4 2 7" xfId="9049"/>
    <cellStyle name="Normální 2 4 2 5 4 3" xfId="4021"/>
    <cellStyle name="Normální 2 4 2 5 4 3 2" xfId="12139"/>
    <cellStyle name="Normální 2 4 2 5 4 3 2 2" xfId="29545"/>
    <cellStyle name="Normální 2 4 2 5 4 3 3" xfId="16783"/>
    <cellStyle name="Normální 2 4 2 5 4 3 3 2" xfId="34189"/>
    <cellStyle name="Normální 2 4 2 5 4 3 4" xfId="24901"/>
    <cellStyle name="Normální 2 4 2 5 4 3 5" xfId="39985"/>
    <cellStyle name="Normální 2 4 2 5 4 3 6" xfId="21427"/>
    <cellStyle name="Normální 2 4 2 5 4 3 7" xfId="7495"/>
    <cellStyle name="Normální 2 4 2 5 4 4" xfId="3253"/>
    <cellStyle name="Normální 2 4 2 5 4 4 2" xfId="16015"/>
    <cellStyle name="Normální 2 4 2 5 4 4 2 2" xfId="33421"/>
    <cellStyle name="Normální 2 4 2 5 4 4 3" xfId="28777"/>
    <cellStyle name="Normální 2 4 2 5 4 4 4" xfId="39217"/>
    <cellStyle name="Normální 2 4 2 5 4 4 5" xfId="20659"/>
    <cellStyle name="Normální 2 4 2 5 4 4 6" xfId="11371"/>
    <cellStyle name="Normální 2 4 2 5 4 5" xfId="10219"/>
    <cellStyle name="Normální 2 4 2 5 4 5 2" xfId="27625"/>
    <cellStyle name="Normální 2 4 2 5 4 6" xfId="14863"/>
    <cellStyle name="Normální 2 4 2 5 4 6 2" xfId="32269"/>
    <cellStyle name="Normální 2 4 2 5 4 7" xfId="24133"/>
    <cellStyle name="Normální 2 4 2 5 4 8" xfId="36511"/>
    <cellStyle name="Normální 2 4 2 5 4 9" xfId="19507"/>
    <cellStyle name="Normální 2 4 2 5 5" xfId="1333"/>
    <cellStyle name="Normální 2 4 2 5 5 2" xfId="4807"/>
    <cellStyle name="Normální 2 4 2 5 5 2 2" xfId="40771"/>
    <cellStyle name="Normální 2 4 2 5 5 2 3" xfId="30331"/>
    <cellStyle name="Normální 2 4 2 5 5 2 4" xfId="12925"/>
    <cellStyle name="Normální 2 4 2 5 5 3" xfId="17569"/>
    <cellStyle name="Normální 2 4 2 5 5 3 2" xfId="34975"/>
    <cellStyle name="Normální 2 4 2 5 5 4" xfId="25687"/>
    <cellStyle name="Normální 2 4 2 5 5 5" xfId="37297"/>
    <cellStyle name="Normální 2 4 2 5 5 6" xfId="22213"/>
    <cellStyle name="Normální 2 4 2 5 5 7" xfId="8281"/>
    <cellStyle name="Normální 2 4 2 5 6" xfId="3541"/>
    <cellStyle name="Normální 2 4 2 5 6 2" xfId="11659"/>
    <cellStyle name="Normální 2 4 2 5 6 2 2" xfId="29065"/>
    <cellStyle name="Normální 2 4 2 5 6 3" xfId="16303"/>
    <cellStyle name="Normální 2 4 2 5 6 3 2" xfId="33709"/>
    <cellStyle name="Normální 2 4 2 5 6 4" xfId="24421"/>
    <cellStyle name="Normální 2 4 2 5 6 5" xfId="39505"/>
    <cellStyle name="Normální 2 4 2 5 6 6" xfId="20947"/>
    <cellStyle name="Normální 2 4 2 5 6 7" xfId="7015"/>
    <cellStyle name="Normální 2 4 2 5 7" xfId="2485"/>
    <cellStyle name="Normální 2 4 2 5 7 2" xfId="15247"/>
    <cellStyle name="Normální 2 4 2 5 7 2 2" xfId="32653"/>
    <cellStyle name="Normální 2 4 2 5 7 3" xfId="28009"/>
    <cellStyle name="Normální 2 4 2 5 7 4" xfId="38449"/>
    <cellStyle name="Normální 2 4 2 5 7 5" xfId="19891"/>
    <cellStyle name="Normální 2 4 2 5 7 6" xfId="10603"/>
    <cellStyle name="Normální 2 4 2 5 8" xfId="9451"/>
    <cellStyle name="Normální 2 4 2 5 8 2" xfId="26857"/>
    <cellStyle name="Normální 2 4 2 5 9" xfId="14095"/>
    <cellStyle name="Normální 2 4 2 5 9 2" xfId="31501"/>
    <cellStyle name="Normální 2 4 2 6" xfId="163"/>
    <cellStyle name="Normální 2 4 2 6 10" xfId="36127"/>
    <cellStyle name="Normální 2 4 2 6 11" xfId="18835"/>
    <cellStyle name="Normální 2 4 2 6 12" xfId="6055"/>
    <cellStyle name="Normální 2 4 2 6 2" xfId="931"/>
    <cellStyle name="Normální 2 4 2 6 2 10" xfId="6343"/>
    <cellStyle name="Normální 2 4 2 6 2 2" xfId="1717"/>
    <cellStyle name="Normální 2 4 2 6 2 2 2" xfId="5191"/>
    <cellStyle name="Normální 2 4 2 6 2 2 2 2" xfId="41155"/>
    <cellStyle name="Normální 2 4 2 6 2 2 2 3" xfId="30715"/>
    <cellStyle name="Normální 2 4 2 6 2 2 2 4" xfId="13309"/>
    <cellStyle name="Normální 2 4 2 6 2 2 3" xfId="17953"/>
    <cellStyle name="Normální 2 4 2 6 2 2 3 2" xfId="35359"/>
    <cellStyle name="Normální 2 4 2 6 2 2 4" xfId="26071"/>
    <cellStyle name="Normální 2 4 2 6 2 2 5" xfId="37681"/>
    <cellStyle name="Normální 2 4 2 6 2 2 6" xfId="22597"/>
    <cellStyle name="Normální 2 4 2 6 2 2 7" xfId="8665"/>
    <cellStyle name="Normální 2 4 2 6 2 3" xfId="4405"/>
    <cellStyle name="Normální 2 4 2 6 2 3 2" xfId="12523"/>
    <cellStyle name="Normální 2 4 2 6 2 3 2 2" xfId="29929"/>
    <cellStyle name="Normální 2 4 2 6 2 3 3" xfId="17167"/>
    <cellStyle name="Normální 2 4 2 6 2 3 3 2" xfId="34573"/>
    <cellStyle name="Normální 2 4 2 6 2 3 4" xfId="25285"/>
    <cellStyle name="Normální 2 4 2 6 2 3 5" xfId="40369"/>
    <cellStyle name="Normální 2 4 2 6 2 3 6" xfId="21811"/>
    <cellStyle name="Normální 2 4 2 6 2 3 7" xfId="7879"/>
    <cellStyle name="Normální 2 4 2 6 2 4" xfId="2869"/>
    <cellStyle name="Normální 2 4 2 6 2 4 2" xfId="15631"/>
    <cellStyle name="Normální 2 4 2 6 2 4 2 2" xfId="33037"/>
    <cellStyle name="Normální 2 4 2 6 2 4 3" xfId="28393"/>
    <cellStyle name="Normální 2 4 2 6 2 4 4" xfId="38833"/>
    <cellStyle name="Normální 2 4 2 6 2 4 5" xfId="20275"/>
    <cellStyle name="Normální 2 4 2 6 2 4 6" xfId="10987"/>
    <cellStyle name="Normální 2 4 2 6 2 5" xfId="9835"/>
    <cellStyle name="Normální 2 4 2 6 2 5 2" xfId="27241"/>
    <cellStyle name="Normální 2 4 2 6 2 6" xfId="14479"/>
    <cellStyle name="Normální 2 4 2 6 2 6 2" xfId="31885"/>
    <cellStyle name="Normální 2 4 2 6 2 7" xfId="23749"/>
    <cellStyle name="Normální 2 4 2 6 2 8" xfId="36895"/>
    <cellStyle name="Normální 2 4 2 6 2 9" xfId="19123"/>
    <cellStyle name="Normální 2 4 2 6 3" xfId="643"/>
    <cellStyle name="Normální 2 4 2 6 3 10" xfId="6823"/>
    <cellStyle name="Normální 2 4 2 6 3 2" xfId="2197"/>
    <cellStyle name="Normální 2 4 2 6 3 2 2" xfId="5671"/>
    <cellStyle name="Normální 2 4 2 6 3 2 2 2" xfId="41635"/>
    <cellStyle name="Normální 2 4 2 6 3 2 2 3" xfId="31195"/>
    <cellStyle name="Normální 2 4 2 6 3 2 2 4" xfId="13789"/>
    <cellStyle name="Normální 2 4 2 6 3 2 3" xfId="18433"/>
    <cellStyle name="Normální 2 4 2 6 3 2 3 2" xfId="35839"/>
    <cellStyle name="Normální 2 4 2 6 3 2 4" xfId="26551"/>
    <cellStyle name="Normální 2 4 2 6 3 2 5" xfId="38161"/>
    <cellStyle name="Normální 2 4 2 6 3 2 6" xfId="23077"/>
    <cellStyle name="Normální 2 4 2 6 3 2 7" xfId="9145"/>
    <cellStyle name="Normální 2 4 2 6 3 3" xfId="4117"/>
    <cellStyle name="Normální 2 4 2 6 3 3 2" xfId="12235"/>
    <cellStyle name="Normální 2 4 2 6 3 3 2 2" xfId="29641"/>
    <cellStyle name="Normální 2 4 2 6 3 3 3" xfId="16879"/>
    <cellStyle name="Normální 2 4 2 6 3 3 3 2" xfId="34285"/>
    <cellStyle name="Normální 2 4 2 6 3 3 4" xfId="24997"/>
    <cellStyle name="Normální 2 4 2 6 3 3 5" xfId="40081"/>
    <cellStyle name="Normální 2 4 2 6 3 3 6" xfId="21523"/>
    <cellStyle name="Normální 2 4 2 6 3 3 7" xfId="7591"/>
    <cellStyle name="Normální 2 4 2 6 3 4" xfId="3349"/>
    <cellStyle name="Normální 2 4 2 6 3 4 2" xfId="16111"/>
    <cellStyle name="Normální 2 4 2 6 3 4 2 2" xfId="33517"/>
    <cellStyle name="Normální 2 4 2 6 3 4 3" xfId="28873"/>
    <cellStyle name="Normální 2 4 2 6 3 4 4" xfId="39313"/>
    <cellStyle name="Normální 2 4 2 6 3 4 5" xfId="20755"/>
    <cellStyle name="Normální 2 4 2 6 3 4 6" xfId="11467"/>
    <cellStyle name="Normální 2 4 2 6 3 5" xfId="10315"/>
    <cellStyle name="Normální 2 4 2 6 3 5 2" xfId="27721"/>
    <cellStyle name="Normální 2 4 2 6 3 6" xfId="14959"/>
    <cellStyle name="Normální 2 4 2 6 3 6 2" xfId="32365"/>
    <cellStyle name="Normální 2 4 2 6 3 7" xfId="24229"/>
    <cellStyle name="Normální 2 4 2 6 3 8" xfId="36607"/>
    <cellStyle name="Normální 2 4 2 6 3 9" xfId="19603"/>
    <cellStyle name="Normální 2 4 2 6 4" xfId="1429"/>
    <cellStyle name="Normální 2 4 2 6 4 2" xfId="4903"/>
    <cellStyle name="Normální 2 4 2 6 4 2 2" xfId="40867"/>
    <cellStyle name="Normální 2 4 2 6 4 2 3" xfId="30427"/>
    <cellStyle name="Normální 2 4 2 6 4 2 4" xfId="13021"/>
    <cellStyle name="Normální 2 4 2 6 4 3" xfId="17665"/>
    <cellStyle name="Normální 2 4 2 6 4 3 2" xfId="35071"/>
    <cellStyle name="Normální 2 4 2 6 4 4" xfId="25783"/>
    <cellStyle name="Normální 2 4 2 6 4 5" xfId="37393"/>
    <cellStyle name="Normální 2 4 2 6 4 6" xfId="22309"/>
    <cellStyle name="Normální 2 4 2 6 4 7" xfId="8377"/>
    <cellStyle name="Normální 2 4 2 6 5" xfId="3637"/>
    <cellStyle name="Normální 2 4 2 6 5 2" xfId="11755"/>
    <cellStyle name="Normální 2 4 2 6 5 2 2" xfId="29161"/>
    <cellStyle name="Normální 2 4 2 6 5 3" xfId="16399"/>
    <cellStyle name="Normální 2 4 2 6 5 3 2" xfId="33805"/>
    <cellStyle name="Normální 2 4 2 6 5 4" xfId="24517"/>
    <cellStyle name="Normální 2 4 2 6 5 5" xfId="39601"/>
    <cellStyle name="Normální 2 4 2 6 5 6" xfId="21043"/>
    <cellStyle name="Normální 2 4 2 6 5 7" xfId="7111"/>
    <cellStyle name="Normální 2 4 2 6 6" xfId="2581"/>
    <cellStyle name="Normální 2 4 2 6 6 2" xfId="15343"/>
    <cellStyle name="Normální 2 4 2 6 6 2 2" xfId="32749"/>
    <cellStyle name="Normální 2 4 2 6 6 3" xfId="28105"/>
    <cellStyle name="Normální 2 4 2 6 6 4" xfId="38545"/>
    <cellStyle name="Normální 2 4 2 6 6 5" xfId="19987"/>
    <cellStyle name="Normální 2 4 2 6 6 6" xfId="10699"/>
    <cellStyle name="Normální 2 4 2 6 7" xfId="9547"/>
    <cellStyle name="Normální 2 4 2 6 7 2" xfId="26953"/>
    <cellStyle name="Normální 2 4 2 6 8" xfId="14191"/>
    <cellStyle name="Normální 2 4 2 6 8 2" xfId="31597"/>
    <cellStyle name="Normální 2 4 2 6 9" xfId="23461"/>
    <cellStyle name="Normální 2 4 2 7" xfId="253"/>
    <cellStyle name="Normální 2 4 2 7 10" xfId="36217"/>
    <cellStyle name="Normální 2 4 2 7 11" xfId="18685"/>
    <cellStyle name="Normální 2 4 2 7 12" xfId="5905"/>
    <cellStyle name="Normální 2 4 2 7 2" xfId="1021"/>
    <cellStyle name="Normální 2 4 2 7 2 10" xfId="6433"/>
    <cellStyle name="Normální 2 4 2 7 2 2" xfId="1807"/>
    <cellStyle name="Normální 2 4 2 7 2 2 2" xfId="5281"/>
    <cellStyle name="Normální 2 4 2 7 2 2 2 2" xfId="41245"/>
    <cellStyle name="Normální 2 4 2 7 2 2 2 3" xfId="30805"/>
    <cellStyle name="Normální 2 4 2 7 2 2 2 4" xfId="13399"/>
    <cellStyle name="Normální 2 4 2 7 2 2 3" xfId="18043"/>
    <cellStyle name="Normální 2 4 2 7 2 2 3 2" xfId="35449"/>
    <cellStyle name="Normální 2 4 2 7 2 2 4" xfId="26161"/>
    <cellStyle name="Normální 2 4 2 7 2 2 5" xfId="37771"/>
    <cellStyle name="Normální 2 4 2 7 2 2 6" xfId="22687"/>
    <cellStyle name="Normální 2 4 2 7 2 2 7" xfId="8755"/>
    <cellStyle name="Normální 2 4 2 7 2 3" xfId="4495"/>
    <cellStyle name="Normální 2 4 2 7 2 3 2" xfId="12613"/>
    <cellStyle name="Normální 2 4 2 7 2 3 2 2" xfId="30019"/>
    <cellStyle name="Normální 2 4 2 7 2 3 3" xfId="17257"/>
    <cellStyle name="Normální 2 4 2 7 2 3 3 2" xfId="34663"/>
    <cellStyle name="Normální 2 4 2 7 2 3 4" xfId="25375"/>
    <cellStyle name="Normální 2 4 2 7 2 3 5" xfId="40459"/>
    <cellStyle name="Normální 2 4 2 7 2 3 6" xfId="21901"/>
    <cellStyle name="Normální 2 4 2 7 2 3 7" xfId="7969"/>
    <cellStyle name="Normální 2 4 2 7 2 4" xfId="2959"/>
    <cellStyle name="Normální 2 4 2 7 2 4 2" xfId="15721"/>
    <cellStyle name="Normální 2 4 2 7 2 4 2 2" xfId="33127"/>
    <cellStyle name="Normální 2 4 2 7 2 4 3" xfId="28483"/>
    <cellStyle name="Normální 2 4 2 7 2 4 4" xfId="38923"/>
    <cellStyle name="Normální 2 4 2 7 2 4 5" xfId="20365"/>
    <cellStyle name="Normální 2 4 2 7 2 4 6" xfId="11077"/>
    <cellStyle name="Normální 2 4 2 7 2 5" xfId="9925"/>
    <cellStyle name="Normální 2 4 2 7 2 5 2" xfId="27331"/>
    <cellStyle name="Normální 2 4 2 7 2 6" xfId="14569"/>
    <cellStyle name="Normální 2 4 2 7 2 6 2" xfId="31975"/>
    <cellStyle name="Normální 2 4 2 7 2 7" xfId="23839"/>
    <cellStyle name="Normální 2 4 2 7 2 8" xfId="36985"/>
    <cellStyle name="Normální 2 4 2 7 2 9" xfId="19213"/>
    <cellStyle name="Normální 2 4 2 7 3" xfId="493"/>
    <cellStyle name="Normální 2 4 2 7 3 10" xfId="6673"/>
    <cellStyle name="Normální 2 4 2 7 3 2" xfId="2047"/>
    <cellStyle name="Normální 2 4 2 7 3 2 2" xfId="5521"/>
    <cellStyle name="Normální 2 4 2 7 3 2 2 2" xfId="41485"/>
    <cellStyle name="Normální 2 4 2 7 3 2 2 3" xfId="31045"/>
    <cellStyle name="Normální 2 4 2 7 3 2 2 4" xfId="13639"/>
    <cellStyle name="Normální 2 4 2 7 3 2 3" xfId="18283"/>
    <cellStyle name="Normální 2 4 2 7 3 2 3 2" xfId="35689"/>
    <cellStyle name="Normální 2 4 2 7 3 2 4" xfId="26401"/>
    <cellStyle name="Normální 2 4 2 7 3 2 5" xfId="38011"/>
    <cellStyle name="Normální 2 4 2 7 3 2 6" xfId="22927"/>
    <cellStyle name="Normální 2 4 2 7 3 2 7" xfId="8995"/>
    <cellStyle name="Normální 2 4 2 7 3 3" xfId="3967"/>
    <cellStyle name="Normální 2 4 2 7 3 3 2" xfId="12085"/>
    <cellStyle name="Normální 2 4 2 7 3 3 2 2" xfId="29491"/>
    <cellStyle name="Normální 2 4 2 7 3 3 3" xfId="16729"/>
    <cellStyle name="Normální 2 4 2 7 3 3 3 2" xfId="34135"/>
    <cellStyle name="Normální 2 4 2 7 3 3 4" xfId="24847"/>
    <cellStyle name="Normální 2 4 2 7 3 3 5" xfId="39931"/>
    <cellStyle name="Normální 2 4 2 7 3 3 6" xfId="21373"/>
    <cellStyle name="Normální 2 4 2 7 3 3 7" xfId="7441"/>
    <cellStyle name="Normální 2 4 2 7 3 4" xfId="3199"/>
    <cellStyle name="Normální 2 4 2 7 3 4 2" xfId="15961"/>
    <cellStyle name="Normální 2 4 2 7 3 4 2 2" xfId="33367"/>
    <cellStyle name="Normální 2 4 2 7 3 4 3" xfId="28723"/>
    <cellStyle name="Normální 2 4 2 7 3 4 4" xfId="39163"/>
    <cellStyle name="Normální 2 4 2 7 3 4 5" xfId="20605"/>
    <cellStyle name="Normální 2 4 2 7 3 4 6" xfId="11317"/>
    <cellStyle name="Normální 2 4 2 7 3 5" xfId="10165"/>
    <cellStyle name="Normální 2 4 2 7 3 5 2" xfId="27571"/>
    <cellStyle name="Normální 2 4 2 7 3 6" xfId="14809"/>
    <cellStyle name="Normální 2 4 2 7 3 6 2" xfId="32215"/>
    <cellStyle name="Normální 2 4 2 7 3 7" xfId="24079"/>
    <cellStyle name="Normální 2 4 2 7 3 8" xfId="36457"/>
    <cellStyle name="Normální 2 4 2 7 3 9" xfId="19453"/>
    <cellStyle name="Normální 2 4 2 7 4" xfId="1279"/>
    <cellStyle name="Normální 2 4 2 7 4 2" xfId="4753"/>
    <cellStyle name="Normální 2 4 2 7 4 2 2" xfId="40717"/>
    <cellStyle name="Normální 2 4 2 7 4 2 3" xfId="30277"/>
    <cellStyle name="Normální 2 4 2 7 4 2 4" xfId="12871"/>
    <cellStyle name="Normální 2 4 2 7 4 3" xfId="17515"/>
    <cellStyle name="Normální 2 4 2 7 4 3 2" xfId="34921"/>
    <cellStyle name="Normální 2 4 2 7 4 4" xfId="25633"/>
    <cellStyle name="Normální 2 4 2 7 4 5" xfId="37243"/>
    <cellStyle name="Normální 2 4 2 7 4 6" xfId="22159"/>
    <cellStyle name="Normální 2 4 2 7 4 7" xfId="8227"/>
    <cellStyle name="Normální 2 4 2 7 5" xfId="3727"/>
    <cellStyle name="Normální 2 4 2 7 5 2" xfId="11845"/>
    <cellStyle name="Normální 2 4 2 7 5 2 2" xfId="29251"/>
    <cellStyle name="Normální 2 4 2 7 5 3" xfId="16489"/>
    <cellStyle name="Normální 2 4 2 7 5 3 2" xfId="33895"/>
    <cellStyle name="Normální 2 4 2 7 5 4" xfId="24607"/>
    <cellStyle name="Normální 2 4 2 7 5 5" xfId="39691"/>
    <cellStyle name="Normální 2 4 2 7 5 6" xfId="21133"/>
    <cellStyle name="Normální 2 4 2 7 5 7" xfId="7201"/>
    <cellStyle name="Normální 2 4 2 7 6" xfId="2431"/>
    <cellStyle name="Normální 2 4 2 7 6 2" xfId="15193"/>
    <cellStyle name="Normální 2 4 2 7 6 2 2" xfId="32599"/>
    <cellStyle name="Normální 2 4 2 7 6 3" xfId="27955"/>
    <cellStyle name="Normální 2 4 2 7 6 4" xfId="38395"/>
    <cellStyle name="Normální 2 4 2 7 6 5" xfId="19837"/>
    <cellStyle name="Normální 2 4 2 7 6 6" xfId="10549"/>
    <cellStyle name="Normální 2 4 2 7 7" xfId="9397"/>
    <cellStyle name="Normální 2 4 2 7 7 2" xfId="26803"/>
    <cellStyle name="Normální 2 4 2 7 8" xfId="14041"/>
    <cellStyle name="Normální 2 4 2 7 8 2" xfId="31447"/>
    <cellStyle name="Normální 2 4 2 7 9" xfId="23311"/>
    <cellStyle name="Normální 2 4 2 8" xfId="781"/>
    <cellStyle name="Normální 2 4 2 8 10" xfId="6193"/>
    <cellStyle name="Normální 2 4 2 8 2" xfId="1567"/>
    <cellStyle name="Normální 2 4 2 8 2 2" xfId="5041"/>
    <cellStyle name="Normální 2 4 2 8 2 2 2" xfId="41005"/>
    <cellStyle name="Normální 2 4 2 8 2 2 3" xfId="30565"/>
    <cellStyle name="Normální 2 4 2 8 2 2 4" xfId="13159"/>
    <cellStyle name="Normální 2 4 2 8 2 3" xfId="17803"/>
    <cellStyle name="Normální 2 4 2 8 2 3 2" xfId="35209"/>
    <cellStyle name="Normální 2 4 2 8 2 4" xfId="25921"/>
    <cellStyle name="Normální 2 4 2 8 2 5" xfId="37531"/>
    <cellStyle name="Normální 2 4 2 8 2 6" xfId="22447"/>
    <cellStyle name="Normální 2 4 2 8 2 7" xfId="8515"/>
    <cellStyle name="Normální 2 4 2 8 3" xfId="4255"/>
    <cellStyle name="Normální 2 4 2 8 3 2" xfId="12373"/>
    <cellStyle name="Normální 2 4 2 8 3 2 2" xfId="29779"/>
    <cellStyle name="Normální 2 4 2 8 3 3" xfId="17017"/>
    <cellStyle name="Normální 2 4 2 8 3 3 2" xfId="34423"/>
    <cellStyle name="Normální 2 4 2 8 3 4" xfId="25135"/>
    <cellStyle name="Normální 2 4 2 8 3 5" xfId="40219"/>
    <cellStyle name="Normální 2 4 2 8 3 6" xfId="21661"/>
    <cellStyle name="Normální 2 4 2 8 3 7" xfId="7729"/>
    <cellStyle name="Normální 2 4 2 8 4" xfId="2719"/>
    <cellStyle name="Normální 2 4 2 8 4 2" xfId="15481"/>
    <cellStyle name="Normální 2 4 2 8 4 2 2" xfId="32887"/>
    <cellStyle name="Normální 2 4 2 8 4 3" xfId="28243"/>
    <cellStyle name="Normální 2 4 2 8 4 4" xfId="38683"/>
    <cellStyle name="Normální 2 4 2 8 4 5" xfId="20125"/>
    <cellStyle name="Normální 2 4 2 8 4 6" xfId="10837"/>
    <cellStyle name="Normální 2 4 2 8 5" xfId="9685"/>
    <cellStyle name="Normální 2 4 2 8 5 2" xfId="27091"/>
    <cellStyle name="Normální 2 4 2 8 6" xfId="14329"/>
    <cellStyle name="Normální 2 4 2 8 6 2" xfId="31735"/>
    <cellStyle name="Normální 2 4 2 8 7" xfId="23599"/>
    <cellStyle name="Normální 2 4 2 8 8" xfId="36745"/>
    <cellStyle name="Normální 2 4 2 8 9" xfId="18973"/>
    <cellStyle name="Normální 2 4 2 9" xfId="403"/>
    <cellStyle name="Normální 2 4 2 9 10" xfId="6583"/>
    <cellStyle name="Normální 2 4 2 9 2" xfId="1957"/>
    <cellStyle name="Normální 2 4 2 9 2 2" xfId="5431"/>
    <cellStyle name="Normální 2 4 2 9 2 2 2" xfId="41395"/>
    <cellStyle name="Normální 2 4 2 9 2 2 3" xfId="30955"/>
    <cellStyle name="Normální 2 4 2 9 2 2 4" xfId="13549"/>
    <cellStyle name="Normální 2 4 2 9 2 3" xfId="18193"/>
    <cellStyle name="Normální 2 4 2 9 2 3 2" xfId="35599"/>
    <cellStyle name="Normální 2 4 2 9 2 4" xfId="26311"/>
    <cellStyle name="Normální 2 4 2 9 2 5" xfId="37921"/>
    <cellStyle name="Normální 2 4 2 9 2 6" xfId="22837"/>
    <cellStyle name="Normální 2 4 2 9 2 7" xfId="8905"/>
    <cellStyle name="Normální 2 4 2 9 3" xfId="3877"/>
    <cellStyle name="Normální 2 4 2 9 3 2" xfId="11995"/>
    <cellStyle name="Normální 2 4 2 9 3 2 2" xfId="29401"/>
    <cellStyle name="Normální 2 4 2 9 3 3" xfId="16639"/>
    <cellStyle name="Normální 2 4 2 9 3 3 2" xfId="34045"/>
    <cellStyle name="Normální 2 4 2 9 3 4" xfId="24757"/>
    <cellStyle name="Normální 2 4 2 9 3 5" xfId="39841"/>
    <cellStyle name="Normální 2 4 2 9 3 6" xfId="21283"/>
    <cellStyle name="Normální 2 4 2 9 3 7" xfId="7351"/>
    <cellStyle name="Normální 2 4 2 9 4" xfId="3109"/>
    <cellStyle name="Normální 2 4 2 9 4 2" xfId="15871"/>
    <cellStyle name="Normální 2 4 2 9 4 2 2" xfId="33277"/>
    <cellStyle name="Normální 2 4 2 9 4 3" xfId="28633"/>
    <cellStyle name="Normální 2 4 2 9 4 4" xfId="39073"/>
    <cellStyle name="Normální 2 4 2 9 4 5" xfId="20515"/>
    <cellStyle name="Normální 2 4 2 9 4 6" xfId="11227"/>
    <cellStyle name="Normální 2 4 2 9 5" xfId="10075"/>
    <cellStyle name="Normální 2 4 2 9 5 2" xfId="27481"/>
    <cellStyle name="Normální 2 4 2 9 6" xfId="14719"/>
    <cellStyle name="Normální 2 4 2 9 6 2" xfId="32125"/>
    <cellStyle name="Normální 2 4 2 9 7" xfId="23989"/>
    <cellStyle name="Normální 2 4 2 9 8" xfId="36367"/>
    <cellStyle name="Normální 2 4 2 9 9" xfId="19363"/>
    <cellStyle name="Normální 2 4 20" xfId="18565"/>
    <cellStyle name="Normální 2 4 21" xfId="5803"/>
    <cellStyle name="Normální 2 4 3" xfId="25"/>
    <cellStyle name="Normální 2 4 3 10" xfId="1165"/>
    <cellStyle name="Normální 2 4 3 10 2" xfId="4639"/>
    <cellStyle name="Normální 2 4 3 10 2 2" xfId="40603"/>
    <cellStyle name="Normální 2 4 3 10 2 3" xfId="30163"/>
    <cellStyle name="Normální 2 4 3 10 2 4" xfId="12757"/>
    <cellStyle name="Normální 2 4 3 10 3" xfId="17401"/>
    <cellStyle name="Normální 2 4 3 10 3 2" xfId="34807"/>
    <cellStyle name="Normální 2 4 3 10 4" xfId="25519"/>
    <cellStyle name="Normální 2 4 3 10 5" xfId="37129"/>
    <cellStyle name="Normální 2 4 3 10 6" xfId="22045"/>
    <cellStyle name="Normální 2 4 3 10 7" xfId="8113"/>
    <cellStyle name="Normální 2 4 3 11" xfId="3499"/>
    <cellStyle name="Normální 2 4 3 11 2" xfId="11617"/>
    <cellStyle name="Normální 2 4 3 11 2 2" xfId="29023"/>
    <cellStyle name="Normální 2 4 3 11 3" xfId="16261"/>
    <cellStyle name="Normální 2 4 3 11 3 2" xfId="33667"/>
    <cellStyle name="Normální 2 4 3 11 4" xfId="24379"/>
    <cellStyle name="Normální 2 4 3 11 5" xfId="39463"/>
    <cellStyle name="Normální 2 4 3 11 6" xfId="20905"/>
    <cellStyle name="Normální 2 4 3 11 7" xfId="6973"/>
    <cellStyle name="Normální 2 4 3 12" xfId="2335"/>
    <cellStyle name="Normální 2 4 3 12 2" xfId="15097"/>
    <cellStyle name="Normální 2 4 3 12 2 2" xfId="32503"/>
    <cellStyle name="Normální 2 4 3 12 3" xfId="27859"/>
    <cellStyle name="Normální 2 4 3 12 4" xfId="38299"/>
    <cellStyle name="Normální 2 4 3 12 5" xfId="19741"/>
    <cellStyle name="Normální 2 4 3 12 6" xfId="10453"/>
    <cellStyle name="Normální 2 4 3 13" xfId="9283"/>
    <cellStyle name="Normální 2 4 3 13 2" xfId="26689"/>
    <cellStyle name="Normální 2 4 3 14" xfId="13927"/>
    <cellStyle name="Normální 2 4 3 14 2" xfId="31333"/>
    <cellStyle name="Normální 2 4 3 15" xfId="23215"/>
    <cellStyle name="Normální 2 4 3 16" xfId="35989"/>
    <cellStyle name="Normální 2 4 3 17" xfId="18571"/>
    <cellStyle name="Normální 2 4 3 18" xfId="5809"/>
    <cellStyle name="Normální 2 4 3 2" xfId="49"/>
    <cellStyle name="Normální 2 4 3 2 10" xfId="2365"/>
    <cellStyle name="Normální 2 4 3 2 10 2" xfId="15127"/>
    <cellStyle name="Normální 2 4 3 2 10 2 2" xfId="32533"/>
    <cellStyle name="Normální 2 4 3 2 10 3" xfId="27889"/>
    <cellStyle name="Normální 2 4 3 2 10 4" xfId="38329"/>
    <cellStyle name="Normální 2 4 3 2 10 5" xfId="19771"/>
    <cellStyle name="Normální 2 4 3 2 10 6" xfId="10483"/>
    <cellStyle name="Normální 2 4 3 2 11" xfId="9331"/>
    <cellStyle name="Normální 2 4 3 2 11 2" xfId="26737"/>
    <cellStyle name="Normální 2 4 3 2 12" xfId="13975"/>
    <cellStyle name="Normální 2 4 3 2 12 2" xfId="31381"/>
    <cellStyle name="Normální 2 4 3 2 13" xfId="23245"/>
    <cellStyle name="Normální 2 4 3 2 14" xfId="36013"/>
    <cellStyle name="Normální 2 4 3 2 15" xfId="18619"/>
    <cellStyle name="Normální 2 4 3 2 16" xfId="5839"/>
    <cellStyle name="Normální 2 4 3 2 2" xfId="145"/>
    <cellStyle name="Normální 2 4 3 2 2 10" xfId="14029"/>
    <cellStyle name="Normální 2 4 3 2 2 10 2" xfId="31435"/>
    <cellStyle name="Normální 2 4 3 2 2 11" xfId="23299"/>
    <cellStyle name="Normální 2 4 3 2 2 12" xfId="36109"/>
    <cellStyle name="Normální 2 4 3 2 2 13" xfId="18673"/>
    <cellStyle name="Normální 2 4 3 2 2 14" xfId="5893"/>
    <cellStyle name="Normální 2 4 3 2 2 2" xfId="241"/>
    <cellStyle name="Normální 2 4 3 2 2 2 10" xfId="36205"/>
    <cellStyle name="Normální 2 4 3 2 2 2 11" xfId="18913"/>
    <cellStyle name="Normální 2 4 3 2 2 2 12" xfId="6133"/>
    <cellStyle name="Normální 2 4 3 2 2 2 2" xfId="1009"/>
    <cellStyle name="Normální 2 4 3 2 2 2 2 10" xfId="6421"/>
    <cellStyle name="Normální 2 4 3 2 2 2 2 2" xfId="1795"/>
    <cellStyle name="Normální 2 4 3 2 2 2 2 2 2" xfId="5269"/>
    <cellStyle name="Normální 2 4 3 2 2 2 2 2 2 2" xfId="41233"/>
    <cellStyle name="Normální 2 4 3 2 2 2 2 2 2 3" xfId="30793"/>
    <cellStyle name="Normální 2 4 3 2 2 2 2 2 2 4" xfId="13387"/>
    <cellStyle name="Normální 2 4 3 2 2 2 2 2 3" xfId="18031"/>
    <cellStyle name="Normální 2 4 3 2 2 2 2 2 3 2" xfId="35437"/>
    <cellStyle name="Normální 2 4 3 2 2 2 2 2 4" xfId="26149"/>
    <cellStyle name="Normální 2 4 3 2 2 2 2 2 5" xfId="37759"/>
    <cellStyle name="Normální 2 4 3 2 2 2 2 2 6" xfId="22675"/>
    <cellStyle name="Normální 2 4 3 2 2 2 2 2 7" xfId="8743"/>
    <cellStyle name="Normální 2 4 3 2 2 2 2 3" xfId="4483"/>
    <cellStyle name="Normální 2 4 3 2 2 2 2 3 2" xfId="12601"/>
    <cellStyle name="Normální 2 4 3 2 2 2 2 3 2 2" xfId="30007"/>
    <cellStyle name="Normální 2 4 3 2 2 2 2 3 3" xfId="17245"/>
    <cellStyle name="Normální 2 4 3 2 2 2 2 3 3 2" xfId="34651"/>
    <cellStyle name="Normální 2 4 3 2 2 2 2 3 4" xfId="25363"/>
    <cellStyle name="Normální 2 4 3 2 2 2 2 3 5" xfId="40447"/>
    <cellStyle name="Normální 2 4 3 2 2 2 2 3 6" xfId="21889"/>
    <cellStyle name="Normální 2 4 3 2 2 2 2 3 7" xfId="7957"/>
    <cellStyle name="Normální 2 4 3 2 2 2 2 4" xfId="2947"/>
    <cellStyle name="Normální 2 4 3 2 2 2 2 4 2" xfId="15709"/>
    <cellStyle name="Normální 2 4 3 2 2 2 2 4 2 2" xfId="33115"/>
    <cellStyle name="Normální 2 4 3 2 2 2 2 4 3" xfId="28471"/>
    <cellStyle name="Normální 2 4 3 2 2 2 2 4 4" xfId="38911"/>
    <cellStyle name="Normální 2 4 3 2 2 2 2 4 5" xfId="20353"/>
    <cellStyle name="Normální 2 4 3 2 2 2 2 4 6" xfId="11065"/>
    <cellStyle name="Normální 2 4 3 2 2 2 2 5" xfId="9913"/>
    <cellStyle name="Normální 2 4 3 2 2 2 2 5 2" xfId="27319"/>
    <cellStyle name="Normální 2 4 3 2 2 2 2 6" xfId="14557"/>
    <cellStyle name="Normální 2 4 3 2 2 2 2 6 2" xfId="31963"/>
    <cellStyle name="Normální 2 4 3 2 2 2 2 7" xfId="23827"/>
    <cellStyle name="Normální 2 4 3 2 2 2 2 8" xfId="36973"/>
    <cellStyle name="Normální 2 4 3 2 2 2 2 9" xfId="19201"/>
    <cellStyle name="Normální 2 4 3 2 2 2 3" xfId="721"/>
    <cellStyle name="Normální 2 4 3 2 2 2 3 10" xfId="6901"/>
    <cellStyle name="Normální 2 4 3 2 2 2 3 2" xfId="2275"/>
    <cellStyle name="Normální 2 4 3 2 2 2 3 2 2" xfId="5749"/>
    <cellStyle name="Normální 2 4 3 2 2 2 3 2 2 2" xfId="41713"/>
    <cellStyle name="Normální 2 4 3 2 2 2 3 2 2 3" xfId="31273"/>
    <cellStyle name="Normální 2 4 3 2 2 2 3 2 2 4" xfId="13867"/>
    <cellStyle name="Normální 2 4 3 2 2 2 3 2 3" xfId="18511"/>
    <cellStyle name="Normální 2 4 3 2 2 2 3 2 3 2" xfId="35917"/>
    <cellStyle name="Normální 2 4 3 2 2 2 3 2 4" xfId="26629"/>
    <cellStyle name="Normální 2 4 3 2 2 2 3 2 5" xfId="38239"/>
    <cellStyle name="Normální 2 4 3 2 2 2 3 2 6" xfId="23155"/>
    <cellStyle name="Normální 2 4 3 2 2 2 3 2 7" xfId="9223"/>
    <cellStyle name="Normální 2 4 3 2 2 2 3 3" xfId="4195"/>
    <cellStyle name="Normální 2 4 3 2 2 2 3 3 2" xfId="12313"/>
    <cellStyle name="Normální 2 4 3 2 2 2 3 3 2 2" xfId="29719"/>
    <cellStyle name="Normální 2 4 3 2 2 2 3 3 3" xfId="16957"/>
    <cellStyle name="Normální 2 4 3 2 2 2 3 3 3 2" xfId="34363"/>
    <cellStyle name="Normální 2 4 3 2 2 2 3 3 4" xfId="25075"/>
    <cellStyle name="Normální 2 4 3 2 2 2 3 3 5" xfId="40159"/>
    <cellStyle name="Normální 2 4 3 2 2 2 3 3 6" xfId="21601"/>
    <cellStyle name="Normální 2 4 3 2 2 2 3 3 7" xfId="7669"/>
    <cellStyle name="Normální 2 4 3 2 2 2 3 4" xfId="3427"/>
    <cellStyle name="Normální 2 4 3 2 2 2 3 4 2" xfId="16189"/>
    <cellStyle name="Normální 2 4 3 2 2 2 3 4 2 2" xfId="33595"/>
    <cellStyle name="Normální 2 4 3 2 2 2 3 4 3" xfId="28951"/>
    <cellStyle name="Normální 2 4 3 2 2 2 3 4 4" xfId="39391"/>
    <cellStyle name="Normální 2 4 3 2 2 2 3 4 5" xfId="20833"/>
    <cellStyle name="Normální 2 4 3 2 2 2 3 4 6" xfId="11545"/>
    <cellStyle name="Normální 2 4 3 2 2 2 3 5" xfId="10393"/>
    <cellStyle name="Normální 2 4 3 2 2 2 3 5 2" xfId="27799"/>
    <cellStyle name="Normální 2 4 3 2 2 2 3 6" xfId="15037"/>
    <cellStyle name="Normální 2 4 3 2 2 2 3 6 2" xfId="32443"/>
    <cellStyle name="Normální 2 4 3 2 2 2 3 7" xfId="24307"/>
    <cellStyle name="Normální 2 4 3 2 2 2 3 8" xfId="36685"/>
    <cellStyle name="Normální 2 4 3 2 2 2 3 9" xfId="19681"/>
    <cellStyle name="Normální 2 4 3 2 2 2 4" xfId="1507"/>
    <cellStyle name="Normální 2 4 3 2 2 2 4 2" xfId="4981"/>
    <cellStyle name="Normální 2 4 3 2 2 2 4 2 2" xfId="40945"/>
    <cellStyle name="Normální 2 4 3 2 2 2 4 2 3" xfId="30505"/>
    <cellStyle name="Normální 2 4 3 2 2 2 4 2 4" xfId="13099"/>
    <cellStyle name="Normální 2 4 3 2 2 2 4 3" xfId="17743"/>
    <cellStyle name="Normální 2 4 3 2 2 2 4 3 2" xfId="35149"/>
    <cellStyle name="Normální 2 4 3 2 2 2 4 4" xfId="25861"/>
    <cellStyle name="Normální 2 4 3 2 2 2 4 5" xfId="37471"/>
    <cellStyle name="Normální 2 4 3 2 2 2 4 6" xfId="22387"/>
    <cellStyle name="Normální 2 4 3 2 2 2 4 7" xfId="8455"/>
    <cellStyle name="Normální 2 4 3 2 2 2 5" xfId="3715"/>
    <cellStyle name="Normální 2 4 3 2 2 2 5 2" xfId="11833"/>
    <cellStyle name="Normální 2 4 3 2 2 2 5 2 2" xfId="29239"/>
    <cellStyle name="Normální 2 4 3 2 2 2 5 3" xfId="16477"/>
    <cellStyle name="Normální 2 4 3 2 2 2 5 3 2" xfId="33883"/>
    <cellStyle name="Normální 2 4 3 2 2 2 5 4" xfId="24595"/>
    <cellStyle name="Normální 2 4 3 2 2 2 5 5" xfId="39679"/>
    <cellStyle name="Normální 2 4 3 2 2 2 5 6" xfId="21121"/>
    <cellStyle name="Normální 2 4 3 2 2 2 5 7" xfId="7189"/>
    <cellStyle name="Normální 2 4 3 2 2 2 6" xfId="2659"/>
    <cellStyle name="Normální 2 4 3 2 2 2 6 2" xfId="15421"/>
    <cellStyle name="Normální 2 4 3 2 2 2 6 2 2" xfId="32827"/>
    <cellStyle name="Normální 2 4 3 2 2 2 6 3" xfId="28183"/>
    <cellStyle name="Normální 2 4 3 2 2 2 6 4" xfId="38623"/>
    <cellStyle name="Normální 2 4 3 2 2 2 6 5" xfId="20065"/>
    <cellStyle name="Normální 2 4 3 2 2 2 6 6" xfId="10777"/>
    <cellStyle name="Normální 2 4 3 2 2 2 7" xfId="9625"/>
    <cellStyle name="Normální 2 4 3 2 2 2 7 2" xfId="27031"/>
    <cellStyle name="Normální 2 4 3 2 2 2 8" xfId="14269"/>
    <cellStyle name="Normální 2 4 3 2 2 2 8 2" xfId="31675"/>
    <cellStyle name="Normální 2 4 3 2 2 2 9" xfId="23539"/>
    <cellStyle name="Normální 2 4 3 2 2 3" xfId="385"/>
    <cellStyle name="Normální 2 4 3 2 2 3 10" xfId="36349"/>
    <cellStyle name="Normální 2 4 3 2 2 3 11" xfId="18817"/>
    <cellStyle name="Normální 2 4 3 2 2 3 12" xfId="6037"/>
    <cellStyle name="Normální 2 4 3 2 2 3 2" xfId="1153"/>
    <cellStyle name="Normální 2 4 3 2 2 3 2 10" xfId="6565"/>
    <cellStyle name="Normální 2 4 3 2 2 3 2 2" xfId="1939"/>
    <cellStyle name="Normální 2 4 3 2 2 3 2 2 2" xfId="5413"/>
    <cellStyle name="Normální 2 4 3 2 2 3 2 2 2 2" xfId="41377"/>
    <cellStyle name="Normální 2 4 3 2 2 3 2 2 2 3" xfId="30937"/>
    <cellStyle name="Normální 2 4 3 2 2 3 2 2 2 4" xfId="13531"/>
    <cellStyle name="Normální 2 4 3 2 2 3 2 2 3" xfId="18175"/>
    <cellStyle name="Normální 2 4 3 2 2 3 2 2 3 2" xfId="35581"/>
    <cellStyle name="Normální 2 4 3 2 2 3 2 2 4" xfId="26293"/>
    <cellStyle name="Normální 2 4 3 2 2 3 2 2 5" xfId="37903"/>
    <cellStyle name="Normální 2 4 3 2 2 3 2 2 6" xfId="22819"/>
    <cellStyle name="Normální 2 4 3 2 2 3 2 2 7" xfId="8887"/>
    <cellStyle name="Normální 2 4 3 2 2 3 2 3" xfId="4627"/>
    <cellStyle name="Normální 2 4 3 2 2 3 2 3 2" xfId="12745"/>
    <cellStyle name="Normální 2 4 3 2 2 3 2 3 2 2" xfId="30151"/>
    <cellStyle name="Normální 2 4 3 2 2 3 2 3 3" xfId="17389"/>
    <cellStyle name="Normální 2 4 3 2 2 3 2 3 3 2" xfId="34795"/>
    <cellStyle name="Normální 2 4 3 2 2 3 2 3 4" xfId="25507"/>
    <cellStyle name="Normální 2 4 3 2 2 3 2 3 5" xfId="40591"/>
    <cellStyle name="Normální 2 4 3 2 2 3 2 3 6" xfId="22033"/>
    <cellStyle name="Normální 2 4 3 2 2 3 2 3 7" xfId="8101"/>
    <cellStyle name="Normální 2 4 3 2 2 3 2 4" xfId="3091"/>
    <cellStyle name="Normální 2 4 3 2 2 3 2 4 2" xfId="15853"/>
    <cellStyle name="Normální 2 4 3 2 2 3 2 4 2 2" xfId="33259"/>
    <cellStyle name="Normální 2 4 3 2 2 3 2 4 3" xfId="28615"/>
    <cellStyle name="Normální 2 4 3 2 2 3 2 4 4" xfId="39055"/>
    <cellStyle name="Normální 2 4 3 2 2 3 2 4 5" xfId="20497"/>
    <cellStyle name="Normální 2 4 3 2 2 3 2 4 6" xfId="11209"/>
    <cellStyle name="Normální 2 4 3 2 2 3 2 5" xfId="10057"/>
    <cellStyle name="Normální 2 4 3 2 2 3 2 5 2" xfId="27463"/>
    <cellStyle name="Normální 2 4 3 2 2 3 2 6" xfId="14701"/>
    <cellStyle name="Normální 2 4 3 2 2 3 2 6 2" xfId="32107"/>
    <cellStyle name="Normální 2 4 3 2 2 3 2 7" xfId="23971"/>
    <cellStyle name="Normální 2 4 3 2 2 3 2 8" xfId="37117"/>
    <cellStyle name="Normální 2 4 3 2 2 3 2 9" xfId="19345"/>
    <cellStyle name="Normální 2 4 3 2 2 3 3" xfId="625"/>
    <cellStyle name="Normální 2 4 3 2 2 3 3 10" xfId="6805"/>
    <cellStyle name="Normální 2 4 3 2 2 3 3 2" xfId="2179"/>
    <cellStyle name="Normální 2 4 3 2 2 3 3 2 2" xfId="5653"/>
    <cellStyle name="Normální 2 4 3 2 2 3 3 2 2 2" xfId="41617"/>
    <cellStyle name="Normální 2 4 3 2 2 3 3 2 2 3" xfId="31177"/>
    <cellStyle name="Normální 2 4 3 2 2 3 3 2 2 4" xfId="13771"/>
    <cellStyle name="Normální 2 4 3 2 2 3 3 2 3" xfId="18415"/>
    <cellStyle name="Normální 2 4 3 2 2 3 3 2 3 2" xfId="35821"/>
    <cellStyle name="Normální 2 4 3 2 2 3 3 2 4" xfId="26533"/>
    <cellStyle name="Normální 2 4 3 2 2 3 3 2 5" xfId="38143"/>
    <cellStyle name="Normální 2 4 3 2 2 3 3 2 6" xfId="23059"/>
    <cellStyle name="Normální 2 4 3 2 2 3 3 2 7" xfId="9127"/>
    <cellStyle name="Normální 2 4 3 2 2 3 3 3" xfId="4099"/>
    <cellStyle name="Normální 2 4 3 2 2 3 3 3 2" xfId="12217"/>
    <cellStyle name="Normální 2 4 3 2 2 3 3 3 2 2" xfId="29623"/>
    <cellStyle name="Normální 2 4 3 2 2 3 3 3 3" xfId="16861"/>
    <cellStyle name="Normální 2 4 3 2 2 3 3 3 3 2" xfId="34267"/>
    <cellStyle name="Normální 2 4 3 2 2 3 3 3 4" xfId="24979"/>
    <cellStyle name="Normální 2 4 3 2 2 3 3 3 5" xfId="40063"/>
    <cellStyle name="Normální 2 4 3 2 2 3 3 3 6" xfId="21505"/>
    <cellStyle name="Normální 2 4 3 2 2 3 3 3 7" xfId="7573"/>
    <cellStyle name="Normální 2 4 3 2 2 3 3 4" xfId="3331"/>
    <cellStyle name="Normální 2 4 3 2 2 3 3 4 2" xfId="16093"/>
    <cellStyle name="Normální 2 4 3 2 2 3 3 4 2 2" xfId="33499"/>
    <cellStyle name="Normální 2 4 3 2 2 3 3 4 3" xfId="28855"/>
    <cellStyle name="Normální 2 4 3 2 2 3 3 4 4" xfId="39295"/>
    <cellStyle name="Normální 2 4 3 2 2 3 3 4 5" xfId="20737"/>
    <cellStyle name="Normální 2 4 3 2 2 3 3 4 6" xfId="11449"/>
    <cellStyle name="Normální 2 4 3 2 2 3 3 5" xfId="10297"/>
    <cellStyle name="Normální 2 4 3 2 2 3 3 5 2" xfId="27703"/>
    <cellStyle name="Normální 2 4 3 2 2 3 3 6" xfId="14941"/>
    <cellStyle name="Normální 2 4 3 2 2 3 3 6 2" xfId="32347"/>
    <cellStyle name="Normální 2 4 3 2 2 3 3 7" xfId="24211"/>
    <cellStyle name="Normální 2 4 3 2 2 3 3 8" xfId="36589"/>
    <cellStyle name="Normální 2 4 3 2 2 3 3 9" xfId="19585"/>
    <cellStyle name="Normální 2 4 3 2 2 3 4" xfId="1411"/>
    <cellStyle name="Normální 2 4 3 2 2 3 4 2" xfId="4885"/>
    <cellStyle name="Normální 2 4 3 2 2 3 4 2 2" xfId="40849"/>
    <cellStyle name="Normální 2 4 3 2 2 3 4 2 3" xfId="30409"/>
    <cellStyle name="Normální 2 4 3 2 2 3 4 2 4" xfId="13003"/>
    <cellStyle name="Normální 2 4 3 2 2 3 4 3" xfId="17647"/>
    <cellStyle name="Normální 2 4 3 2 2 3 4 3 2" xfId="35053"/>
    <cellStyle name="Normální 2 4 3 2 2 3 4 4" xfId="25765"/>
    <cellStyle name="Normální 2 4 3 2 2 3 4 5" xfId="37375"/>
    <cellStyle name="Normální 2 4 3 2 2 3 4 6" xfId="22291"/>
    <cellStyle name="Normální 2 4 3 2 2 3 4 7" xfId="8359"/>
    <cellStyle name="Normální 2 4 3 2 2 3 5" xfId="3859"/>
    <cellStyle name="Normální 2 4 3 2 2 3 5 2" xfId="11977"/>
    <cellStyle name="Normální 2 4 3 2 2 3 5 2 2" xfId="29383"/>
    <cellStyle name="Normální 2 4 3 2 2 3 5 3" xfId="16621"/>
    <cellStyle name="Normální 2 4 3 2 2 3 5 3 2" xfId="34027"/>
    <cellStyle name="Normální 2 4 3 2 2 3 5 4" xfId="24739"/>
    <cellStyle name="Normální 2 4 3 2 2 3 5 5" xfId="39823"/>
    <cellStyle name="Normální 2 4 3 2 2 3 5 6" xfId="21265"/>
    <cellStyle name="Normální 2 4 3 2 2 3 5 7" xfId="7333"/>
    <cellStyle name="Normální 2 4 3 2 2 3 6" xfId="2563"/>
    <cellStyle name="Normální 2 4 3 2 2 3 6 2" xfId="15325"/>
    <cellStyle name="Normální 2 4 3 2 2 3 6 2 2" xfId="32731"/>
    <cellStyle name="Normální 2 4 3 2 2 3 6 3" xfId="28087"/>
    <cellStyle name="Normální 2 4 3 2 2 3 6 4" xfId="38527"/>
    <cellStyle name="Normální 2 4 3 2 2 3 6 5" xfId="19969"/>
    <cellStyle name="Normální 2 4 3 2 2 3 6 6" xfId="10681"/>
    <cellStyle name="Normální 2 4 3 2 2 3 7" xfId="9529"/>
    <cellStyle name="Normální 2 4 3 2 2 3 7 2" xfId="26935"/>
    <cellStyle name="Normální 2 4 3 2 2 3 8" xfId="14173"/>
    <cellStyle name="Normální 2 4 3 2 2 3 8 2" xfId="31579"/>
    <cellStyle name="Normální 2 4 3 2 2 3 9" xfId="23443"/>
    <cellStyle name="Normální 2 4 3 2 2 4" xfId="913"/>
    <cellStyle name="Normální 2 4 3 2 2 4 10" xfId="6325"/>
    <cellStyle name="Normální 2 4 3 2 2 4 2" xfId="1699"/>
    <cellStyle name="Normální 2 4 3 2 2 4 2 2" xfId="5173"/>
    <cellStyle name="Normální 2 4 3 2 2 4 2 2 2" xfId="41137"/>
    <cellStyle name="Normální 2 4 3 2 2 4 2 2 3" xfId="30697"/>
    <cellStyle name="Normální 2 4 3 2 2 4 2 2 4" xfId="13291"/>
    <cellStyle name="Normální 2 4 3 2 2 4 2 3" xfId="17935"/>
    <cellStyle name="Normální 2 4 3 2 2 4 2 3 2" xfId="35341"/>
    <cellStyle name="Normální 2 4 3 2 2 4 2 4" xfId="26053"/>
    <cellStyle name="Normální 2 4 3 2 2 4 2 5" xfId="37663"/>
    <cellStyle name="Normální 2 4 3 2 2 4 2 6" xfId="22579"/>
    <cellStyle name="Normální 2 4 3 2 2 4 2 7" xfId="8647"/>
    <cellStyle name="Normální 2 4 3 2 2 4 3" xfId="4387"/>
    <cellStyle name="Normální 2 4 3 2 2 4 3 2" xfId="12505"/>
    <cellStyle name="Normální 2 4 3 2 2 4 3 2 2" xfId="29911"/>
    <cellStyle name="Normální 2 4 3 2 2 4 3 3" xfId="17149"/>
    <cellStyle name="Normální 2 4 3 2 2 4 3 3 2" xfId="34555"/>
    <cellStyle name="Normální 2 4 3 2 2 4 3 4" xfId="25267"/>
    <cellStyle name="Normální 2 4 3 2 2 4 3 5" xfId="40351"/>
    <cellStyle name="Normální 2 4 3 2 2 4 3 6" xfId="21793"/>
    <cellStyle name="Normální 2 4 3 2 2 4 3 7" xfId="7861"/>
    <cellStyle name="Normální 2 4 3 2 2 4 4" xfId="2851"/>
    <cellStyle name="Normální 2 4 3 2 2 4 4 2" xfId="15613"/>
    <cellStyle name="Normální 2 4 3 2 2 4 4 2 2" xfId="33019"/>
    <cellStyle name="Normální 2 4 3 2 2 4 4 3" xfId="28375"/>
    <cellStyle name="Normální 2 4 3 2 2 4 4 4" xfId="38815"/>
    <cellStyle name="Normální 2 4 3 2 2 4 4 5" xfId="20257"/>
    <cellStyle name="Normální 2 4 3 2 2 4 4 6" xfId="10969"/>
    <cellStyle name="Normální 2 4 3 2 2 4 5" xfId="9817"/>
    <cellStyle name="Normální 2 4 3 2 2 4 5 2" xfId="27223"/>
    <cellStyle name="Normální 2 4 3 2 2 4 6" xfId="14461"/>
    <cellStyle name="Normální 2 4 3 2 2 4 6 2" xfId="31867"/>
    <cellStyle name="Normální 2 4 3 2 2 4 7" xfId="23731"/>
    <cellStyle name="Normální 2 4 3 2 2 4 8" xfId="36877"/>
    <cellStyle name="Normální 2 4 3 2 2 4 9" xfId="19105"/>
    <cellStyle name="Normální 2 4 3 2 2 5" xfId="481"/>
    <cellStyle name="Normální 2 4 3 2 2 5 10" xfId="6661"/>
    <cellStyle name="Normální 2 4 3 2 2 5 2" xfId="2035"/>
    <cellStyle name="Normální 2 4 3 2 2 5 2 2" xfId="5509"/>
    <cellStyle name="Normální 2 4 3 2 2 5 2 2 2" xfId="41473"/>
    <cellStyle name="Normální 2 4 3 2 2 5 2 2 3" xfId="31033"/>
    <cellStyle name="Normální 2 4 3 2 2 5 2 2 4" xfId="13627"/>
    <cellStyle name="Normální 2 4 3 2 2 5 2 3" xfId="18271"/>
    <cellStyle name="Normální 2 4 3 2 2 5 2 3 2" xfId="35677"/>
    <cellStyle name="Normální 2 4 3 2 2 5 2 4" xfId="26389"/>
    <cellStyle name="Normální 2 4 3 2 2 5 2 5" xfId="37999"/>
    <cellStyle name="Normální 2 4 3 2 2 5 2 6" xfId="22915"/>
    <cellStyle name="Normální 2 4 3 2 2 5 2 7" xfId="8983"/>
    <cellStyle name="Normální 2 4 3 2 2 5 3" xfId="3955"/>
    <cellStyle name="Normální 2 4 3 2 2 5 3 2" xfId="12073"/>
    <cellStyle name="Normální 2 4 3 2 2 5 3 2 2" xfId="29479"/>
    <cellStyle name="Normální 2 4 3 2 2 5 3 3" xfId="16717"/>
    <cellStyle name="Normální 2 4 3 2 2 5 3 3 2" xfId="34123"/>
    <cellStyle name="Normální 2 4 3 2 2 5 3 4" xfId="24835"/>
    <cellStyle name="Normální 2 4 3 2 2 5 3 5" xfId="39919"/>
    <cellStyle name="Normální 2 4 3 2 2 5 3 6" xfId="21361"/>
    <cellStyle name="Normální 2 4 3 2 2 5 3 7" xfId="7429"/>
    <cellStyle name="Normální 2 4 3 2 2 5 4" xfId="3187"/>
    <cellStyle name="Normální 2 4 3 2 2 5 4 2" xfId="15949"/>
    <cellStyle name="Normální 2 4 3 2 2 5 4 2 2" xfId="33355"/>
    <cellStyle name="Normální 2 4 3 2 2 5 4 3" xfId="28711"/>
    <cellStyle name="Normální 2 4 3 2 2 5 4 4" xfId="39151"/>
    <cellStyle name="Normální 2 4 3 2 2 5 4 5" xfId="20593"/>
    <cellStyle name="Normální 2 4 3 2 2 5 4 6" xfId="11305"/>
    <cellStyle name="Normální 2 4 3 2 2 5 5" xfId="10153"/>
    <cellStyle name="Normální 2 4 3 2 2 5 5 2" xfId="27559"/>
    <cellStyle name="Normální 2 4 3 2 2 5 6" xfId="14797"/>
    <cellStyle name="Normální 2 4 3 2 2 5 6 2" xfId="32203"/>
    <cellStyle name="Normální 2 4 3 2 2 5 7" xfId="24067"/>
    <cellStyle name="Normální 2 4 3 2 2 5 8" xfId="36445"/>
    <cellStyle name="Normální 2 4 3 2 2 5 9" xfId="19441"/>
    <cellStyle name="Normální 2 4 3 2 2 6" xfId="1267"/>
    <cellStyle name="Normální 2 4 3 2 2 6 2" xfId="4741"/>
    <cellStyle name="Normální 2 4 3 2 2 6 2 2" xfId="40705"/>
    <cellStyle name="Normální 2 4 3 2 2 6 2 3" xfId="30265"/>
    <cellStyle name="Normální 2 4 3 2 2 6 2 4" xfId="12859"/>
    <cellStyle name="Normální 2 4 3 2 2 6 3" xfId="17503"/>
    <cellStyle name="Normální 2 4 3 2 2 6 3 2" xfId="34909"/>
    <cellStyle name="Normální 2 4 3 2 2 6 4" xfId="25621"/>
    <cellStyle name="Normální 2 4 3 2 2 6 5" xfId="37231"/>
    <cellStyle name="Normální 2 4 3 2 2 6 6" xfId="22147"/>
    <cellStyle name="Normální 2 4 3 2 2 6 7" xfId="8215"/>
    <cellStyle name="Normální 2 4 3 2 2 7" xfId="3619"/>
    <cellStyle name="Normální 2 4 3 2 2 7 2" xfId="11737"/>
    <cellStyle name="Normální 2 4 3 2 2 7 2 2" xfId="29143"/>
    <cellStyle name="Normální 2 4 3 2 2 7 3" xfId="16381"/>
    <cellStyle name="Normální 2 4 3 2 2 7 3 2" xfId="33787"/>
    <cellStyle name="Normální 2 4 3 2 2 7 4" xfId="24499"/>
    <cellStyle name="Normální 2 4 3 2 2 7 5" xfId="39583"/>
    <cellStyle name="Normální 2 4 3 2 2 7 6" xfId="21025"/>
    <cellStyle name="Normální 2 4 3 2 2 7 7" xfId="7093"/>
    <cellStyle name="Normální 2 4 3 2 2 8" xfId="2419"/>
    <cellStyle name="Normální 2 4 3 2 2 8 2" xfId="15181"/>
    <cellStyle name="Normální 2 4 3 2 2 8 2 2" xfId="32587"/>
    <cellStyle name="Normální 2 4 3 2 2 8 3" xfId="27943"/>
    <cellStyle name="Normální 2 4 3 2 2 8 4" xfId="38383"/>
    <cellStyle name="Normální 2 4 3 2 2 8 5" xfId="19825"/>
    <cellStyle name="Normální 2 4 3 2 2 8 6" xfId="10537"/>
    <cellStyle name="Normální 2 4 3 2 2 9" xfId="9385"/>
    <cellStyle name="Normální 2 4 3 2 2 9 2" xfId="26791"/>
    <cellStyle name="Normální 2 4 3 2 3" xfId="91"/>
    <cellStyle name="Normální 2 4 3 2 3 10" xfId="23389"/>
    <cellStyle name="Normální 2 4 3 2 3 11" xfId="36055"/>
    <cellStyle name="Normální 2 4 3 2 3 12" xfId="18763"/>
    <cellStyle name="Normální 2 4 3 2 3 13" xfId="5983"/>
    <cellStyle name="Normální 2 4 3 2 3 2" xfId="331"/>
    <cellStyle name="Normální 2 4 3 2 3 2 10" xfId="36295"/>
    <cellStyle name="Normální 2 4 3 2 3 2 11" xfId="18955"/>
    <cellStyle name="Normální 2 4 3 2 3 2 12" xfId="6175"/>
    <cellStyle name="Normální 2 4 3 2 3 2 2" xfId="1099"/>
    <cellStyle name="Normální 2 4 3 2 3 2 2 10" xfId="6511"/>
    <cellStyle name="Normální 2 4 3 2 3 2 2 2" xfId="1885"/>
    <cellStyle name="Normální 2 4 3 2 3 2 2 2 2" xfId="5359"/>
    <cellStyle name="Normální 2 4 3 2 3 2 2 2 2 2" xfId="41323"/>
    <cellStyle name="Normální 2 4 3 2 3 2 2 2 2 3" xfId="30883"/>
    <cellStyle name="Normální 2 4 3 2 3 2 2 2 2 4" xfId="13477"/>
    <cellStyle name="Normální 2 4 3 2 3 2 2 2 3" xfId="18121"/>
    <cellStyle name="Normální 2 4 3 2 3 2 2 2 3 2" xfId="35527"/>
    <cellStyle name="Normální 2 4 3 2 3 2 2 2 4" xfId="26239"/>
    <cellStyle name="Normální 2 4 3 2 3 2 2 2 5" xfId="37849"/>
    <cellStyle name="Normální 2 4 3 2 3 2 2 2 6" xfId="22765"/>
    <cellStyle name="Normální 2 4 3 2 3 2 2 2 7" xfId="8833"/>
    <cellStyle name="Normální 2 4 3 2 3 2 2 3" xfId="4573"/>
    <cellStyle name="Normální 2 4 3 2 3 2 2 3 2" xfId="12691"/>
    <cellStyle name="Normální 2 4 3 2 3 2 2 3 2 2" xfId="30097"/>
    <cellStyle name="Normální 2 4 3 2 3 2 2 3 3" xfId="17335"/>
    <cellStyle name="Normální 2 4 3 2 3 2 2 3 3 2" xfId="34741"/>
    <cellStyle name="Normální 2 4 3 2 3 2 2 3 4" xfId="25453"/>
    <cellStyle name="Normální 2 4 3 2 3 2 2 3 5" xfId="40537"/>
    <cellStyle name="Normální 2 4 3 2 3 2 2 3 6" xfId="21979"/>
    <cellStyle name="Normální 2 4 3 2 3 2 2 3 7" xfId="8047"/>
    <cellStyle name="Normální 2 4 3 2 3 2 2 4" xfId="3037"/>
    <cellStyle name="Normální 2 4 3 2 3 2 2 4 2" xfId="15799"/>
    <cellStyle name="Normální 2 4 3 2 3 2 2 4 2 2" xfId="33205"/>
    <cellStyle name="Normální 2 4 3 2 3 2 2 4 3" xfId="28561"/>
    <cellStyle name="Normální 2 4 3 2 3 2 2 4 4" xfId="39001"/>
    <cellStyle name="Normální 2 4 3 2 3 2 2 4 5" xfId="20443"/>
    <cellStyle name="Normální 2 4 3 2 3 2 2 4 6" xfId="11155"/>
    <cellStyle name="Normální 2 4 3 2 3 2 2 5" xfId="10003"/>
    <cellStyle name="Normální 2 4 3 2 3 2 2 5 2" xfId="27409"/>
    <cellStyle name="Normální 2 4 3 2 3 2 2 6" xfId="14647"/>
    <cellStyle name="Normální 2 4 3 2 3 2 2 6 2" xfId="32053"/>
    <cellStyle name="Normální 2 4 3 2 3 2 2 7" xfId="23917"/>
    <cellStyle name="Normální 2 4 3 2 3 2 2 8" xfId="37063"/>
    <cellStyle name="Normální 2 4 3 2 3 2 2 9" xfId="19291"/>
    <cellStyle name="Normální 2 4 3 2 3 2 3" xfId="763"/>
    <cellStyle name="Normální 2 4 3 2 3 2 3 10" xfId="6943"/>
    <cellStyle name="Normální 2 4 3 2 3 2 3 2" xfId="2317"/>
    <cellStyle name="Normální 2 4 3 2 3 2 3 2 2" xfId="5791"/>
    <cellStyle name="Normální 2 4 3 2 3 2 3 2 2 2" xfId="41755"/>
    <cellStyle name="Normální 2 4 3 2 3 2 3 2 2 3" xfId="31315"/>
    <cellStyle name="Normální 2 4 3 2 3 2 3 2 2 4" xfId="13909"/>
    <cellStyle name="Normální 2 4 3 2 3 2 3 2 3" xfId="18553"/>
    <cellStyle name="Normální 2 4 3 2 3 2 3 2 3 2" xfId="35959"/>
    <cellStyle name="Normální 2 4 3 2 3 2 3 2 4" xfId="26671"/>
    <cellStyle name="Normální 2 4 3 2 3 2 3 2 5" xfId="38281"/>
    <cellStyle name="Normální 2 4 3 2 3 2 3 2 6" xfId="23197"/>
    <cellStyle name="Normální 2 4 3 2 3 2 3 2 7" xfId="9265"/>
    <cellStyle name="Normální 2 4 3 2 3 2 3 3" xfId="4237"/>
    <cellStyle name="Normální 2 4 3 2 3 2 3 3 2" xfId="12355"/>
    <cellStyle name="Normální 2 4 3 2 3 2 3 3 2 2" xfId="29761"/>
    <cellStyle name="Normální 2 4 3 2 3 2 3 3 3" xfId="16999"/>
    <cellStyle name="Normální 2 4 3 2 3 2 3 3 3 2" xfId="34405"/>
    <cellStyle name="Normální 2 4 3 2 3 2 3 3 4" xfId="25117"/>
    <cellStyle name="Normální 2 4 3 2 3 2 3 3 5" xfId="40201"/>
    <cellStyle name="Normální 2 4 3 2 3 2 3 3 6" xfId="21643"/>
    <cellStyle name="Normální 2 4 3 2 3 2 3 3 7" xfId="7711"/>
    <cellStyle name="Normální 2 4 3 2 3 2 3 4" xfId="3469"/>
    <cellStyle name="Normální 2 4 3 2 3 2 3 4 2" xfId="16231"/>
    <cellStyle name="Normální 2 4 3 2 3 2 3 4 2 2" xfId="33637"/>
    <cellStyle name="Normální 2 4 3 2 3 2 3 4 3" xfId="28993"/>
    <cellStyle name="Normální 2 4 3 2 3 2 3 4 4" xfId="39433"/>
    <cellStyle name="Normální 2 4 3 2 3 2 3 4 5" xfId="20875"/>
    <cellStyle name="Normální 2 4 3 2 3 2 3 4 6" xfId="11587"/>
    <cellStyle name="Normální 2 4 3 2 3 2 3 5" xfId="10435"/>
    <cellStyle name="Normální 2 4 3 2 3 2 3 5 2" xfId="27841"/>
    <cellStyle name="Normální 2 4 3 2 3 2 3 6" xfId="15079"/>
    <cellStyle name="Normální 2 4 3 2 3 2 3 6 2" xfId="32485"/>
    <cellStyle name="Normální 2 4 3 2 3 2 3 7" xfId="24349"/>
    <cellStyle name="Normální 2 4 3 2 3 2 3 8" xfId="36727"/>
    <cellStyle name="Normální 2 4 3 2 3 2 3 9" xfId="19723"/>
    <cellStyle name="Normální 2 4 3 2 3 2 4" xfId="1549"/>
    <cellStyle name="Normální 2 4 3 2 3 2 4 2" xfId="5023"/>
    <cellStyle name="Normální 2 4 3 2 3 2 4 2 2" xfId="40987"/>
    <cellStyle name="Normální 2 4 3 2 3 2 4 2 3" xfId="30547"/>
    <cellStyle name="Normální 2 4 3 2 3 2 4 2 4" xfId="13141"/>
    <cellStyle name="Normální 2 4 3 2 3 2 4 3" xfId="17785"/>
    <cellStyle name="Normální 2 4 3 2 3 2 4 3 2" xfId="35191"/>
    <cellStyle name="Normální 2 4 3 2 3 2 4 4" xfId="25903"/>
    <cellStyle name="Normální 2 4 3 2 3 2 4 5" xfId="37513"/>
    <cellStyle name="Normální 2 4 3 2 3 2 4 6" xfId="22429"/>
    <cellStyle name="Normální 2 4 3 2 3 2 4 7" xfId="8497"/>
    <cellStyle name="Normální 2 4 3 2 3 2 5" xfId="3805"/>
    <cellStyle name="Normální 2 4 3 2 3 2 5 2" xfId="11923"/>
    <cellStyle name="Normální 2 4 3 2 3 2 5 2 2" xfId="29329"/>
    <cellStyle name="Normální 2 4 3 2 3 2 5 3" xfId="16567"/>
    <cellStyle name="Normální 2 4 3 2 3 2 5 3 2" xfId="33973"/>
    <cellStyle name="Normální 2 4 3 2 3 2 5 4" xfId="24685"/>
    <cellStyle name="Normální 2 4 3 2 3 2 5 5" xfId="39769"/>
    <cellStyle name="Normální 2 4 3 2 3 2 5 6" xfId="21211"/>
    <cellStyle name="Normální 2 4 3 2 3 2 5 7" xfId="7279"/>
    <cellStyle name="Normální 2 4 3 2 3 2 6" xfId="2701"/>
    <cellStyle name="Normální 2 4 3 2 3 2 6 2" xfId="15463"/>
    <cellStyle name="Normální 2 4 3 2 3 2 6 2 2" xfId="32869"/>
    <cellStyle name="Normální 2 4 3 2 3 2 6 3" xfId="28225"/>
    <cellStyle name="Normální 2 4 3 2 3 2 6 4" xfId="38665"/>
    <cellStyle name="Normální 2 4 3 2 3 2 6 5" xfId="20107"/>
    <cellStyle name="Normální 2 4 3 2 3 2 6 6" xfId="10819"/>
    <cellStyle name="Normální 2 4 3 2 3 2 7" xfId="9667"/>
    <cellStyle name="Normální 2 4 3 2 3 2 7 2" xfId="27073"/>
    <cellStyle name="Normální 2 4 3 2 3 2 8" xfId="14311"/>
    <cellStyle name="Normální 2 4 3 2 3 2 8 2" xfId="31717"/>
    <cellStyle name="Normální 2 4 3 2 3 2 9" xfId="23581"/>
    <cellStyle name="Normální 2 4 3 2 3 3" xfId="859"/>
    <cellStyle name="Normální 2 4 3 2 3 3 10" xfId="6271"/>
    <cellStyle name="Normální 2 4 3 2 3 3 2" xfId="1645"/>
    <cellStyle name="Normální 2 4 3 2 3 3 2 2" xfId="5119"/>
    <cellStyle name="Normální 2 4 3 2 3 3 2 2 2" xfId="41083"/>
    <cellStyle name="Normální 2 4 3 2 3 3 2 2 3" xfId="30643"/>
    <cellStyle name="Normální 2 4 3 2 3 3 2 2 4" xfId="13237"/>
    <cellStyle name="Normální 2 4 3 2 3 3 2 3" xfId="17881"/>
    <cellStyle name="Normální 2 4 3 2 3 3 2 3 2" xfId="35287"/>
    <cellStyle name="Normální 2 4 3 2 3 3 2 4" xfId="25999"/>
    <cellStyle name="Normální 2 4 3 2 3 3 2 5" xfId="37609"/>
    <cellStyle name="Normální 2 4 3 2 3 3 2 6" xfId="22525"/>
    <cellStyle name="Normální 2 4 3 2 3 3 2 7" xfId="8593"/>
    <cellStyle name="Normální 2 4 3 2 3 3 3" xfId="4333"/>
    <cellStyle name="Normální 2 4 3 2 3 3 3 2" xfId="12451"/>
    <cellStyle name="Normální 2 4 3 2 3 3 3 2 2" xfId="29857"/>
    <cellStyle name="Normální 2 4 3 2 3 3 3 3" xfId="17095"/>
    <cellStyle name="Normální 2 4 3 2 3 3 3 3 2" xfId="34501"/>
    <cellStyle name="Normální 2 4 3 2 3 3 3 4" xfId="25213"/>
    <cellStyle name="Normální 2 4 3 2 3 3 3 5" xfId="40297"/>
    <cellStyle name="Normální 2 4 3 2 3 3 3 6" xfId="21739"/>
    <cellStyle name="Normální 2 4 3 2 3 3 3 7" xfId="7807"/>
    <cellStyle name="Normální 2 4 3 2 3 3 4" xfId="2797"/>
    <cellStyle name="Normální 2 4 3 2 3 3 4 2" xfId="15559"/>
    <cellStyle name="Normální 2 4 3 2 3 3 4 2 2" xfId="32965"/>
    <cellStyle name="Normální 2 4 3 2 3 3 4 3" xfId="28321"/>
    <cellStyle name="Normální 2 4 3 2 3 3 4 4" xfId="38761"/>
    <cellStyle name="Normální 2 4 3 2 3 3 4 5" xfId="20203"/>
    <cellStyle name="Normální 2 4 3 2 3 3 4 6" xfId="10915"/>
    <cellStyle name="Normální 2 4 3 2 3 3 5" xfId="9763"/>
    <cellStyle name="Normální 2 4 3 2 3 3 5 2" xfId="27169"/>
    <cellStyle name="Normální 2 4 3 2 3 3 6" xfId="14407"/>
    <cellStyle name="Normální 2 4 3 2 3 3 6 2" xfId="31813"/>
    <cellStyle name="Normální 2 4 3 2 3 3 7" xfId="23677"/>
    <cellStyle name="Normální 2 4 3 2 3 3 8" xfId="36823"/>
    <cellStyle name="Normální 2 4 3 2 3 3 9" xfId="19051"/>
    <cellStyle name="Normální 2 4 3 2 3 4" xfId="571"/>
    <cellStyle name="Normální 2 4 3 2 3 4 10" xfId="6751"/>
    <cellStyle name="Normální 2 4 3 2 3 4 2" xfId="2125"/>
    <cellStyle name="Normální 2 4 3 2 3 4 2 2" xfId="5599"/>
    <cellStyle name="Normální 2 4 3 2 3 4 2 2 2" xfId="41563"/>
    <cellStyle name="Normální 2 4 3 2 3 4 2 2 3" xfId="31123"/>
    <cellStyle name="Normální 2 4 3 2 3 4 2 2 4" xfId="13717"/>
    <cellStyle name="Normální 2 4 3 2 3 4 2 3" xfId="18361"/>
    <cellStyle name="Normální 2 4 3 2 3 4 2 3 2" xfId="35767"/>
    <cellStyle name="Normální 2 4 3 2 3 4 2 4" xfId="26479"/>
    <cellStyle name="Normální 2 4 3 2 3 4 2 5" xfId="38089"/>
    <cellStyle name="Normální 2 4 3 2 3 4 2 6" xfId="23005"/>
    <cellStyle name="Normální 2 4 3 2 3 4 2 7" xfId="9073"/>
    <cellStyle name="Normální 2 4 3 2 3 4 3" xfId="4045"/>
    <cellStyle name="Normální 2 4 3 2 3 4 3 2" xfId="12163"/>
    <cellStyle name="Normální 2 4 3 2 3 4 3 2 2" xfId="29569"/>
    <cellStyle name="Normální 2 4 3 2 3 4 3 3" xfId="16807"/>
    <cellStyle name="Normální 2 4 3 2 3 4 3 3 2" xfId="34213"/>
    <cellStyle name="Normální 2 4 3 2 3 4 3 4" xfId="24925"/>
    <cellStyle name="Normální 2 4 3 2 3 4 3 5" xfId="40009"/>
    <cellStyle name="Normální 2 4 3 2 3 4 3 6" xfId="21451"/>
    <cellStyle name="Normální 2 4 3 2 3 4 3 7" xfId="7519"/>
    <cellStyle name="Normální 2 4 3 2 3 4 4" xfId="3277"/>
    <cellStyle name="Normální 2 4 3 2 3 4 4 2" xfId="16039"/>
    <cellStyle name="Normální 2 4 3 2 3 4 4 2 2" xfId="33445"/>
    <cellStyle name="Normální 2 4 3 2 3 4 4 3" xfId="28801"/>
    <cellStyle name="Normální 2 4 3 2 3 4 4 4" xfId="39241"/>
    <cellStyle name="Normální 2 4 3 2 3 4 4 5" xfId="20683"/>
    <cellStyle name="Normální 2 4 3 2 3 4 4 6" xfId="11395"/>
    <cellStyle name="Normální 2 4 3 2 3 4 5" xfId="10243"/>
    <cellStyle name="Normální 2 4 3 2 3 4 5 2" xfId="27649"/>
    <cellStyle name="Normální 2 4 3 2 3 4 6" xfId="14887"/>
    <cellStyle name="Normální 2 4 3 2 3 4 6 2" xfId="32293"/>
    <cellStyle name="Normální 2 4 3 2 3 4 7" xfId="24157"/>
    <cellStyle name="Normální 2 4 3 2 3 4 8" xfId="36535"/>
    <cellStyle name="Normální 2 4 3 2 3 4 9" xfId="19531"/>
    <cellStyle name="Normální 2 4 3 2 3 5" xfId="1357"/>
    <cellStyle name="Normální 2 4 3 2 3 5 2" xfId="4831"/>
    <cellStyle name="Normální 2 4 3 2 3 5 2 2" xfId="40795"/>
    <cellStyle name="Normální 2 4 3 2 3 5 2 3" xfId="30355"/>
    <cellStyle name="Normální 2 4 3 2 3 5 2 4" xfId="12949"/>
    <cellStyle name="Normální 2 4 3 2 3 5 3" xfId="17593"/>
    <cellStyle name="Normální 2 4 3 2 3 5 3 2" xfId="34999"/>
    <cellStyle name="Normální 2 4 3 2 3 5 4" xfId="25711"/>
    <cellStyle name="Normální 2 4 3 2 3 5 5" xfId="37321"/>
    <cellStyle name="Normální 2 4 3 2 3 5 6" xfId="22237"/>
    <cellStyle name="Normální 2 4 3 2 3 5 7" xfId="8305"/>
    <cellStyle name="Normální 2 4 3 2 3 6" xfId="3565"/>
    <cellStyle name="Normální 2 4 3 2 3 6 2" xfId="11683"/>
    <cellStyle name="Normální 2 4 3 2 3 6 2 2" xfId="29089"/>
    <cellStyle name="Normální 2 4 3 2 3 6 3" xfId="16327"/>
    <cellStyle name="Normální 2 4 3 2 3 6 3 2" xfId="33733"/>
    <cellStyle name="Normální 2 4 3 2 3 6 4" xfId="24445"/>
    <cellStyle name="Normální 2 4 3 2 3 6 5" xfId="39529"/>
    <cellStyle name="Normální 2 4 3 2 3 6 6" xfId="20971"/>
    <cellStyle name="Normální 2 4 3 2 3 6 7" xfId="7039"/>
    <cellStyle name="Normální 2 4 3 2 3 7" xfId="2509"/>
    <cellStyle name="Normální 2 4 3 2 3 7 2" xfId="15271"/>
    <cellStyle name="Normální 2 4 3 2 3 7 2 2" xfId="32677"/>
    <cellStyle name="Normální 2 4 3 2 3 7 3" xfId="28033"/>
    <cellStyle name="Normální 2 4 3 2 3 7 4" xfId="38473"/>
    <cellStyle name="Normální 2 4 3 2 3 7 5" xfId="19915"/>
    <cellStyle name="Normální 2 4 3 2 3 7 6" xfId="10627"/>
    <cellStyle name="Normální 2 4 3 2 3 8" xfId="9475"/>
    <cellStyle name="Normální 2 4 3 2 3 8 2" xfId="26881"/>
    <cellStyle name="Normální 2 4 3 2 3 9" xfId="14119"/>
    <cellStyle name="Normální 2 4 3 2 3 9 2" xfId="31525"/>
    <cellStyle name="Normální 2 4 3 2 4" xfId="187"/>
    <cellStyle name="Normální 2 4 3 2 4 10" xfId="36151"/>
    <cellStyle name="Normální 2 4 3 2 4 11" xfId="18859"/>
    <cellStyle name="Normální 2 4 3 2 4 12" xfId="6079"/>
    <cellStyle name="Normální 2 4 3 2 4 2" xfId="955"/>
    <cellStyle name="Normální 2 4 3 2 4 2 10" xfId="6367"/>
    <cellStyle name="Normální 2 4 3 2 4 2 2" xfId="1741"/>
    <cellStyle name="Normální 2 4 3 2 4 2 2 2" xfId="5215"/>
    <cellStyle name="Normální 2 4 3 2 4 2 2 2 2" xfId="41179"/>
    <cellStyle name="Normální 2 4 3 2 4 2 2 2 3" xfId="30739"/>
    <cellStyle name="Normální 2 4 3 2 4 2 2 2 4" xfId="13333"/>
    <cellStyle name="Normální 2 4 3 2 4 2 2 3" xfId="17977"/>
    <cellStyle name="Normální 2 4 3 2 4 2 2 3 2" xfId="35383"/>
    <cellStyle name="Normální 2 4 3 2 4 2 2 4" xfId="26095"/>
    <cellStyle name="Normální 2 4 3 2 4 2 2 5" xfId="37705"/>
    <cellStyle name="Normální 2 4 3 2 4 2 2 6" xfId="22621"/>
    <cellStyle name="Normální 2 4 3 2 4 2 2 7" xfId="8689"/>
    <cellStyle name="Normální 2 4 3 2 4 2 3" xfId="4429"/>
    <cellStyle name="Normální 2 4 3 2 4 2 3 2" xfId="12547"/>
    <cellStyle name="Normální 2 4 3 2 4 2 3 2 2" xfId="29953"/>
    <cellStyle name="Normální 2 4 3 2 4 2 3 3" xfId="17191"/>
    <cellStyle name="Normální 2 4 3 2 4 2 3 3 2" xfId="34597"/>
    <cellStyle name="Normální 2 4 3 2 4 2 3 4" xfId="25309"/>
    <cellStyle name="Normální 2 4 3 2 4 2 3 5" xfId="40393"/>
    <cellStyle name="Normální 2 4 3 2 4 2 3 6" xfId="21835"/>
    <cellStyle name="Normální 2 4 3 2 4 2 3 7" xfId="7903"/>
    <cellStyle name="Normální 2 4 3 2 4 2 4" xfId="2893"/>
    <cellStyle name="Normální 2 4 3 2 4 2 4 2" xfId="15655"/>
    <cellStyle name="Normální 2 4 3 2 4 2 4 2 2" xfId="33061"/>
    <cellStyle name="Normální 2 4 3 2 4 2 4 3" xfId="28417"/>
    <cellStyle name="Normální 2 4 3 2 4 2 4 4" xfId="38857"/>
    <cellStyle name="Normální 2 4 3 2 4 2 4 5" xfId="20299"/>
    <cellStyle name="Normální 2 4 3 2 4 2 4 6" xfId="11011"/>
    <cellStyle name="Normální 2 4 3 2 4 2 5" xfId="9859"/>
    <cellStyle name="Normální 2 4 3 2 4 2 5 2" xfId="27265"/>
    <cellStyle name="Normální 2 4 3 2 4 2 6" xfId="14503"/>
    <cellStyle name="Normální 2 4 3 2 4 2 6 2" xfId="31909"/>
    <cellStyle name="Normální 2 4 3 2 4 2 7" xfId="23773"/>
    <cellStyle name="Normální 2 4 3 2 4 2 8" xfId="36919"/>
    <cellStyle name="Normální 2 4 3 2 4 2 9" xfId="19147"/>
    <cellStyle name="Normální 2 4 3 2 4 3" xfId="667"/>
    <cellStyle name="Normální 2 4 3 2 4 3 10" xfId="6847"/>
    <cellStyle name="Normální 2 4 3 2 4 3 2" xfId="2221"/>
    <cellStyle name="Normální 2 4 3 2 4 3 2 2" xfId="5695"/>
    <cellStyle name="Normální 2 4 3 2 4 3 2 2 2" xfId="41659"/>
    <cellStyle name="Normální 2 4 3 2 4 3 2 2 3" xfId="31219"/>
    <cellStyle name="Normální 2 4 3 2 4 3 2 2 4" xfId="13813"/>
    <cellStyle name="Normální 2 4 3 2 4 3 2 3" xfId="18457"/>
    <cellStyle name="Normální 2 4 3 2 4 3 2 3 2" xfId="35863"/>
    <cellStyle name="Normální 2 4 3 2 4 3 2 4" xfId="26575"/>
    <cellStyle name="Normální 2 4 3 2 4 3 2 5" xfId="38185"/>
    <cellStyle name="Normální 2 4 3 2 4 3 2 6" xfId="23101"/>
    <cellStyle name="Normální 2 4 3 2 4 3 2 7" xfId="9169"/>
    <cellStyle name="Normální 2 4 3 2 4 3 3" xfId="4141"/>
    <cellStyle name="Normální 2 4 3 2 4 3 3 2" xfId="12259"/>
    <cellStyle name="Normální 2 4 3 2 4 3 3 2 2" xfId="29665"/>
    <cellStyle name="Normální 2 4 3 2 4 3 3 3" xfId="16903"/>
    <cellStyle name="Normální 2 4 3 2 4 3 3 3 2" xfId="34309"/>
    <cellStyle name="Normální 2 4 3 2 4 3 3 4" xfId="25021"/>
    <cellStyle name="Normální 2 4 3 2 4 3 3 5" xfId="40105"/>
    <cellStyle name="Normální 2 4 3 2 4 3 3 6" xfId="21547"/>
    <cellStyle name="Normální 2 4 3 2 4 3 3 7" xfId="7615"/>
    <cellStyle name="Normální 2 4 3 2 4 3 4" xfId="3373"/>
    <cellStyle name="Normální 2 4 3 2 4 3 4 2" xfId="16135"/>
    <cellStyle name="Normální 2 4 3 2 4 3 4 2 2" xfId="33541"/>
    <cellStyle name="Normální 2 4 3 2 4 3 4 3" xfId="28897"/>
    <cellStyle name="Normální 2 4 3 2 4 3 4 4" xfId="39337"/>
    <cellStyle name="Normální 2 4 3 2 4 3 4 5" xfId="20779"/>
    <cellStyle name="Normální 2 4 3 2 4 3 4 6" xfId="11491"/>
    <cellStyle name="Normální 2 4 3 2 4 3 5" xfId="10339"/>
    <cellStyle name="Normální 2 4 3 2 4 3 5 2" xfId="27745"/>
    <cellStyle name="Normální 2 4 3 2 4 3 6" xfId="14983"/>
    <cellStyle name="Normální 2 4 3 2 4 3 6 2" xfId="32389"/>
    <cellStyle name="Normální 2 4 3 2 4 3 7" xfId="24253"/>
    <cellStyle name="Normální 2 4 3 2 4 3 8" xfId="36631"/>
    <cellStyle name="Normální 2 4 3 2 4 3 9" xfId="19627"/>
    <cellStyle name="Normální 2 4 3 2 4 4" xfId="1453"/>
    <cellStyle name="Normální 2 4 3 2 4 4 2" xfId="4927"/>
    <cellStyle name="Normální 2 4 3 2 4 4 2 2" xfId="40891"/>
    <cellStyle name="Normální 2 4 3 2 4 4 2 3" xfId="30451"/>
    <cellStyle name="Normální 2 4 3 2 4 4 2 4" xfId="13045"/>
    <cellStyle name="Normální 2 4 3 2 4 4 3" xfId="17689"/>
    <cellStyle name="Normální 2 4 3 2 4 4 3 2" xfId="35095"/>
    <cellStyle name="Normální 2 4 3 2 4 4 4" xfId="25807"/>
    <cellStyle name="Normální 2 4 3 2 4 4 5" xfId="37417"/>
    <cellStyle name="Normální 2 4 3 2 4 4 6" xfId="22333"/>
    <cellStyle name="Normální 2 4 3 2 4 4 7" xfId="8401"/>
    <cellStyle name="Normální 2 4 3 2 4 5" xfId="3661"/>
    <cellStyle name="Normální 2 4 3 2 4 5 2" xfId="11779"/>
    <cellStyle name="Normální 2 4 3 2 4 5 2 2" xfId="29185"/>
    <cellStyle name="Normální 2 4 3 2 4 5 3" xfId="16423"/>
    <cellStyle name="Normální 2 4 3 2 4 5 3 2" xfId="33829"/>
    <cellStyle name="Normální 2 4 3 2 4 5 4" xfId="24541"/>
    <cellStyle name="Normální 2 4 3 2 4 5 5" xfId="39625"/>
    <cellStyle name="Normální 2 4 3 2 4 5 6" xfId="21067"/>
    <cellStyle name="Normální 2 4 3 2 4 5 7" xfId="7135"/>
    <cellStyle name="Normální 2 4 3 2 4 6" xfId="2605"/>
    <cellStyle name="Normální 2 4 3 2 4 6 2" xfId="15367"/>
    <cellStyle name="Normální 2 4 3 2 4 6 2 2" xfId="32773"/>
    <cellStyle name="Normální 2 4 3 2 4 6 3" xfId="28129"/>
    <cellStyle name="Normální 2 4 3 2 4 6 4" xfId="38569"/>
    <cellStyle name="Normální 2 4 3 2 4 6 5" xfId="20011"/>
    <cellStyle name="Normální 2 4 3 2 4 6 6" xfId="10723"/>
    <cellStyle name="Normální 2 4 3 2 4 7" xfId="9571"/>
    <cellStyle name="Normální 2 4 3 2 4 7 2" xfId="26977"/>
    <cellStyle name="Normální 2 4 3 2 4 8" xfId="14215"/>
    <cellStyle name="Normální 2 4 3 2 4 8 2" xfId="31621"/>
    <cellStyle name="Normální 2 4 3 2 4 9" xfId="23485"/>
    <cellStyle name="Normální 2 4 3 2 5" xfId="289"/>
    <cellStyle name="Normální 2 4 3 2 5 10" xfId="36253"/>
    <cellStyle name="Normální 2 4 3 2 5 11" xfId="18721"/>
    <cellStyle name="Normální 2 4 3 2 5 12" xfId="5941"/>
    <cellStyle name="Normální 2 4 3 2 5 2" xfId="1057"/>
    <cellStyle name="Normální 2 4 3 2 5 2 10" xfId="6469"/>
    <cellStyle name="Normální 2 4 3 2 5 2 2" xfId="1843"/>
    <cellStyle name="Normální 2 4 3 2 5 2 2 2" xfId="5317"/>
    <cellStyle name="Normální 2 4 3 2 5 2 2 2 2" xfId="41281"/>
    <cellStyle name="Normální 2 4 3 2 5 2 2 2 3" xfId="30841"/>
    <cellStyle name="Normální 2 4 3 2 5 2 2 2 4" xfId="13435"/>
    <cellStyle name="Normální 2 4 3 2 5 2 2 3" xfId="18079"/>
    <cellStyle name="Normální 2 4 3 2 5 2 2 3 2" xfId="35485"/>
    <cellStyle name="Normální 2 4 3 2 5 2 2 4" xfId="26197"/>
    <cellStyle name="Normální 2 4 3 2 5 2 2 5" xfId="37807"/>
    <cellStyle name="Normální 2 4 3 2 5 2 2 6" xfId="22723"/>
    <cellStyle name="Normální 2 4 3 2 5 2 2 7" xfId="8791"/>
    <cellStyle name="Normální 2 4 3 2 5 2 3" xfId="4531"/>
    <cellStyle name="Normální 2 4 3 2 5 2 3 2" xfId="12649"/>
    <cellStyle name="Normální 2 4 3 2 5 2 3 2 2" xfId="30055"/>
    <cellStyle name="Normální 2 4 3 2 5 2 3 3" xfId="17293"/>
    <cellStyle name="Normální 2 4 3 2 5 2 3 3 2" xfId="34699"/>
    <cellStyle name="Normální 2 4 3 2 5 2 3 4" xfId="25411"/>
    <cellStyle name="Normální 2 4 3 2 5 2 3 5" xfId="40495"/>
    <cellStyle name="Normální 2 4 3 2 5 2 3 6" xfId="21937"/>
    <cellStyle name="Normální 2 4 3 2 5 2 3 7" xfId="8005"/>
    <cellStyle name="Normální 2 4 3 2 5 2 4" xfId="2995"/>
    <cellStyle name="Normální 2 4 3 2 5 2 4 2" xfId="15757"/>
    <cellStyle name="Normální 2 4 3 2 5 2 4 2 2" xfId="33163"/>
    <cellStyle name="Normální 2 4 3 2 5 2 4 3" xfId="28519"/>
    <cellStyle name="Normální 2 4 3 2 5 2 4 4" xfId="38959"/>
    <cellStyle name="Normální 2 4 3 2 5 2 4 5" xfId="20401"/>
    <cellStyle name="Normální 2 4 3 2 5 2 4 6" xfId="11113"/>
    <cellStyle name="Normální 2 4 3 2 5 2 5" xfId="9961"/>
    <cellStyle name="Normální 2 4 3 2 5 2 5 2" xfId="27367"/>
    <cellStyle name="Normální 2 4 3 2 5 2 6" xfId="14605"/>
    <cellStyle name="Normální 2 4 3 2 5 2 6 2" xfId="32011"/>
    <cellStyle name="Normální 2 4 3 2 5 2 7" xfId="23875"/>
    <cellStyle name="Normální 2 4 3 2 5 2 8" xfId="37021"/>
    <cellStyle name="Normální 2 4 3 2 5 2 9" xfId="19249"/>
    <cellStyle name="Normální 2 4 3 2 5 3" xfId="529"/>
    <cellStyle name="Normální 2 4 3 2 5 3 10" xfId="6709"/>
    <cellStyle name="Normální 2 4 3 2 5 3 2" xfId="2083"/>
    <cellStyle name="Normální 2 4 3 2 5 3 2 2" xfId="5557"/>
    <cellStyle name="Normální 2 4 3 2 5 3 2 2 2" xfId="41521"/>
    <cellStyle name="Normální 2 4 3 2 5 3 2 2 3" xfId="31081"/>
    <cellStyle name="Normální 2 4 3 2 5 3 2 2 4" xfId="13675"/>
    <cellStyle name="Normální 2 4 3 2 5 3 2 3" xfId="18319"/>
    <cellStyle name="Normální 2 4 3 2 5 3 2 3 2" xfId="35725"/>
    <cellStyle name="Normální 2 4 3 2 5 3 2 4" xfId="26437"/>
    <cellStyle name="Normální 2 4 3 2 5 3 2 5" xfId="38047"/>
    <cellStyle name="Normální 2 4 3 2 5 3 2 6" xfId="22963"/>
    <cellStyle name="Normální 2 4 3 2 5 3 2 7" xfId="9031"/>
    <cellStyle name="Normální 2 4 3 2 5 3 3" xfId="4003"/>
    <cellStyle name="Normální 2 4 3 2 5 3 3 2" xfId="12121"/>
    <cellStyle name="Normální 2 4 3 2 5 3 3 2 2" xfId="29527"/>
    <cellStyle name="Normální 2 4 3 2 5 3 3 3" xfId="16765"/>
    <cellStyle name="Normální 2 4 3 2 5 3 3 3 2" xfId="34171"/>
    <cellStyle name="Normální 2 4 3 2 5 3 3 4" xfId="24883"/>
    <cellStyle name="Normální 2 4 3 2 5 3 3 5" xfId="39967"/>
    <cellStyle name="Normální 2 4 3 2 5 3 3 6" xfId="21409"/>
    <cellStyle name="Normální 2 4 3 2 5 3 3 7" xfId="7477"/>
    <cellStyle name="Normální 2 4 3 2 5 3 4" xfId="3235"/>
    <cellStyle name="Normální 2 4 3 2 5 3 4 2" xfId="15997"/>
    <cellStyle name="Normální 2 4 3 2 5 3 4 2 2" xfId="33403"/>
    <cellStyle name="Normální 2 4 3 2 5 3 4 3" xfId="28759"/>
    <cellStyle name="Normální 2 4 3 2 5 3 4 4" xfId="39199"/>
    <cellStyle name="Normální 2 4 3 2 5 3 4 5" xfId="20641"/>
    <cellStyle name="Normální 2 4 3 2 5 3 4 6" xfId="11353"/>
    <cellStyle name="Normální 2 4 3 2 5 3 5" xfId="10201"/>
    <cellStyle name="Normální 2 4 3 2 5 3 5 2" xfId="27607"/>
    <cellStyle name="Normální 2 4 3 2 5 3 6" xfId="14845"/>
    <cellStyle name="Normální 2 4 3 2 5 3 6 2" xfId="32251"/>
    <cellStyle name="Normální 2 4 3 2 5 3 7" xfId="24115"/>
    <cellStyle name="Normální 2 4 3 2 5 3 8" xfId="36493"/>
    <cellStyle name="Normální 2 4 3 2 5 3 9" xfId="19489"/>
    <cellStyle name="Normální 2 4 3 2 5 4" xfId="1315"/>
    <cellStyle name="Normální 2 4 3 2 5 4 2" xfId="4789"/>
    <cellStyle name="Normální 2 4 3 2 5 4 2 2" xfId="40753"/>
    <cellStyle name="Normální 2 4 3 2 5 4 2 3" xfId="30313"/>
    <cellStyle name="Normální 2 4 3 2 5 4 2 4" xfId="12907"/>
    <cellStyle name="Normální 2 4 3 2 5 4 3" xfId="17551"/>
    <cellStyle name="Normální 2 4 3 2 5 4 3 2" xfId="34957"/>
    <cellStyle name="Normální 2 4 3 2 5 4 4" xfId="25669"/>
    <cellStyle name="Normální 2 4 3 2 5 4 5" xfId="37279"/>
    <cellStyle name="Normální 2 4 3 2 5 4 6" xfId="22195"/>
    <cellStyle name="Normální 2 4 3 2 5 4 7" xfId="8263"/>
    <cellStyle name="Normální 2 4 3 2 5 5" xfId="3763"/>
    <cellStyle name="Normální 2 4 3 2 5 5 2" xfId="11881"/>
    <cellStyle name="Normální 2 4 3 2 5 5 2 2" xfId="29287"/>
    <cellStyle name="Normální 2 4 3 2 5 5 3" xfId="16525"/>
    <cellStyle name="Normální 2 4 3 2 5 5 3 2" xfId="33931"/>
    <cellStyle name="Normální 2 4 3 2 5 5 4" xfId="24643"/>
    <cellStyle name="Normální 2 4 3 2 5 5 5" xfId="39727"/>
    <cellStyle name="Normální 2 4 3 2 5 5 6" xfId="21169"/>
    <cellStyle name="Normální 2 4 3 2 5 5 7" xfId="7237"/>
    <cellStyle name="Normální 2 4 3 2 5 6" xfId="2467"/>
    <cellStyle name="Normální 2 4 3 2 5 6 2" xfId="15229"/>
    <cellStyle name="Normální 2 4 3 2 5 6 2 2" xfId="32635"/>
    <cellStyle name="Normální 2 4 3 2 5 6 3" xfId="27991"/>
    <cellStyle name="Normální 2 4 3 2 5 6 4" xfId="38431"/>
    <cellStyle name="Normální 2 4 3 2 5 6 5" xfId="19873"/>
    <cellStyle name="Normální 2 4 3 2 5 6 6" xfId="10585"/>
    <cellStyle name="Normální 2 4 3 2 5 7" xfId="9433"/>
    <cellStyle name="Normální 2 4 3 2 5 7 2" xfId="26839"/>
    <cellStyle name="Normální 2 4 3 2 5 8" xfId="14077"/>
    <cellStyle name="Normální 2 4 3 2 5 8 2" xfId="31483"/>
    <cellStyle name="Normální 2 4 3 2 5 9" xfId="23347"/>
    <cellStyle name="Normální 2 4 3 2 6" xfId="817"/>
    <cellStyle name="Normální 2 4 3 2 6 10" xfId="6229"/>
    <cellStyle name="Normální 2 4 3 2 6 2" xfId="1603"/>
    <cellStyle name="Normální 2 4 3 2 6 2 2" xfId="5077"/>
    <cellStyle name="Normální 2 4 3 2 6 2 2 2" xfId="41041"/>
    <cellStyle name="Normální 2 4 3 2 6 2 2 3" xfId="30601"/>
    <cellStyle name="Normální 2 4 3 2 6 2 2 4" xfId="13195"/>
    <cellStyle name="Normální 2 4 3 2 6 2 3" xfId="17839"/>
    <cellStyle name="Normální 2 4 3 2 6 2 3 2" xfId="35245"/>
    <cellStyle name="Normální 2 4 3 2 6 2 4" xfId="25957"/>
    <cellStyle name="Normální 2 4 3 2 6 2 5" xfId="37567"/>
    <cellStyle name="Normální 2 4 3 2 6 2 6" xfId="22483"/>
    <cellStyle name="Normální 2 4 3 2 6 2 7" xfId="8551"/>
    <cellStyle name="Normální 2 4 3 2 6 3" xfId="4291"/>
    <cellStyle name="Normální 2 4 3 2 6 3 2" xfId="12409"/>
    <cellStyle name="Normální 2 4 3 2 6 3 2 2" xfId="29815"/>
    <cellStyle name="Normální 2 4 3 2 6 3 3" xfId="17053"/>
    <cellStyle name="Normální 2 4 3 2 6 3 3 2" xfId="34459"/>
    <cellStyle name="Normální 2 4 3 2 6 3 4" xfId="25171"/>
    <cellStyle name="Normální 2 4 3 2 6 3 5" xfId="40255"/>
    <cellStyle name="Normální 2 4 3 2 6 3 6" xfId="21697"/>
    <cellStyle name="Normální 2 4 3 2 6 3 7" xfId="7765"/>
    <cellStyle name="Normální 2 4 3 2 6 4" xfId="2755"/>
    <cellStyle name="Normální 2 4 3 2 6 4 2" xfId="15517"/>
    <cellStyle name="Normální 2 4 3 2 6 4 2 2" xfId="32923"/>
    <cellStyle name="Normální 2 4 3 2 6 4 3" xfId="28279"/>
    <cellStyle name="Normální 2 4 3 2 6 4 4" xfId="38719"/>
    <cellStyle name="Normální 2 4 3 2 6 4 5" xfId="20161"/>
    <cellStyle name="Normální 2 4 3 2 6 4 6" xfId="10873"/>
    <cellStyle name="Normální 2 4 3 2 6 5" xfId="9721"/>
    <cellStyle name="Normální 2 4 3 2 6 5 2" xfId="27127"/>
    <cellStyle name="Normální 2 4 3 2 6 6" xfId="14365"/>
    <cellStyle name="Normální 2 4 3 2 6 6 2" xfId="31771"/>
    <cellStyle name="Normální 2 4 3 2 6 7" xfId="23635"/>
    <cellStyle name="Normální 2 4 3 2 6 8" xfId="36781"/>
    <cellStyle name="Normální 2 4 3 2 6 9" xfId="19009"/>
    <cellStyle name="Normální 2 4 3 2 7" xfId="427"/>
    <cellStyle name="Normální 2 4 3 2 7 10" xfId="6607"/>
    <cellStyle name="Normální 2 4 3 2 7 2" xfId="1981"/>
    <cellStyle name="Normální 2 4 3 2 7 2 2" xfId="5455"/>
    <cellStyle name="Normální 2 4 3 2 7 2 2 2" xfId="41419"/>
    <cellStyle name="Normální 2 4 3 2 7 2 2 3" xfId="30979"/>
    <cellStyle name="Normální 2 4 3 2 7 2 2 4" xfId="13573"/>
    <cellStyle name="Normální 2 4 3 2 7 2 3" xfId="18217"/>
    <cellStyle name="Normální 2 4 3 2 7 2 3 2" xfId="35623"/>
    <cellStyle name="Normální 2 4 3 2 7 2 4" xfId="26335"/>
    <cellStyle name="Normální 2 4 3 2 7 2 5" xfId="37945"/>
    <cellStyle name="Normální 2 4 3 2 7 2 6" xfId="22861"/>
    <cellStyle name="Normální 2 4 3 2 7 2 7" xfId="8929"/>
    <cellStyle name="Normální 2 4 3 2 7 3" xfId="3901"/>
    <cellStyle name="Normální 2 4 3 2 7 3 2" xfId="12019"/>
    <cellStyle name="Normální 2 4 3 2 7 3 2 2" xfId="29425"/>
    <cellStyle name="Normální 2 4 3 2 7 3 3" xfId="16663"/>
    <cellStyle name="Normální 2 4 3 2 7 3 3 2" xfId="34069"/>
    <cellStyle name="Normální 2 4 3 2 7 3 4" xfId="24781"/>
    <cellStyle name="Normální 2 4 3 2 7 3 5" xfId="39865"/>
    <cellStyle name="Normální 2 4 3 2 7 3 6" xfId="21307"/>
    <cellStyle name="Normální 2 4 3 2 7 3 7" xfId="7375"/>
    <cellStyle name="Normální 2 4 3 2 7 4" xfId="3133"/>
    <cellStyle name="Normální 2 4 3 2 7 4 2" xfId="15895"/>
    <cellStyle name="Normální 2 4 3 2 7 4 2 2" xfId="33301"/>
    <cellStyle name="Normální 2 4 3 2 7 4 3" xfId="28657"/>
    <cellStyle name="Normální 2 4 3 2 7 4 4" xfId="39097"/>
    <cellStyle name="Normální 2 4 3 2 7 4 5" xfId="20539"/>
    <cellStyle name="Normální 2 4 3 2 7 4 6" xfId="11251"/>
    <cellStyle name="Normální 2 4 3 2 7 5" xfId="10099"/>
    <cellStyle name="Normální 2 4 3 2 7 5 2" xfId="27505"/>
    <cellStyle name="Normální 2 4 3 2 7 6" xfId="14743"/>
    <cellStyle name="Normální 2 4 3 2 7 6 2" xfId="32149"/>
    <cellStyle name="Normální 2 4 3 2 7 7" xfId="24013"/>
    <cellStyle name="Normální 2 4 3 2 7 8" xfId="36391"/>
    <cellStyle name="Normální 2 4 3 2 7 9" xfId="19387"/>
    <cellStyle name="Normální 2 4 3 2 8" xfId="1213"/>
    <cellStyle name="Normální 2 4 3 2 8 2" xfId="4687"/>
    <cellStyle name="Normální 2 4 3 2 8 2 2" xfId="40651"/>
    <cellStyle name="Normální 2 4 3 2 8 2 3" xfId="30211"/>
    <cellStyle name="Normální 2 4 3 2 8 2 4" xfId="12805"/>
    <cellStyle name="Normální 2 4 3 2 8 3" xfId="17449"/>
    <cellStyle name="Normální 2 4 3 2 8 3 2" xfId="34855"/>
    <cellStyle name="Normální 2 4 3 2 8 4" xfId="25567"/>
    <cellStyle name="Normální 2 4 3 2 8 5" xfId="37177"/>
    <cellStyle name="Normální 2 4 3 2 8 6" xfId="22093"/>
    <cellStyle name="Normální 2 4 3 2 8 7" xfId="8161"/>
    <cellStyle name="Normální 2 4 3 2 9" xfId="3523"/>
    <cellStyle name="Normální 2 4 3 2 9 2" xfId="11641"/>
    <cellStyle name="Normální 2 4 3 2 9 2 2" xfId="29047"/>
    <cellStyle name="Normální 2 4 3 2 9 3" xfId="16285"/>
    <cellStyle name="Normální 2 4 3 2 9 3 2" xfId="33691"/>
    <cellStyle name="Normální 2 4 3 2 9 4" xfId="24403"/>
    <cellStyle name="Normální 2 4 3 2 9 5" xfId="39487"/>
    <cellStyle name="Normální 2 4 3 2 9 6" xfId="20929"/>
    <cellStyle name="Normální 2 4 3 2 9 7" xfId="6997"/>
    <cellStyle name="Normální 2 4 3 3" xfId="121"/>
    <cellStyle name="Normální 2 4 3 3 10" xfId="14005"/>
    <cellStyle name="Normální 2 4 3 3 10 2" xfId="31411"/>
    <cellStyle name="Normální 2 4 3 3 11" xfId="23275"/>
    <cellStyle name="Normální 2 4 3 3 12" xfId="36085"/>
    <cellStyle name="Normální 2 4 3 3 13" xfId="18649"/>
    <cellStyle name="Normální 2 4 3 3 14" xfId="5869"/>
    <cellStyle name="Normální 2 4 3 3 2" xfId="217"/>
    <cellStyle name="Normální 2 4 3 3 2 10" xfId="36181"/>
    <cellStyle name="Normální 2 4 3 3 2 11" xfId="18889"/>
    <cellStyle name="Normální 2 4 3 3 2 12" xfId="6109"/>
    <cellStyle name="Normální 2 4 3 3 2 2" xfId="985"/>
    <cellStyle name="Normální 2 4 3 3 2 2 10" xfId="6397"/>
    <cellStyle name="Normální 2 4 3 3 2 2 2" xfId="1771"/>
    <cellStyle name="Normální 2 4 3 3 2 2 2 2" xfId="5245"/>
    <cellStyle name="Normální 2 4 3 3 2 2 2 2 2" xfId="41209"/>
    <cellStyle name="Normální 2 4 3 3 2 2 2 2 3" xfId="30769"/>
    <cellStyle name="Normální 2 4 3 3 2 2 2 2 4" xfId="13363"/>
    <cellStyle name="Normální 2 4 3 3 2 2 2 3" xfId="18007"/>
    <cellStyle name="Normální 2 4 3 3 2 2 2 3 2" xfId="35413"/>
    <cellStyle name="Normální 2 4 3 3 2 2 2 4" xfId="26125"/>
    <cellStyle name="Normální 2 4 3 3 2 2 2 5" xfId="37735"/>
    <cellStyle name="Normální 2 4 3 3 2 2 2 6" xfId="22651"/>
    <cellStyle name="Normální 2 4 3 3 2 2 2 7" xfId="8719"/>
    <cellStyle name="Normální 2 4 3 3 2 2 3" xfId="4459"/>
    <cellStyle name="Normální 2 4 3 3 2 2 3 2" xfId="12577"/>
    <cellStyle name="Normální 2 4 3 3 2 2 3 2 2" xfId="29983"/>
    <cellStyle name="Normální 2 4 3 3 2 2 3 3" xfId="17221"/>
    <cellStyle name="Normální 2 4 3 3 2 2 3 3 2" xfId="34627"/>
    <cellStyle name="Normální 2 4 3 3 2 2 3 4" xfId="25339"/>
    <cellStyle name="Normální 2 4 3 3 2 2 3 5" xfId="40423"/>
    <cellStyle name="Normální 2 4 3 3 2 2 3 6" xfId="21865"/>
    <cellStyle name="Normální 2 4 3 3 2 2 3 7" xfId="7933"/>
    <cellStyle name="Normální 2 4 3 3 2 2 4" xfId="2923"/>
    <cellStyle name="Normální 2 4 3 3 2 2 4 2" xfId="15685"/>
    <cellStyle name="Normální 2 4 3 3 2 2 4 2 2" xfId="33091"/>
    <cellStyle name="Normální 2 4 3 3 2 2 4 3" xfId="28447"/>
    <cellStyle name="Normální 2 4 3 3 2 2 4 4" xfId="38887"/>
    <cellStyle name="Normální 2 4 3 3 2 2 4 5" xfId="20329"/>
    <cellStyle name="Normální 2 4 3 3 2 2 4 6" xfId="11041"/>
    <cellStyle name="Normální 2 4 3 3 2 2 5" xfId="9889"/>
    <cellStyle name="Normální 2 4 3 3 2 2 5 2" xfId="27295"/>
    <cellStyle name="Normální 2 4 3 3 2 2 6" xfId="14533"/>
    <cellStyle name="Normální 2 4 3 3 2 2 6 2" xfId="31939"/>
    <cellStyle name="Normální 2 4 3 3 2 2 7" xfId="23803"/>
    <cellStyle name="Normální 2 4 3 3 2 2 8" xfId="36949"/>
    <cellStyle name="Normální 2 4 3 3 2 2 9" xfId="19177"/>
    <cellStyle name="Normální 2 4 3 3 2 3" xfId="697"/>
    <cellStyle name="Normální 2 4 3 3 2 3 10" xfId="6877"/>
    <cellStyle name="Normální 2 4 3 3 2 3 2" xfId="2251"/>
    <cellStyle name="Normální 2 4 3 3 2 3 2 2" xfId="5725"/>
    <cellStyle name="Normální 2 4 3 3 2 3 2 2 2" xfId="41689"/>
    <cellStyle name="Normální 2 4 3 3 2 3 2 2 3" xfId="31249"/>
    <cellStyle name="Normální 2 4 3 3 2 3 2 2 4" xfId="13843"/>
    <cellStyle name="Normální 2 4 3 3 2 3 2 3" xfId="18487"/>
    <cellStyle name="Normální 2 4 3 3 2 3 2 3 2" xfId="35893"/>
    <cellStyle name="Normální 2 4 3 3 2 3 2 4" xfId="26605"/>
    <cellStyle name="Normální 2 4 3 3 2 3 2 5" xfId="38215"/>
    <cellStyle name="Normální 2 4 3 3 2 3 2 6" xfId="23131"/>
    <cellStyle name="Normální 2 4 3 3 2 3 2 7" xfId="9199"/>
    <cellStyle name="Normální 2 4 3 3 2 3 3" xfId="4171"/>
    <cellStyle name="Normální 2 4 3 3 2 3 3 2" xfId="12289"/>
    <cellStyle name="Normální 2 4 3 3 2 3 3 2 2" xfId="29695"/>
    <cellStyle name="Normální 2 4 3 3 2 3 3 3" xfId="16933"/>
    <cellStyle name="Normální 2 4 3 3 2 3 3 3 2" xfId="34339"/>
    <cellStyle name="Normální 2 4 3 3 2 3 3 4" xfId="25051"/>
    <cellStyle name="Normální 2 4 3 3 2 3 3 5" xfId="40135"/>
    <cellStyle name="Normální 2 4 3 3 2 3 3 6" xfId="21577"/>
    <cellStyle name="Normální 2 4 3 3 2 3 3 7" xfId="7645"/>
    <cellStyle name="Normální 2 4 3 3 2 3 4" xfId="3403"/>
    <cellStyle name="Normální 2 4 3 3 2 3 4 2" xfId="16165"/>
    <cellStyle name="Normální 2 4 3 3 2 3 4 2 2" xfId="33571"/>
    <cellStyle name="Normální 2 4 3 3 2 3 4 3" xfId="28927"/>
    <cellStyle name="Normální 2 4 3 3 2 3 4 4" xfId="39367"/>
    <cellStyle name="Normální 2 4 3 3 2 3 4 5" xfId="20809"/>
    <cellStyle name="Normální 2 4 3 3 2 3 4 6" xfId="11521"/>
    <cellStyle name="Normální 2 4 3 3 2 3 5" xfId="10369"/>
    <cellStyle name="Normální 2 4 3 3 2 3 5 2" xfId="27775"/>
    <cellStyle name="Normální 2 4 3 3 2 3 6" xfId="15013"/>
    <cellStyle name="Normální 2 4 3 3 2 3 6 2" xfId="32419"/>
    <cellStyle name="Normální 2 4 3 3 2 3 7" xfId="24283"/>
    <cellStyle name="Normální 2 4 3 3 2 3 8" xfId="36661"/>
    <cellStyle name="Normální 2 4 3 3 2 3 9" xfId="19657"/>
    <cellStyle name="Normální 2 4 3 3 2 4" xfId="1483"/>
    <cellStyle name="Normální 2 4 3 3 2 4 2" xfId="4957"/>
    <cellStyle name="Normální 2 4 3 3 2 4 2 2" xfId="40921"/>
    <cellStyle name="Normální 2 4 3 3 2 4 2 3" xfId="30481"/>
    <cellStyle name="Normální 2 4 3 3 2 4 2 4" xfId="13075"/>
    <cellStyle name="Normální 2 4 3 3 2 4 3" xfId="17719"/>
    <cellStyle name="Normální 2 4 3 3 2 4 3 2" xfId="35125"/>
    <cellStyle name="Normální 2 4 3 3 2 4 4" xfId="25837"/>
    <cellStyle name="Normální 2 4 3 3 2 4 5" xfId="37447"/>
    <cellStyle name="Normální 2 4 3 3 2 4 6" xfId="22363"/>
    <cellStyle name="Normální 2 4 3 3 2 4 7" xfId="8431"/>
    <cellStyle name="Normální 2 4 3 3 2 5" xfId="3691"/>
    <cellStyle name="Normální 2 4 3 3 2 5 2" xfId="11809"/>
    <cellStyle name="Normální 2 4 3 3 2 5 2 2" xfId="29215"/>
    <cellStyle name="Normální 2 4 3 3 2 5 3" xfId="16453"/>
    <cellStyle name="Normální 2 4 3 3 2 5 3 2" xfId="33859"/>
    <cellStyle name="Normální 2 4 3 3 2 5 4" xfId="24571"/>
    <cellStyle name="Normální 2 4 3 3 2 5 5" xfId="39655"/>
    <cellStyle name="Normální 2 4 3 3 2 5 6" xfId="21097"/>
    <cellStyle name="Normální 2 4 3 3 2 5 7" xfId="7165"/>
    <cellStyle name="Normální 2 4 3 3 2 6" xfId="2635"/>
    <cellStyle name="Normální 2 4 3 3 2 6 2" xfId="15397"/>
    <cellStyle name="Normální 2 4 3 3 2 6 2 2" xfId="32803"/>
    <cellStyle name="Normální 2 4 3 3 2 6 3" xfId="28159"/>
    <cellStyle name="Normální 2 4 3 3 2 6 4" xfId="38599"/>
    <cellStyle name="Normální 2 4 3 3 2 6 5" xfId="20041"/>
    <cellStyle name="Normální 2 4 3 3 2 6 6" xfId="10753"/>
    <cellStyle name="Normální 2 4 3 3 2 7" xfId="9601"/>
    <cellStyle name="Normální 2 4 3 3 2 7 2" xfId="27007"/>
    <cellStyle name="Normální 2 4 3 3 2 8" xfId="14245"/>
    <cellStyle name="Normální 2 4 3 3 2 8 2" xfId="31651"/>
    <cellStyle name="Normální 2 4 3 3 2 9" xfId="23515"/>
    <cellStyle name="Normální 2 4 3 3 3" xfId="361"/>
    <cellStyle name="Normální 2 4 3 3 3 10" xfId="36325"/>
    <cellStyle name="Normální 2 4 3 3 3 11" xfId="18793"/>
    <cellStyle name="Normální 2 4 3 3 3 12" xfId="6013"/>
    <cellStyle name="Normální 2 4 3 3 3 2" xfId="1129"/>
    <cellStyle name="Normální 2 4 3 3 3 2 10" xfId="6541"/>
    <cellStyle name="Normální 2 4 3 3 3 2 2" xfId="1915"/>
    <cellStyle name="Normální 2 4 3 3 3 2 2 2" xfId="5389"/>
    <cellStyle name="Normální 2 4 3 3 3 2 2 2 2" xfId="41353"/>
    <cellStyle name="Normální 2 4 3 3 3 2 2 2 3" xfId="30913"/>
    <cellStyle name="Normální 2 4 3 3 3 2 2 2 4" xfId="13507"/>
    <cellStyle name="Normální 2 4 3 3 3 2 2 3" xfId="18151"/>
    <cellStyle name="Normální 2 4 3 3 3 2 2 3 2" xfId="35557"/>
    <cellStyle name="Normální 2 4 3 3 3 2 2 4" xfId="26269"/>
    <cellStyle name="Normální 2 4 3 3 3 2 2 5" xfId="37879"/>
    <cellStyle name="Normální 2 4 3 3 3 2 2 6" xfId="22795"/>
    <cellStyle name="Normální 2 4 3 3 3 2 2 7" xfId="8863"/>
    <cellStyle name="Normální 2 4 3 3 3 2 3" xfId="4603"/>
    <cellStyle name="Normální 2 4 3 3 3 2 3 2" xfId="12721"/>
    <cellStyle name="Normální 2 4 3 3 3 2 3 2 2" xfId="30127"/>
    <cellStyle name="Normální 2 4 3 3 3 2 3 3" xfId="17365"/>
    <cellStyle name="Normální 2 4 3 3 3 2 3 3 2" xfId="34771"/>
    <cellStyle name="Normální 2 4 3 3 3 2 3 4" xfId="25483"/>
    <cellStyle name="Normální 2 4 3 3 3 2 3 5" xfId="40567"/>
    <cellStyle name="Normální 2 4 3 3 3 2 3 6" xfId="22009"/>
    <cellStyle name="Normální 2 4 3 3 3 2 3 7" xfId="8077"/>
    <cellStyle name="Normální 2 4 3 3 3 2 4" xfId="3067"/>
    <cellStyle name="Normální 2 4 3 3 3 2 4 2" xfId="15829"/>
    <cellStyle name="Normální 2 4 3 3 3 2 4 2 2" xfId="33235"/>
    <cellStyle name="Normální 2 4 3 3 3 2 4 3" xfId="28591"/>
    <cellStyle name="Normální 2 4 3 3 3 2 4 4" xfId="39031"/>
    <cellStyle name="Normální 2 4 3 3 3 2 4 5" xfId="20473"/>
    <cellStyle name="Normální 2 4 3 3 3 2 4 6" xfId="11185"/>
    <cellStyle name="Normální 2 4 3 3 3 2 5" xfId="10033"/>
    <cellStyle name="Normální 2 4 3 3 3 2 5 2" xfId="27439"/>
    <cellStyle name="Normální 2 4 3 3 3 2 6" xfId="14677"/>
    <cellStyle name="Normální 2 4 3 3 3 2 6 2" xfId="32083"/>
    <cellStyle name="Normální 2 4 3 3 3 2 7" xfId="23947"/>
    <cellStyle name="Normální 2 4 3 3 3 2 8" xfId="37093"/>
    <cellStyle name="Normální 2 4 3 3 3 2 9" xfId="19321"/>
    <cellStyle name="Normální 2 4 3 3 3 3" xfId="601"/>
    <cellStyle name="Normální 2 4 3 3 3 3 10" xfId="6781"/>
    <cellStyle name="Normální 2 4 3 3 3 3 2" xfId="2155"/>
    <cellStyle name="Normální 2 4 3 3 3 3 2 2" xfId="5629"/>
    <cellStyle name="Normální 2 4 3 3 3 3 2 2 2" xfId="41593"/>
    <cellStyle name="Normální 2 4 3 3 3 3 2 2 3" xfId="31153"/>
    <cellStyle name="Normální 2 4 3 3 3 3 2 2 4" xfId="13747"/>
    <cellStyle name="Normální 2 4 3 3 3 3 2 3" xfId="18391"/>
    <cellStyle name="Normální 2 4 3 3 3 3 2 3 2" xfId="35797"/>
    <cellStyle name="Normální 2 4 3 3 3 3 2 4" xfId="26509"/>
    <cellStyle name="Normální 2 4 3 3 3 3 2 5" xfId="38119"/>
    <cellStyle name="Normální 2 4 3 3 3 3 2 6" xfId="23035"/>
    <cellStyle name="Normální 2 4 3 3 3 3 2 7" xfId="9103"/>
    <cellStyle name="Normální 2 4 3 3 3 3 3" xfId="4075"/>
    <cellStyle name="Normální 2 4 3 3 3 3 3 2" xfId="12193"/>
    <cellStyle name="Normální 2 4 3 3 3 3 3 2 2" xfId="29599"/>
    <cellStyle name="Normální 2 4 3 3 3 3 3 3" xfId="16837"/>
    <cellStyle name="Normální 2 4 3 3 3 3 3 3 2" xfId="34243"/>
    <cellStyle name="Normální 2 4 3 3 3 3 3 4" xfId="24955"/>
    <cellStyle name="Normální 2 4 3 3 3 3 3 5" xfId="40039"/>
    <cellStyle name="Normální 2 4 3 3 3 3 3 6" xfId="21481"/>
    <cellStyle name="Normální 2 4 3 3 3 3 3 7" xfId="7549"/>
    <cellStyle name="Normální 2 4 3 3 3 3 4" xfId="3307"/>
    <cellStyle name="Normální 2 4 3 3 3 3 4 2" xfId="16069"/>
    <cellStyle name="Normální 2 4 3 3 3 3 4 2 2" xfId="33475"/>
    <cellStyle name="Normální 2 4 3 3 3 3 4 3" xfId="28831"/>
    <cellStyle name="Normální 2 4 3 3 3 3 4 4" xfId="39271"/>
    <cellStyle name="Normální 2 4 3 3 3 3 4 5" xfId="20713"/>
    <cellStyle name="Normální 2 4 3 3 3 3 4 6" xfId="11425"/>
    <cellStyle name="Normální 2 4 3 3 3 3 5" xfId="10273"/>
    <cellStyle name="Normální 2 4 3 3 3 3 5 2" xfId="27679"/>
    <cellStyle name="Normální 2 4 3 3 3 3 6" xfId="14917"/>
    <cellStyle name="Normální 2 4 3 3 3 3 6 2" xfId="32323"/>
    <cellStyle name="Normální 2 4 3 3 3 3 7" xfId="24187"/>
    <cellStyle name="Normální 2 4 3 3 3 3 8" xfId="36565"/>
    <cellStyle name="Normální 2 4 3 3 3 3 9" xfId="19561"/>
    <cellStyle name="Normální 2 4 3 3 3 4" xfId="1387"/>
    <cellStyle name="Normální 2 4 3 3 3 4 2" xfId="4861"/>
    <cellStyle name="Normální 2 4 3 3 3 4 2 2" xfId="40825"/>
    <cellStyle name="Normální 2 4 3 3 3 4 2 3" xfId="30385"/>
    <cellStyle name="Normální 2 4 3 3 3 4 2 4" xfId="12979"/>
    <cellStyle name="Normální 2 4 3 3 3 4 3" xfId="17623"/>
    <cellStyle name="Normální 2 4 3 3 3 4 3 2" xfId="35029"/>
    <cellStyle name="Normální 2 4 3 3 3 4 4" xfId="25741"/>
    <cellStyle name="Normální 2 4 3 3 3 4 5" xfId="37351"/>
    <cellStyle name="Normální 2 4 3 3 3 4 6" xfId="22267"/>
    <cellStyle name="Normální 2 4 3 3 3 4 7" xfId="8335"/>
    <cellStyle name="Normální 2 4 3 3 3 5" xfId="3835"/>
    <cellStyle name="Normální 2 4 3 3 3 5 2" xfId="11953"/>
    <cellStyle name="Normální 2 4 3 3 3 5 2 2" xfId="29359"/>
    <cellStyle name="Normální 2 4 3 3 3 5 3" xfId="16597"/>
    <cellStyle name="Normální 2 4 3 3 3 5 3 2" xfId="34003"/>
    <cellStyle name="Normální 2 4 3 3 3 5 4" xfId="24715"/>
    <cellStyle name="Normální 2 4 3 3 3 5 5" xfId="39799"/>
    <cellStyle name="Normální 2 4 3 3 3 5 6" xfId="21241"/>
    <cellStyle name="Normální 2 4 3 3 3 5 7" xfId="7309"/>
    <cellStyle name="Normální 2 4 3 3 3 6" xfId="2539"/>
    <cellStyle name="Normální 2 4 3 3 3 6 2" xfId="15301"/>
    <cellStyle name="Normální 2 4 3 3 3 6 2 2" xfId="32707"/>
    <cellStyle name="Normální 2 4 3 3 3 6 3" xfId="28063"/>
    <cellStyle name="Normální 2 4 3 3 3 6 4" xfId="38503"/>
    <cellStyle name="Normální 2 4 3 3 3 6 5" xfId="19945"/>
    <cellStyle name="Normální 2 4 3 3 3 6 6" xfId="10657"/>
    <cellStyle name="Normální 2 4 3 3 3 7" xfId="9505"/>
    <cellStyle name="Normální 2 4 3 3 3 7 2" xfId="26911"/>
    <cellStyle name="Normální 2 4 3 3 3 8" xfId="14149"/>
    <cellStyle name="Normální 2 4 3 3 3 8 2" xfId="31555"/>
    <cellStyle name="Normální 2 4 3 3 3 9" xfId="23419"/>
    <cellStyle name="Normální 2 4 3 3 4" xfId="889"/>
    <cellStyle name="Normální 2 4 3 3 4 10" xfId="6301"/>
    <cellStyle name="Normální 2 4 3 3 4 2" xfId="1675"/>
    <cellStyle name="Normální 2 4 3 3 4 2 2" xfId="5149"/>
    <cellStyle name="Normální 2 4 3 3 4 2 2 2" xfId="41113"/>
    <cellStyle name="Normální 2 4 3 3 4 2 2 3" xfId="30673"/>
    <cellStyle name="Normální 2 4 3 3 4 2 2 4" xfId="13267"/>
    <cellStyle name="Normální 2 4 3 3 4 2 3" xfId="17911"/>
    <cellStyle name="Normální 2 4 3 3 4 2 3 2" xfId="35317"/>
    <cellStyle name="Normální 2 4 3 3 4 2 4" xfId="26029"/>
    <cellStyle name="Normální 2 4 3 3 4 2 5" xfId="37639"/>
    <cellStyle name="Normální 2 4 3 3 4 2 6" xfId="22555"/>
    <cellStyle name="Normální 2 4 3 3 4 2 7" xfId="8623"/>
    <cellStyle name="Normální 2 4 3 3 4 3" xfId="4363"/>
    <cellStyle name="Normální 2 4 3 3 4 3 2" xfId="12481"/>
    <cellStyle name="Normální 2 4 3 3 4 3 2 2" xfId="29887"/>
    <cellStyle name="Normální 2 4 3 3 4 3 3" xfId="17125"/>
    <cellStyle name="Normální 2 4 3 3 4 3 3 2" xfId="34531"/>
    <cellStyle name="Normální 2 4 3 3 4 3 4" xfId="25243"/>
    <cellStyle name="Normální 2 4 3 3 4 3 5" xfId="40327"/>
    <cellStyle name="Normální 2 4 3 3 4 3 6" xfId="21769"/>
    <cellStyle name="Normální 2 4 3 3 4 3 7" xfId="7837"/>
    <cellStyle name="Normální 2 4 3 3 4 4" xfId="2827"/>
    <cellStyle name="Normální 2 4 3 3 4 4 2" xfId="15589"/>
    <cellStyle name="Normální 2 4 3 3 4 4 2 2" xfId="32995"/>
    <cellStyle name="Normální 2 4 3 3 4 4 3" xfId="28351"/>
    <cellStyle name="Normální 2 4 3 3 4 4 4" xfId="38791"/>
    <cellStyle name="Normální 2 4 3 3 4 4 5" xfId="20233"/>
    <cellStyle name="Normální 2 4 3 3 4 4 6" xfId="10945"/>
    <cellStyle name="Normální 2 4 3 3 4 5" xfId="9793"/>
    <cellStyle name="Normální 2 4 3 3 4 5 2" xfId="27199"/>
    <cellStyle name="Normální 2 4 3 3 4 6" xfId="14437"/>
    <cellStyle name="Normální 2 4 3 3 4 6 2" xfId="31843"/>
    <cellStyle name="Normální 2 4 3 3 4 7" xfId="23707"/>
    <cellStyle name="Normální 2 4 3 3 4 8" xfId="36853"/>
    <cellStyle name="Normální 2 4 3 3 4 9" xfId="19081"/>
    <cellStyle name="Normální 2 4 3 3 5" xfId="457"/>
    <cellStyle name="Normální 2 4 3 3 5 10" xfId="6637"/>
    <cellStyle name="Normální 2 4 3 3 5 2" xfId="2011"/>
    <cellStyle name="Normální 2 4 3 3 5 2 2" xfId="5485"/>
    <cellStyle name="Normální 2 4 3 3 5 2 2 2" xfId="41449"/>
    <cellStyle name="Normální 2 4 3 3 5 2 2 3" xfId="31009"/>
    <cellStyle name="Normální 2 4 3 3 5 2 2 4" xfId="13603"/>
    <cellStyle name="Normální 2 4 3 3 5 2 3" xfId="18247"/>
    <cellStyle name="Normální 2 4 3 3 5 2 3 2" xfId="35653"/>
    <cellStyle name="Normální 2 4 3 3 5 2 4" xfId="26365"/>
    <cellStyle name="Normální 2 4 3 3 5 2 5" xfId="37975"/>
    <cellStyle name="Normální 2 4 3 3 5 2 6" xfId="22891"/>
    <cellStyle name="Normální 2 4 3 3 5 2 7" xfId="8959"/>
    <cellStyle name="Normální 2 4 3 3 5 3" xfId="3931"/>
    <cellStyle name="Normální 2 4 3 3 5 3 2" xfId="12049"/>
    <cellStyle name="Normální 2 4 3 3 5 3 2 2" xfId="29455"/>
    <cellStyle name="Normální 2 4 3 3 5 3 3" xfId="16693"/>
    <cellStyle name="Normální 2 4 3 3 5 3 3 2" xfId="34099"/>
    <cellStyle name="Normální 2 4 3 3 5 3 4" xfId="24811"/>
    <cellStyle name="Normální 2 4 3 3 5 3 5" xfId="39895"/>
    <cellStyle name="Normální 2 4 3 3 5 3 6" xfId="21337"/>
    <cellStyle name="Normální 2 4 3 3 5 3 7" xfId="7405"/>
    <cellStyle name="Normální 2 4 3 3 5 4" xfId="3163"/>
    <cellStyle name="Normální 2 4 3 3 5 4 2" xfId="15925"/>
    <cellStyle name="Normální 2 4 3 3 5 4 2 2" xfId="33331"/>
    <cellStyle name="Normální 2 4 3 3 5 4 3" xfId="28687"/>
    <cellStyle name="Normální 2 4 3 3 5 4 4" xfId="39127"/>
    <cellStyle name="Normální 2 4 3 3 5 4 5" xfId="20569"/>
    <cellStyle name="Normální 2 4 3 3 5 4 6" xfId="11281"/>
    <cellStyle name="Normální 2 4 3 3 5 5" xfId="10129"/>
    <cellStyle name="Normální 2 4 3 3 5 5 2" xfId="27535"/>
    <cellStyle name="Normální 2 4 3 3 5 6" xfId="14773"/>
    <cellStyle name="Normální 2 4 3 3 5 6 2" xfId="32179"/>
    <cellStyle name="Normální 2 4 3 3 5 7" xfId="24043"/>
    <cellStyle name="Normální 2 4 3 3 5 8" xfId="36421"/>
    <cellStyle name="Normální 2 4 3 3 5 9" xfId="19417"/>
    <cellStyle name="Normální 2 4 3 3 6" xfId="1243"/>
    <cellStyle name="Normální 2 4 3 3 6 2" xfId="4717"/>
    <cellStyle name="Normální 2 4 3 3 6 2 2" xfId="40681"/>
    <cellStyle name="Normální 2 4 3 3 6 2 3" xfId="30241"/>
    <cellStyle name="Normální 2 4 3 3 6 2 4" xfId="12835"/>
    <cellStyle name="Normální 2 4 3 3 6 3" xfId="17479"/>
    <cellStyle name="Normální 2 4 3 3 6 3 2" xfId="34885"/>
    <cellStyle name="Normální 2 4 3 3 6 4" xfId="25597"/>
    <cellStyle name="Normální 2 4 3 3 6 5" xfId="37207"/>
    <cellStyle name="Normální 2 4 3 3 6 6" xfId="22123"/>
    <cellStyle name="Normální 2 4 3 3 6 7" xfId="8191"/>
    <cellStyle name="Normální 2 4 3 3 7" xfId="3595"/>
    <cellStyle name="Normální 2 4 3 3 7 2" xfId="11713"/>
    <cellStyle name="Normální 2 4 3 3 7 2 2" xfId="29119"/>
    <cellStyle name="Normální 2 4 3 3 7 3" xfId="16357"/>
    <cellStyle name="Normální 2 4 3 3 7 3 2" xfId="33763"/>
    <cellStyle name="Normální 2 4 3 3 7 4" xfId="24475"/>
    <cellStyle name="Normální 2 4 3 3 7 5" xfId="39559"/>
    <cellStyle name="Normální 2 4 3 3 7 6" xfId="21001"/>
    <cellStyle name="Normální 2 4 3 3 7 7" xfId="7069"/>
    <cellStyle name="Normální 2 4 3 3 8" xfId="2395"/>
    <cellStyle name="Normální 2 4 3 3 8 2" xfId="15157"/>
    <cellStyle name="Normální 2 4 3 3 8 2 2" xfId="32563"/>
    <cellStyle name="Normální 2 4 3 3 8 3" xfId="27919"/>
    <cellStyle name="Normální 2 4 3 3 8 4" xfId="38359"/>
    <cellStyle name="Normální 2 4 3 3 8 5" xfId="19801"/>
    <cellStyle name="Normální 2 4 3 3 8 6" xfId="10513"/>
    <cellStyle name="Normální 2 4 3 3 9" xfId="9361"/>
    <cellStyle name="Normální 2 4 3 3 9 2" xfId="26767"/>
    <cellStyle name="Normální 2 4 3 4" xfId="61"/>
    <cellStyle name="Normální 2 4 3 4 10" xfId="23359"/>
    <cellStyle name="Normální 2 4 3 4 11" xfId="36025"/>
    <cellStyle name="Normální 2 4 3 4 12" xfId="18733"/>
    <cellStyle name="Normální 2 4 3 4 13" xfId="5953"/>
    <cellStyle name="Normální 2 4 3 4 2" xfId="301"/>
    <cellStyle name="Normální 2 4 3 4 2 10" xfId="36265"/>
    <cellStyle name="Normální 2 4 3 4 2 11" xfId="18925"/>
    <cellStyle name="Normální 2 4 3 4 2 12" xfId="6145"/>
    <cellStyle name="Normální 2 4 3 4 2 2" xfId="1069"/>
    <cellStyle name="Normální 2 4 3 4 2 2 10" xfId="6481"/>
    <cellStyle name="Normální 2 4 3 4 2 2 2" xfId="1855"/>
    <cellStyle name="Normální 2 4 3 4 2 2 2 2" xfId="5329"/>
    <cellStyle name="Normální 2 4 3 4 2 2 2 2 2" xfId="41293"/>
    <cellStyle name="Normální 2 4 3 4 2 2 2 2 3" xfId="30853"/>
    <cellStyle name="Normální 2 4 3 4 2 2 2 2 4" xfId="13447"/>
    <cellStyle name="Normální 2 4 3 4 2 2 2 3" xfId="18091"/>
    <cellStyle name="Normální 2 4 3 4 2 2 2 3 2" xfId="35497"/>
    <cellStyle name="Normální 2 4 3 4 2 2 2 4" xfId="26209"/>
    <cellStyle name="Normální 2 4 3 4 2 2 2 5" xfId="37819"/>
    <cellStyle name="Normální 2 4 3 4 2 2 2 6" xfId="22735"/>
    <cellStyle name="Normální 2 4 3 4 2 2 2 7" xfId="8803"/>
    <cellStyle name="Normální 2 4 3 4 2 2 3" xfId="4543"/>
    <cellStyle name="Normální 2 4 3 4 2 2 3 2" xfId="12661"/>
    <cellStyle name="Normální 2 4 3 4 2 2 3 2 2" xfId="30067"/>
    <cellStyle name="Normální 2 4 3 4 2 2 3 3" xfId="17305"/>
    <cellStyle name="Normální 2 4 3 4 2 2 3 3 2" xfId="34711"/>
    <cellStyle name="Normální 2 4 3 4 2 2 3 4" xfId="25423"/>
    <cellStyle name="Normální 2 4 3 4 2 2 3 5" xfId="40507"/>
    <cellStyle name="Normální 2 4 3 4 2 2 3 6" xfId="21949"/>
    <cellStyle name="Normální 2 4 3 4 2 2 3 7" xfId="8017"/>
    <cellStyle name="Normální 2 4 3 4 2 2 4" xfId="3007"/>
    <cellStyle name="Normální 2 4 3 4 2 2 4 2" xfId="15769"/>
    <cellStyle name="Normální 2 4 3 4 2 2 4 2 2" xfId="33175"/>
    <cellStyle name="Normální 2 4 3 4 2 2 4 3" xfId="28531"/>
    <cellStyle name="Normální 2 4 3 4 2 2 4 4" xfId="38971"/>
    <cellStyle name="Normální 2 4 3 4 2 2 4 5" xfId="20413"/>
    <cellStyle name="Normální 2 4 3 4 2 2 4 6" xfId="11125"/>
    <cellStyle name="Normální 2 4 3 4 2 2 5" xfId="9973"/>
    <cellStyle name="Normální 2 4 3 4 2 2 5 2" xfId="27379"/>
    <cellStyle name="Normální 2 4 3 4 2 2 6" xfId="14617"/>
    <cellStyle name="Normální 2 4 3 4 2 2 6 2" xfId="32023"/>
    <cellStyle name="Normální 2 4 3 4 2 2 7" xfId="23887"/>
    <cellStyle name="Normální 2 4 3 4 2 2 8" xfId="37033"/>
    <cellStyle name="Normální 2 4 3 4 2 2 9" xfId="19261"/>
    <cellStyle name="Normální 2 4 3 4 2 3" xfId="733"/>
    <cellStyle name="Normální 2 4 3 4 2 3 10" xfId="6913"/>
    <cellStyle name="Normální 2 4 3 4 2 3 2" xfId="2287"/>
    <cellStyle name="Normální 2 4 3 4 2 3 2 2" xfId="5761"/>
    <cellStyle name="Normální 2 4 3 4 2 3 2 2 2" xfId="41725"/>
    <cellStyle name="Normální 2 4 3 4 2 3 2 2 3" xfId="31285"/>
    <cellStyle name="Normální 2 4 3 4 2 3 2 2 4" xfId="13879"/>
    <cellStyle name="Normální 2 4 3 4 2 3 2 3" xfId="18523"/>
    <cellStyle name="Normální 2 4 3 4 2 3 2 3 2" xfId="35929"/>
    <cellStyle name="Normální 2 4 3 4 2 3 2 4" xfId="26641"/>
    <cellStyle name="Normální 2 4 3 4 2 3 2 5" xfId="38251"/>
    <cellStyle name="Normální 2 4 3 4 2 3 2 6" xfId="23167"/>
    <cellStyle name="Normální 2 4 3 4 2 3 2 7" xfId="9235"/>
    <cellStyle name="Normální 2 4 3 4 2 3 3" xfId="4207"/>
    <cellStyle name="Normální 2 4 3 4 2 3 3 2" xfId="12325"/>
    <cellStyle name="Normální 2 4 3 4 2 3 3 2 2" xfId="29731"/>
    <cellStyle name="Normální 2 4 3 4 2 3 3 3" xfId="16969"/>
    <cellStyle name="Normální 2 4 3 4 2 3 3 3 2" xfId="34375"/>
    <cellStyle name="Normální 2 4 3 4 2 3 3 4" xfId="25087"/>
    <cellStyle name="Normální 2 4 3 4 2 3 3 5" xfId="40171"/>
    <cellStyle name="Normální 2 4 3 4 2 3 3 6" xfId="21613"/>
    <cellStyle name="Normální 2 4 3 4 2 3 3 7" xfId="7681"/>
    <cellStyle name="Normální 2 4 3 4 2 3 4" xfId="3439"/>
    <cellStyle name="Normální 2 4 3 4 2 3 4 2" xfId="16201"/>
    <cellStyle name="Normální 2 4 3 4 2 3 4 2 2" xfId="33607"/>
    <cellStyle name="Normální 2 4 3 4 2 3 4 3" xfId="28963"/>
    <cellStyle name="Normální 2 4 3 4 2 3 4 4" xfId="39403"/>
    <cellStyle name="Normální 2 4 3 4 2 3 4 5" xfId="20845"/>
    <cellStyle name="Normální 2 4 3 4 2 3 4 6" xfId="11557"/>
    <cellStyle name="Normální 2 4 3 4 2 3 5" xfId="10405"/>
    <cellStyle name="Normální 2 4 3 4 2 3 5 2" xfId="27811"/>
    <cellStyle name="Normální 2 4 3 4 2 3 6" xfId="15049"/>
    <cellStyle name="Normální 2 4 3 4 2 3 6 2" xfId="32455"/>
    <cellStyle name="Normální 2 4 3 4 2 3 7" xfId="24319"/>
    <cellStyle name="Normální 2 4 3 4 2 3 8" xfId="36697"/>
    <cellStyle name="Normální 2 4 3 4 2 3 9" xfId="19693"/>
    <cellStyle name="Normální 2 4 3 4 2 4" xfId="1519"/>
    <cellStyle name="Normální 2 4 3 4 2 4 2" xfId="4993"/>
    <cellStyle name="Normální 2 4 3 4 2 4 2 2" xfId="40957"/>
    <cellStyle name="Normální 2 4 3 4 2 4 2 3" xfId="30517"/>
    <cellStyle name="Normální 2 4 3 4 2 4 2 4" xfId="13111"/>
    <cellStyle name="Normální 2 4 3 4 2 4 3" xfId="17755"/>
    <cellStyle name="Normální 2 4 3 4 2 4 3 2" xfId="35161"/>
    <cellStyle name="Normální 2 4 3 4 2 4 4" xfId="25873"/>
    <cellStyle name="Normální 2 4 3 4 2 4 5" xfId="37483"/>
    <cellStyle name="Normální 2 4 3 4 2 4 6" xfId="22399"/>
    <cellStyle name="Normální 2 4 3 4 2 4 7" xfId="8467"/>
    <cellStyle name="Normální 2 4 3 4 2 5" xfId="3775"/>
    <cellStyle name="Normální 2 4 3 4 2 5 2" xfId="11893"/>
    <cellStyle name="Normální 2 4 3 4 2 5 2 2" xfId="29299"/>
    <cellStyle name="Normální 2 4 3 4 2 5 3" xfId="16537"/>
    <cellStyle name="Normální 2 4 3 4 2 5 3 2" xfId="33943"/>
    <cellStyle name="Normální 2 4 3 4 2 5 4" xfId="24655"/>
    <cellStyle name="Normální 2 4 3 4 2 5 5" xfId="39739"/>
    <cellStyle name="Normální 2 4 3 4 2 5 6" xfId="21181"/>
    <cellStyle name="Normální 2 4 3 4 2 5 7" xfId="7249"/>
    <cellStyle name="Normální 2 4 3 4 2 6" xfId="2671"/>
    <cellStyle name="Normální 2 4 3 4 2 6 2" xfId="15433"/>
    <cellStyle name="Normální 2 4 3 4 2 6 2 2" xfId="32839"/>
    <cellStyle name="Normální 2 4 3 4 2 6 3" xfId="28195"/>
    <cellStyle name="Normální 2 4 3 4 2 6 4" xfId="38635"/>
    <cellStyle name="Normální 2 4 3 4 2 6 5" xfId="20077"/>
    <cellStyle name="Normální 2 4 3 4 2 6 6" xfId="10789"/>
    <cellStyle name="Normální 2 4 3 4 2 7" xfId="9637"/>
    <cellStyle name="Normální 2 4 3 4 2 7 2" xfId="27043"/>
    <cellStyle name="Normální 2 4 3 4 2 8" xfId="14281"/>
    <cellStyle name="Normální 2 4 3 4 2 8 2" xfId="31687"/>
    <cellStyle name="Normální 2 4 3 4 2 9" xfId="23551"/>
    <cellStyle name="Normální 2 4 3 4 3" xfId="829"/>
    <cellStyle name="Normální 2 4 3 4 3 10" xfId="6241"/>
    <cellStyle name="Normální 2 4 3 4 3 2" xfId="1615"/>
    <cellStyle name="Normální 2 4 3 4 3 2 2" xfId="5089"/>
    <cellStyle name="Normální 2 4 3 4 3 2 2 2" xfId="41053"/>
    <cellStyle name="Normální 2 4 3 4 3 2 2 3" xfId="30613"/>
    <cellStyle name="Normální 2 4 3 4 3 2 2 4" xfId="13207"/>
    <cellStyle name="Normální 2 4 3 4 3 2 3" xfId="17851"/>
    <cellStyle name="Normální 2 4 3 4 3 2 3 2" xfId="35257"/>
    <cellStyle name="Normální 2 4 3 4 3 2 4" xfId="25969"/>
    <cellStyle name="Normální 2 4 3 4 3 2 5" xfId="37579"/>
    <cellStyle name="Normální 2 4 3 4 3 2 6" xfId="22495"/>
    <cellStyle name="Normální 2 4 3 4 3 2 7" xfId="8563"/>
    <cellStyle name="Normální 2 4 3 4 3 3" xfId="4303"/>
    <cellStyle name="Normální 2 4 3 4 3 3 2" xfId="12421"/>
    <cellStyle name="Normální 2 4 3 4 3 3 2 2" xfId="29827"/>
    <cellStyle name="Normální 2 4 3 4 3 3 3" xfId="17065"/>
    <cellStyle name="Normální 2 4 3 4 3 3 3 2" xfId="34471"/>
    <cellStyle name="Normální 2 4 3 4 3 3 4" xfId="25183"/>
    <cellStyle name="Normální 2 4 3 4 3 3 5" xfId="40267"/>
    <cellStyle name="Normální 2 4 3 4 3 3 6" xfId="21709"/>
    <cellStyle name="Normální 2 4 3 4 3 3 7" xfId="7777"/>
    <cellStyle name="Normální 2 4 3 4 3 4" xfId="2767"/>
    <cellStyle name="Normální 2 4 3 4 3 4 2" xfId="15529"/>
    <cellStyle name="Normální 2 4 3 4 3 4 2 2" xfId="32935"/>
    <cellStyle name="Normální 2 4 3 4 3 4 3" xfId="28291"/>
    <cellStyle name="Normální 2 4 3 4 3 4 4" xfId="38731"/>
    <cellStyle name="Normální 2 4 3 4 3 4 5" xfId="20173"/>
    <cellStyle name="Normální 2 4 3 4 3 4 6" xfId="10885"/>
    <cellStyle name="Normální 2 4 3 4 3 5" xfId="9733"/>
    <cellStyle name="Normální 2 4 3 4 3 5 2" xfId="27139"/>
    <cellStyle name="Normální 2 4 3 4 3 6" xfId="14377"/>
    <cellStyle name="Normální 2 4 3 4 3 6 2" xfId="31783"/>
    <cellStyle name="Normální 2 4 3 4 3 7" xfId="23647"/>
    <cellStyle name="Normální 2 4 3 4 3 8" xfId="36793"/>
    <cellStyle name="Normální 2 4 3 4 3 9" xfId="19021"/>
    <cellStyle name="Normální 2 4 3 4 4" xfId="541"/>
    <cellStyle name="Normální 2 4 3 4 4 10" xfId="6721"/>
    <cellStyle name="Normální 2 4 3 4 4 2" xfId="2095"/>
    <cellStyle name="Normální 2 4 3 4 4 2 2" xfId="5569"/>
    <cellStyle name="Normální 2 4 3 4 4 2 2 2" xfId="41533"/>
    <cellStyle name="Normální 2 4 3 4 4 2 2 3" xfId="31093"/>
    <cellStyle name="Normální 2 4 3 4 4 2 2 4" xfId="13687"/>
    <cellStyle name="Normální 2 4 3 4 4 2 3" xfId="18331"/>
    <cellStyle name="Normální 2 4 3 4 4 2 3 2" xfId="35737"/>
    <cellStyle name="Normální 2 4 3 4 4 2 4" xfId="26449"/>
    <cellStyle name="Normální 2 4 3 4 4 2 5" xfId="38059"/>
    <cellStyle name="Normální 2 4 3 4 4 2 6" xfId="22975"/>
    <cellStyle name="Normální 2 4 3 4 4 2 7" xfId="9043"/>
    <cellStyle name="Normální 2 4 3 4 4 3" xfId="4015"/>
    <cellStyle name="Normální 2 4 3 4 4 3 2" xfId="12133"/>
    <cellStyle name="Normální 2 4 3 4 4 3 2 2" xfId="29539"/>
    <cellStyle name="Normální 2 4 3 4 4 3 3" xfId="16777"/>
    <cellStyle name="Normální 2 4 3 4 4 3 3 2" xfId="34183"/>
    <cellStyle name="Normální 2 4 3 4 4 3 4" xfId="24895"/>
    <cellStyle name="Normální 2 4 3 4 4 3 5" xfId="39979"/>
    <cellStyle name="Normální 2 4 3 4 4 3 6" xfId="21421"/>
    <cellStyle name="Normální 2 4 3 4 4 3 7" xfId="7489"/>
    <cellStyle name="Normální 2 4 3 4 4 4" xfId="3247"/>
    <cellStyle name="Normální 2 4 3 4 4 4 2" xfId="16009"/>
    <cellStyle name="Normální 2 4 3 4 4 4 2 2" xfId="33415"/>
    <cellStyle name="Normální 2 4 3 4 4 4 3" xfId="28771"/>
    <cellStyle name="Normální 2 4 3 4 4 4 4" xfId="39211"/>
    <cellStyle name="Normální 2 4 3 4 4 4 5" xfId="20653"/>
    <cellStyle name="Normální 2 4 3 4 4 4 6" xfId="11365"/>
    <cellStyle name="Normální 2 4 3 4 4 5" xfId="10213"/>
    <cellStyle name="Normální 2 4 3 4 4 5 2" xfId="27619"/>
    <cellStyle name="Normální 2 4 3 4 4 6" xfId="14857"/>
    <cellStyle name="Normální 2 4 3 4 4 6 2" xfId="32263"/>
    <cellStyle name="Normální 2 4 3 4 4 7" xfId="24127"/>
    <cellStyle name="Normální 2 4 3 4 4 8" xfId="36505"/>
    <cellStyle name="Normální 2 4 3 4 4 9" xfId="19501"/>
    <cellStyle name="Normální 2 4 3 4 5" xfId="1327"/>
    <cellStyle name="Normální 2 4 3 4 5 2" xfId="4801"/>
    <cellStyle name="Normální 2 4 3 4 5 2 2" xfId="40765"/>
    <cellStyle name="Normální 2 4 3 4 5 2 3" xfId="30325"/>
    <cellStyle name="Normální 2 4 3 4 5 2 4" xfId="12919"/>
    <cellStyle name="Normální 2 4 3 4 5 3" xfId="17563"/>
    <cellStyle name="Normální 2 4 3 4 5 3 2" xfId="34969"/>
    <cellStyle name="Normální 2 4 3 4 5 4" xfId="25681"/>
    <cellStyle name="Normální 2 4 3 4 5 5" xfId="37291"/>
    <cellStyle name="Normální 2 4 3 4 5 6" xfId="22207"/>
    <cellStyle name="Normální 2 4 3 4 5 7" xfId="8275"/>
    <cellStyle name="Normální 2 4 3 4 6" xfId="3535"/>
    <cellStyle name="Normální 2 4 3 4 6 2" xfId="11653"/>
    <cellStyle name="Normální 2 4 3 4 6 2 2" xfId="29059"/>
    <cellStyle name="Normální 2 4 3 4 6 3" xfId="16297"/>
    <cellStyle name="Normální 2 4 3 4 6 3 2" xfId="33703"/>
    <cellStyle name="Normální 2 4 3 4 6 4" xfId="24415"/>
    <cellStyle name="Normální 2 4 3 4 6 5" xfId="39499"/>
    <cellStyle name="Normální 2 4 3 4 6 6" xfId="20941"/>
    <cellStyle name="Normální 2 4 3 4 6 7" xfId="7009"/>
    <cellStyle name="Normální 2 4 3 4 7" xfId="2479"/>
    <cellStyle name="Normální 2 4 3 4 7 2" xfId="15241"/>
    <cellStyle name="Normální 2 4 3 4 7 2 2" xfId="32647"/>
    <cellStyle name="Normální 2 4 3 4 7 3" xfId="28003"/>
    <cellStyle name="Normální 2 4 3 4 7 4" xfId="38443"/>
    <cellStyle name="Normální 2 4 3 4 7 5" xfId="19885"/>
    <cellStyle name="Normální 2 4 3 4 7 6" xfId="10597"/>
    <cellStyle name="Normální 2 4 3 4 8" xfId="9445"/>
    <cellStyle name="Normální 2 4 3 4 8 2" xfId="26851"/>
    <cellStyle name="Normální 2 4 3 4 9" xfId="14089"/>
    <cellStyle name="Normální 2 4 3 4 9 2" xfId="31495"/>
    <cellStyle name="Normální 2 4 3 5" xfId="157"/>
    <cellStyle name="Normální 2 4 3 5 10" xfId="36121"/>
    <cellStyle name="Normální 2 4 3 5 11" xfId="18829"/>
    <cellStyle name="Normální 2 4 3 5 12" xfId="6049"/>
    <cellStyle name="Normální 2 4 3 5 2" xfId="925"/>
    <cellStyle name="Normální 2 4 3 5 2 10" xfId="6337"/>
    <cellStyle name="Normální 2 4 3 5 2 2" xfId="1711"/>
    <cellStyle name="Normální 2 4 3 5 2 2 2" xfId="5185"/>
    <cellStyle name="Normální 2 4 3 5 2 2 2 2" xfId="41149"/>
    <cellStyle name="Normální 2 4 3 5 2 2 2 3" xfId="30709"/>
    <cellStyle name="Normální 2 4 3 5 2 2 2 4" xfId="13303"/>
    <cellStyle name="Normální 2 4 3 5 2 2 3" xfId="17947"/>
    <cellStyle name="Normální 2 4 3 5 2 2 3 2" xfId="35353"/>
    <cellStyle name="Normální 2 4 3 5 2 2 4" xfId="26065"/>
    <cellStyle name="Normální 2 4 3 5 2 2 5" xfId="37675"/>
    <cellStyle name="Normální 2 4 3 5 2 2 6" xfId="22591"/>
    <cellStyle name="Normální 2 4 3 5 2 2 7" xfId="8659"/>
    <cellStyle name="Normální 2 4 3 5 2 3" xfId="4399"/>
    <cellStyle name="Normální 2 4 3 5 2 3 2" xfId="12517"/>
    <cellStyle name="Normální 2 4 3 5 2 3 2 2" xfId="29923"/>
    <cellStyle name="Normální 2 4 3 5 2 3 3" xfId="17161"/>
    <cellStyle name="Normální 2 4 3 5 2 3 3 2" xfId="34567"/>
    <cellStyle name="Normální 2 4 3 5 2 3 4" xfId="25279"/>
    <cellStyle name="Normální 2 4 3 5 2 3 5" xfId="40363"/>
    <cellStyle name="Normální 2 4 3 5 2 3 6" xfId="21805"/>
    <cellStyle name="Normální 2 4 3 5 2 3 7" xfId="7873"/>
    <cellStyle name="Normální 2 4 3 5 2 4" xfId="2863"/>
    <cellStyle name="Normální 2 4 3 5 2 4 2" xfId="15625"/>
    <cellStyle name="Normální 2 4 3 5 2 4 2 2" xfId="33031"/>
    <cellStyle name="Normální 2 4 3 5 2 4 3" xfId="28387"/>
    <cellStyle name="Normální 2 4 3 5 2 4 4" xfId="38827"/>
    <cellStyle name="Normální 2 4 3 5 2 4 5" xfId="20269"/>
    <cellStyle name="Normální 2 4 3 5 2 4 6" xfId="10981"/>
    <cellStyle name="Normální 2 4 3 5 2 5" xfId="9829"/>
    <cellStyle name="Normální 2 4 3 5 2 5 2" xfId="27235"/>
    <cellStyle name="Normální 2 4 3 5 2 6" xfId="14473"/>
    <cellStyle name="Normální 2 4 3 5 2 6 2" xfId="31879"/>
    <cellStyle name="Normální 2 4 3 5 2 7" xfId="23743"/>
    <cellStyle name="Normální 2 4 3 5 2 8" xfId="36889"/>
    <cellStyle name="Normální 2 4 3 5 2 9" xfId="19117"/>
    <cellStyle name="Normální 2 4 3 5 3" xfId="637"/>
    <cellStyle name="Normální 2 4 3 5 3 10" xfId="6817"/>
    <cellStyle name="Normální 2 4 3 5 3 2" xfId="2191"/>
    <cellStyle name="Normální 2 4 3 5 3 2 2" xfId="5665"/>
    <cellStyle name="Normální 2 4 3 5 3 2 2 2" xfId="41629"/>
    <cellStyle name="Normální 2 4 3 5 3 2 2 3" xfId="31189"/>
    <cellStyle name="Normální 2 4 3 5 3 2 2 4" xfId="13783"/>
    <cellStyle name="Normální 2 4 3 5 3 2 3" xfId="18427"/>
    <cellStyle name="Normální 2 4 3 5 3 2 3 2" xfId="35833"/>
    <cellStyle name="Normální 2 4 3 5 3 2 4" xfId="26545"/>
    <cellStyle name="Normální 2 4 3 5 3 2 5" xfId="38155"/>
    <cellStyle name="Normální 2 4 3 5 3 2 6" xfId="23071"/>
    <cellStyle name="Normální 2 4 3 5 3 2 7" xfId="9139"/>
    <cellStyle name="Normální 2 4 3 5 3 3" xfId="4111"/>
    <cellStyle name="Normální 2 4 3 5 3 3 2" xfId="12229"/>
    <cellStyle name="Normální 2 4 3 5 3 3 2 2" xfId="29635"/>
    <cellStyle name="Normální 2 4 3 5 3 3 3" xfId="16873"/>
    <cellStyle name="Normální 2 4 3 5 3 3 3 2" xfId="34279"/>
    <cellStyle name="Normální 2 4 3 5 3 3 4" xfId="24991"/>
    <cellStyle name="Normální 2 4 3 5 3 3 5" xfId="40075"/>
    <cellStyle name="Normální 2 4 3 5 3 3 6" xfId="21517"/>
    <cellStyle name="Normální 2 4 3 5 3 3 7" xfId="7585"/>
    <cellStyle name="Normální 2 4 3 5 3 4" xfId="3343"/>
    <cellStyle name="Normální 2 4 3 5 3 4 2" xfId="16105"/>
    <cellStyle name="Normální 2 4 3 5 3 4 2 2" xfId="33511"/>
    <cellStyle name="Normální 2 4 3 5 3 4 3" xfId="28867"/>
    <cellStyle name="Normální 2 4 3 5 3 4 4" xfId="39307"/>
    <cellStyle name="Normální 2 4 3 5 3 4 5" xfId="20749"/>
    <cellStyle name="Normální 2 4 3 5 3 4 6" xfId="11461"/>
    <cellStyle name="Normální 2 4 3 5 3 5" xfId="10309"/>
    <cellStyle name="Normální 2 4 3 5 3 5 2" xfId="27715"/>
    <cellStyle name="Normální 2 4 3 5 3 6" xfId="14953"/>
    <cellStyle name="Normální 2 4 3 5 3 6 2" xfId="32359"/>
    <cellStyle name="Normální 2 4 3 5 3 7" xfId="24223"/>
    <cellStyle name="Normální 2 4 3 5 3 8" xfId="36601"/>
    <cellStyle name="Normální 2 4 3 5 3 9" xfId="19597"/>
    <cellStyle name="Normální 2 4 3 5 4" xfId="1423"/>
    <cellStyle name="Normální 2 4 3 5 4 2" xfId="4897"/>
    <cellStyle name="Normální 2 4 3 5 4 2 2" xfId="40861"/>
    <cellStyle name="Normální 2 4 3 5 4 2 3" xfId="30421"/>
    <cellStyle name="Normální 2 4 3 5 4 2 4" xfId="13015"/>
    <cellStyle name="Normální 2 4 3 5 4 3" xfId="17659"/>
    <cellStyle name="Normální 2 4 3 5 4 3 2" xfId="35065"/>
    <cellStyle name="Normální 2 4 3 5 4 4" xfId="25777"/>
    <cellStyle name="Normální 2 4 3 5 4 5" xfId="37387"/>
    <cellStyle name="Normální 2 4 3 5 4 6" xfId="22303"/>
    <cellStyle name="Normální 2 4 3 5 4 7" xfId="8371"/>
    <cellStyle name="Normální 2 4 3 5 5" xfId="3631"/>
    <cellStyle name="Normální 2 4 3 5 5 2" xfId="11749"/>
    <cellStyle name="Normální 2 4 3 5 5 2 2" xfId="29155"/>
    <cellStyle name="Normální 2 4 3 5 5 3" xfId="16393"/>
    <cellStyle name="Normální 2 4 3 5 5 3 2" xfId="33799"/>
    <cellStyle name="Normální 2 4 3 5 5 4" xfId="24511"/>
    <cellStyle name="Normální 2 4 3 5 5 5" xfId="39595"/>
    <cellStyle name="Normální 2 4 3 5 5 6" xfId="21037"/>
    <cellStyle name="Normální 2 4 3 5 5 7" xfId="7105"/>
    <cellStyle name="Normální 2 4 3 5 6" xfId="2575"/>
    <cellStyle name="Normální 2 4 3 5 6 2" xfId="15337"/>
    <cellStyle name="Normální 2 4 3 5 6 2 2" xfId="32743"/>
    <cellStyle name="Normální 2 4 3 5 6 3" xfId="28099"/>
    <cellStyle name="Normální 2 4 3 5 6 4" xfId="38539"/>
    <cellStyle name="Normální 2 4 3 5 6 5" xfId="19981"/>
    <cellStyle name="Normální 2 4 3 5 6 6" xfId="10693"/>
    <cellStyle name="Normální 2 4 3 5 7" xfId="9541"/>
    <cellStyle name="Normální 2 4 3 5 7 2" xfId="26947"/>
    <cellStyle name="Normální 2 4 3 5 8" xfId="14185"/>
    <cellStyle name="Normální 2 4 3 5 8 2" xfId="31591"/>
    <cellStyle name="Normální 2 4 3 5 9" xfId="23455"/>
    <cellStyle name="Normální 2 4 3 6" xfId="265"/>
    <cellStyle name="Normální 2 4 3 6 10" xfId="36229"/>
    <cellStyle name="Normální 2 4 3 6 11" xfId="18697"/>
    <cellStyle name="Normální 2 4 3 6 12" xfId="5917"/>
    <cellStyle name="Normální 2 4 3 6 2" xfId="1033"/>
    <cellStyle name="Normální 2 4 3 6 2 10" xfId="6445"/>
    <cellStyle name="Normální 2 4 3 6 2 2" xfId="1819"/>
    <cellStyle name="Normální 2 4 3 6 2 2 2" xfId="5293"/>
    <cellStyle name="Normální 2 4 3 6 2 2 2 2" xfId="41257"/>
    <cellStyle name="Normální 2 4 3 6 2 2 2 3" xfId="30817"/>
    <cellStyle name="Normální 2 4 3 6 2 2 2 4" xfId="13411"/>
    <cellStyle name="Normální 2 4 3 6 2 2 3" xfId="18055"/>
    <cellStyle name="Normální 2 4 3 6 2 2 3 2" xfId="35461"/>
    <cellStyle name="Normální 2 4 3 6 2 2 4" xfId="26173"/>
    <cellStyle name="Normální 2 4 3 6 2 2 5" xfId="37783"/>
    <cellStyle name="Normální 2 4 3 6 2 2 6" xfId="22699"/>
    <cellStyle name="Normální 2 4 3 6 2 2 7" xfId="8767"/>
    <cellStyle name="Normální 2 4 3 6 2 3" xfId="4507"/>
    <cellStyle name="Normální 2 4 3 6 2 3 2" xfId="12625"/>
    <cellStyle name="Normální 2 4 3 6 2 3 2 2" xfId="30031"/>
    <cellStyle name="Normální 2 4 3 6 2 3 3" xfId="17269"/>
    <cellStyle name="Normální 2 4 3 6 2 3 3 2" xfId="34675"/>
    <cellStyle name="Normální 2 4 3 6 2 3 4" xfId="25387"/>
    <cellStyle name="Normální 2 4 3 6 2 3 5" xfId="40471"/>
    <cellStyle name="Normální 2 4 3 6 2 3 6" xfId="21913"/>
    <cellStyle name="Normální 2 4 3 6 2 3 7" xfId="7981"/>
    <cellStyle name="Normální 2 4 3 6 2 4" xfId="2971"/>
    <cellStyle name="Normální 2 4 3 6 2 4 2" xfId="15733"/>
    <cellStyle name="Normální 2 4 3 6 2 4 2 2" xfId="33139"/>
    <cellStyle name="Normální 2 4 3 6 2 4 3" xfId="28495"/>
    <cellStyle name="Normální 2 4 3 6 2 4 4" xfId="38935"/>
    <cellStyle name="Normální 2 4 3 6 2 4 5" xfId="20377"/>
    <cellStyle name="Normální 2 4 3 6 2 4 6" xfId="11089"/>
    <cellStyle name="Normální 2 4 3 6 2 5" xfId="9937"/>
    <cellStyle name="Normální 2 4 3 6 2 5 2" xfId="27343"/>
    <cellStyle name="Normální 2 4 3 6 2 6" xfId="14581"/>
    <cellStyle name="Normální 2 4 3 6 2 6 2" xfId="31987"/>
    <cellStyle name="Normální 2 4 3 6 2 7" xfId="23851"/>
    <cellStyle name="Normální 2 4 3 6 2 8" xfId="36997"/>
    <cellStyle name="Normální 2 4 3 6 2 9" xfId="19225"/>
    <cellStyle name="Normální 2 4 3 6 3" xfId="505"/>
    <cellStyle name="Normální 2 4 3 6 3 10" xfId="6685"/>
    <cellStyle name="Normální 2 4 3 6 3 2" xfId="2059"/>
    <cellStyle name="Normální 2 4 3 6 3 2 2" xfId="5533"/>
    <cellStyle name="Normální 2 4 3 6 3 2 2 2" xfId="41497"/>
    <cellStyle name="Normální 2 4 3 6 3 2 2 3" xfId="31057"/>
    <cellStyle name="Normální 2 4 3 6 3 2 2 4" xfId="13651"/>
    <cellStyle name="Normální 2 4 3 6 3 2 3" xfId="18295"/>
    <cellStyle name="Normální 2 4 3 6 3 2 3 2" xfId="35701"/>
    <cellStyle name="Normální 2 4 3 6 3 2 4" xfId="26413"/>
    <cellStyle name="Normální 2 4 3 6 3 2 5" xfId="38023"/>
    <cellStyle name="Normální 2 4 3 6 3 2 6" xfId="22939"/>
    <cellStyle name="Normální 2 4 3 6 3 2 7" xfId="9007"/>
    <cellStyle name="Normální 2 4 3 6 3 3" xfId="3979"/>
    <cellStyle name="Normální 2 4 3 6 3 3 2" xfId="12097"/>
    <cellStyle name="Normální 2 4 3 6 3 3 2 2" xfId="29503"/>
    <cellStyle name="Normální 2 4 3 6 3 3 3" xfId="16741"/>
    <cellStyle name="Normální 2 4 3 6 3 3 3 2" xfId="34147"/>
    <cellStyle name="Normální 2 4 3 6 3 3 4" xfId="24859"/>
    <cellStyle name="Normální 2 4 3 6 3 3 5" xfId="39943"/>
    <cellStyle name="Normální 2 4 3 6 3 3 6" xfId="21385"/>
    <cellStyle name="Normální 2 4 3 6 3 3 7" xfId="7453"/>
    <cellStyle name="Normální 2 4 3 6 3 4" xfId="3211"/>
    <cellStyle name="Normální 2 4 3 6 3 4 2" xfId="15973"/>
    <cellStyle name="Normální 2 4 3 6 3 4 2 2" xfId="33379"/>
    <cellStyle name="Normální 2 4 3 6 3 4 3" xfId="28735"/>
    <cellStyle name="Normální 2 4 3 6 3 4 4" xfId="39175"/>
    <cellStyle name="Normální 2 4 3 6 3 4 5" xfId="20617"/>
    <cellStyle name="Normální 2 4 3 6 3 4 6" xfId="11329"/>
    <cellStyle name="Normální 2 4 3 6 3 5" xfId="10177"/>
    <cellStyle name="Normální 2 4 3 6 3 5 2" xfId="27583"/>
    <cellStyle name="Normální 2 4 3 6 3 6" xfId="14821"/>
    <cellStyle name="Normální 2 4 3 6 3 6 2" xfId="32227"/>
    <cellStyle name="Normální 2 4 3 6 3 7" xfId="24091"/>
    <cellStyle name="Normální 2 4 3 6 3 8" xfId="36469"/>
    <cellStyle name="Normální 2 4 3 6 3 9" xfId="19465"/>
    <cellStyle name="Normální 2 4 3 6 4" xfId="1291"/>
    <cellStyle name="Normální 2 4 3 6 4 2" xfId="4765"/>
    <cellStyle name="Normální 2 4 3 6 4 2 2" xfId="40729"/>
    <cellStyle name="Normální 2 4 3 6 4 2 3" xfId="30289"/>
    <cellStyle name="Normální 2 4 3 6 4 2 4" xfId="12883"/>
    <cellStyle name="Normální 2 4 3 6 4 3" xfId="17527"/>
    <cellStyle name="Normální 2 4 3 6 4 3 2" xfId="34933"/>
    <cellStyle name="Normální 2 4 3 6 4 4" xfId="25645"/>
    <cellStyle name="Normální 2 4 3 6 4 5" xfId="37255"/>
    <cellStyle name="Normální 2 4 3 6 4 6" xfId="22171"/>
    <cellStyle name="Normální 2 4 3 6 4 7" xfId="8239"/>
    <cellStyle name="Normální 2 4 3 6 5" xfId="3739"/>
    <cellStyle name="Normální 2 4 3 6 5 2" xfId="11857"/>
    <cellStyle name="Normální 2 4 3 6 5 2 2" xfId="29263"/>
    <cellStyle name="Normální 2 4 3 6 5 3" xfId="16501"/>
    <cellStyle name="Normální 2 4 3 6 5 3 2" xfId="33907"/>
    <cellStyle name="Normální 2 4 3 6 5 4" xfId="24619"/>
    <cellStyle name="Normální 2 4 3 6 5 5" xfId="39703"/>
    <cellStyle name="Normální 2 4 3 6 5 6" xfId="21145"/>
    <cellStyle name="Normální 2 4 3 6 5 7" xfId="7213"/>
    <cellStyle name="Normální 2 4 3 6 6" xfId="2443"/>
    <cellStyle name="Normální 2 4 3 6 6 2" xfId="15205"/>
    <cellStyle name="Normální 2 4 3 6 6 2 2" xfId="32611"/>
    <cellStyle name="Normální 2 4 3 6 6 3" xfId="27967"/>
    <cellStyle name="Normální 2 4 3 6 6 4" xfId="38407"/>
    <cellStyle name="Normální 2 4 3 6 6 5" xfId="19849"/>
    <cellStyle name="Normální 2 4 3 6 6 6" xfId="10561"/>
    <cellStyle name="Normální 2 4 3 6 7" xfId="9409"/>
    <cellStyle name="Normální 2 4 3 6 7 2" xfId="26815"/>
    <cellStyle name="Normální 2 4 3 6 8" xfId="14053"/>
    <cellStyle name="Normální 2 4 3 6 8 2" xfId="31459"/>
    <cellStyle name="Normální 2 4 3 6 9" xfId="23323"/>
    <cellStyle name="Normální 2 4 3 7" xfId="793"/>
    <cellStyle name="Normální 2 4 3 7 10" xfId="6205"/>
    <cellStyle name="Normální 2 4 3 7 2" xfId="1579"/>
    <cellStyle name="Normální 2 4 3 7 2 2" xfId="5053"/>
    <cellStyle name="Normální 2 4 3 7 2 2 2" xfId="41017"/>
    <cellStyle name="Normální 2 4 3 7 2 2 3" xfId="30577"/>
    <cellStyle name="Normální 2 4 3 7 2 2 4" xfId="13171"/>
    <cellStyle name="Normální 2 4 3 7 2 3" xfId="17815"/>
    <cellStyle name="Normální 2 4 3 7 2 3 2" xfId="35221"/>
    <cellStyle name="Normální 2 4 3 7 2 4" xfId="25933"/>
    <cellStyle name="Normální 2 4 3 7 2 5" xfId="37543"/>
    <cellStyle name="Normální 2 4 3 7 2 6" xfId="22459"/>
    <cellStyle name="Normální 2 4 3 7 2 7" xfId="8527"/>
    <cellStyle name="Normální 2 4 3 7 3" xfId="4267"/>
    <cellStyle name="Normální 2 4 3 7 3 2" xfId="12385"/>
    <cellStyle name="Normální 2 4 3 7 3 2 2" xfId="29791"/>
    <cellStyle name="Normální 2 4 3 7 3 3" xfId="17029"/>
    <cellStyle name="Normální 2 4 3 7 3 3 2" xfId="34435"/>
    <cellStyle name="Normální 2 4 3 7 3 4" xfId="25147"/>
    <cellStyle name="Normální 2 4 3 7 3 5" xfId="40231"/>
    <cellStyle name="Normální 2 4 3 7 3 6" xfId="21673"/>
    <cellStyle name="Normální 2 4 3 7 3 7" xfId="7741"/>
    <cellStyle name="Normální 2 4 3 7 4" xfId="2731"/>
    <cellStyle name="Normální 2 4 3 7 4 2" xfId="15493"/>
    <cellStyle name="Normální 2 4 3 7 4 2 2" xfId="32899"/>
    <cellStyle name="Normální 2 4 3 7 4 3" xfId="28255"/>
    <cellStyle name="Normální 2 4 3 7 4 4" xfId="38695"/>
    <cellStyle name="Normální 2 4 3 7 4 5" xfId="20137"/>
    <cellStyle name="Normální 2 4 3 7 4 6" xfId="10849"/>
    <cellStyle name="Normální 2 4 3 7 5" xfId="9697"/>
    <cellStyle name="Normální 2 4 3 7 5 2" xfId="27103"/>
    <cellStyle name="Normální 2 4 3 7 6" xfId="14341"/>
    <cellStyle name="Normální 2 4 3 7 6 2" xfId="31747"/>
    <cellStyle name="Normální 2 4 3 7 7" xfId="23611"/>
    <cellStyle name="Normální 2 4 3 7 8" xfId="36757"/>
    <cellStyle name="Normální 2 4 3 7 9" xfId="18985"/>
    <cellStyle name="Normální 2 4 3 8" xfId="397"/>
    <cellStyle name="Normální 2 4 3 8 10" xfId="6577"/>
    <cellStyle name="Normální 2 4 3 8 2" xfId="1951"/>
    <cellStyle name="Normální 2 4 3 8 2 2" xfId="5425"/>
    <cellStyle name="Normální 2 4 3 8 2 2 2" xfId="41389"/>
    <cellStyle name="Normální 2 4 3 8 2 2 3" xfId="30949"/>
    <cellStyle name="Normální 2 4 3 8 2 2 4" xfId="13543"/>
    <cellStyle name="Normální 2 4 3 8 2 3" xfId="18187"/>
    <cellStyle name="Normální 2 4 3 8 2 3 2" xfId="35593"/>
    <cellStyle name="Normální 2 4 3 8 2 4" xfId="26305"/>
    <cellStyle name="Normální 2 4 3 8 2 5" xfId="37915"/>
    <cellStyle name="Normální 2 4 3 8 2 6" xfId="22831"/>
    <cellStyle name="Normální 2 4 3 8 2 7" xfId="8899"/>
    <cellStyle name="Normální 2 4 3 8 3" xfId="3871"/>
    <cellStyle name="Normální 2 4 3 8 3 2" xfId="11989"/>
    <cellStyle name="Normální 2 4 3 8 3 2 2" xfId="29395"/>
    <cellStyle name="Normální 2 4 3 8 3 3" xfId="16633"/>
    <cellStyle name="Normální 2 4 3 8 3 3 2" xfId="34039"/>
    <cellStyle name="Normální 2 4 3 8 3 4" xfId="24751"/>
    <cellStyle name="Normální 2 4 3 8 3 5" xfId="39835"/>
    <cellStyle name="Normální 2 4 3 8 3 6" xfId="21277"/>
    <cellStyle name="Normální 2 4 3 8 3 7" xfId="7345"/>
    <cellStyle name="Normální 2 4 3 8 4" xfId="3103"/>
    <cellStyle name="Normální 2 4 3 8 4 2" xfId="15865"/>
    <cellStyle name="Normální 2 4 3 8 4 2 2" xfId="33271"/>
    <cellStyle name="Normální 2 4 3 8 4 3" xfId="28627"/>
    <cellStyle name="Normální 2 4 3 8 4 4" xfId="39067"/>
    <cellStyle name="Normální 2 4 3 8 4 5" xfId="20509"/>
    <cellStyle name="Normální 2 4 3 8 4 6" xfId="11221"/>
    <cellStyle name="Normální 2 4 3 8 5" xfId="10069"/>
    <cellStyle name="Normální 2 4 3 8 5 2" xfId="27475"/>
    <cellStyle name="Normální 2 4 3 8 6" xfId="14713"/>
    <cellStyle name="Normální 2 4 3 8 6 2" xfId="32119"/>
    <cellStyle name="Normální 2 4 3 8 7" xfId="23983"/>
    <cellStyle name="Normální 2 4 3 8 8" xfId="36361"/>
    <cellStyle name="Normální 2 4 3 8 9" xfId="19357"/>
    <cellStyle name="Normální 2 4 3 9" xfId="1183"/>
    <cellStyle name="Normální 2 4 3 9 2" xfId="4657"/>
    <cellStyle name="Normální 2 4 3 9 2 2" xfId="17419"/>
    <cellStyle name="Normální 2 4 3 9 2 2 2" xfId="34825"/>
    <cellStyle name="Normální 2 4 3 9 2 3" xfId="30181"/>
    <cellStyle name="Normální 2 4 3 9 2 4" xfId="40621"/>
    <cellStyle name="Normální 2 4 3 9 2 5" xfId="22063"/>
    <cellStyle name="Normální 2 4 3 9 2 6" xfId="12775"/>
    <cellStyle name="Normální 2 4 3 9 3" xfId="9301"/>
    <cellStyle name="Normální 2 4 3 9 3 2" xfId="26707"/>
    <cellStyle name="Normální 2 4 3 9 4" xfId="13945"/>
    <cellStyle name="Normální 2 4 3 9 4 2" xfId="31351"/>
    <cellStyle name="Normální 2 4 3 9 5" xfId="25537"/>
    <cellStyle name="Normální 2 4 3 9 6" xfId="37147"/>
    <cellStyle name="Normální 2 4 3 9 7" xfId="18589"/>
    <cellStyle name="Normální 2 4 3 9 8" xfId="8131"/>
    <cellStyle name="Normální 2 4 4" xfId="37"/>
    <cellStyle name="Normální 2 4 4 10" xfId="2347"/>
    <cellStyle name="Normální 2 4 4 10 2" xfId="15109"/>
    <cellStyle name="Normální 2 4 4 10 2 2" xfId="32515"/>
    <cellStyle name="Normální 2 4 4 10 3" xfId="27871"/>
    <cellStyle name="Normální 2 4 4 10 4" xfId="38311"/>
    <cellStyle name="Normální 2 4 4 10 5" xfId="19753"/>
    <cellStyle name="Normální 2 4 4 10 6" xfId="10465"/>
    <cellStyle name="Normální 2 4 4 11" xfId="9313"/>
    <cellStyle name="Normální 2 4 4 11 2" xfId="26719"/>
    <cellStyle name="Normální 2 4 4 12" xfId="13957"/>
    <cellStyle name="Normální 2 4 4 12 2" xfId="31363"/>
    <cellStyle name="Normální 2 4 4 13" xfId="23227"/>
    <cellStyle name="Normální 2 4 4 14" xfId="36001"/>
    <cellStyle name="Normální 2 4 4 15" xfId="18601"/>
    <cellStyle name="Normální 2 4 4 16" xfId="5821"/>
    <cellStyle name="Normální 2 4 4 2" xfId="133"/>
    <cellStyle name="Normální 2 4 4 2 10" xfId="14017"/>
    <cellStyle name="Normální 2 4 4 2 10 2" xfId="31423"/>
    <cellStyle name="Normální 2 4 4 2 11" xfId="23287"/>
    <cellStyle name="Normální 2 4 4 2 12" xfId="36097"/>
    <cellStyle name="Normální 2 4 4 2 13" xfId="18661"/>
    <cellStyle name="Normální 2 4 4 2 14" xfId="5881"/>
    <cellStyle name="Normální 2 4 4 2 2" xfId="229"/>
    <cellStyle name="Normální 2 4 4 2 2 10" xfId="36193"/>
    <cellStyle name="Normální 2 4 4 2 2 11" xfId="18901"/>
    <cellStyle name="Normální 2 4 4 2 2 12" xfId="6121"/>
    <cellStyle name="Normální 2 4 4 2 2 2" xfId="997"/>
    <cellStyle name="Normální 2 4 4 2 2 2 10" xfId="6409"/>
    <cellStyle name="Normální 2 4 4 2 2 2 2" xfId="1783"/>
    <cellStyle name="Normální 2 4 4 2 2 2 2 2" xfId="5257"/>
    <cellStyle name="Normální 2 4 4 2 2 2 2 2 2" xfId="41221"/>
    <cellStyle name="Normální 2 4 4 2 2 2 2 2 3" xfId="30781"/>
    <cellStyle name="Normální 2 4 4 2 2 2 2 2 4" xfId="13375"/>
    <cellStyle name="Normální 2 4 4 2 2 2 2 3" xfId="18019"/>
    <cellStyle name="Normální 2 4 4 2 2 2 2 3 2" xfId="35425"/>
    <cellStyle name="Normální 2 4 4 2 2 2 2 4" xfId="26137"/>
    <cellStyle name="Normální 2 4 4 2 2 2 2 5" xfId="37747"/>
    <cellStyle name="Normální 2 4 4 2 2 2 2 6" xfId="22663"/>
    <cellStyle name="Normální 2 4 4 2 2 2 2 7" xfId="8731"/>
    <cellStyle name="Normální 2 4 4 2 2 2 3" xfId="4471"/>
    <cellStyle name="Normální 2 4 4 2 2 2 3 2" xfId="12589"/>
    <cellStyle name="Normální 2 4 4 2 2 2 3 2 2" xfId="29995"/>
    <cellStyle name="Normální 2 4 4 2 2 2 3 3" xfId="17233"/>
    <cellStyle name="Normální 2 4 4 2 2 2 3 3 2" xfId="34639"/>
    <cellStyle name="Normální 2 4 4 2 2 2 3 4" xfId="25351"/>
    <cellStyle name="Normální 2 4 4 2 2 2 3 5" xfId="40435"/>
    <cellStyle name="Normální 2 4 4 2 2 2 3 6" xfId="21877"/>
    <cellStyle name="Normální 2 4 4 2 2 2 3 7" xfId="7945"/>
    <cellStyle name="Normální 2 4 4 2 2 2 4" xfId="2935"/>
    <cellStyle name="Normální 2 4 4 2 2 2 4 2" xfId="15697"/>
    <cellStyle name="Normální 2 4 4 2 2 2 4 2 2" xfId="33103"/>
    <cellStyle name="Normální 2 4 4 2 2 2 4 3" xfId="28459"/>
    <cellStyle name="Normální 2 4 4 2 2 2 4 4" xfId="38899"/>
    <cellStyle name="Normální 2 4 4 2 2 2 4 5" xfId="20341"/>
    <cellStyle name="Normální 2 4 4 2 2 2 4 6" xfId="11053"/>
    <cellStyle name="Normální 2 4 4 2 2 2 5" xfId="9901"/>
    <cellStyle name="Normální 2 4 4 2 2 2 5 2" xfId="27307"/>
    <cellStyle name="Normální 2 4 4 2 2 2 6" xfId="14545"/>
    <cellStyle name="Normální 2 4 4 2 2 2 6 2" xfId="31951"/>
    <cellStyle name="Normální 2 4 4 2 2 2 7" xfId="23815"/>
    <cellStyle name="Normální 2 4 4 2 2 2 8" xfId="36961"/>
    <cellStyle name="Normální 2 4 4 2 2 2 9" xfId="19189"/>
    <cellStyle name="Normální 2 4 4 2 2 3" xfId="709"/>
    <cellStyle name="Normální 2 4 4 2 2 3 10" xfId="6889"/>
    <cellStyle name="Normální 2 4 4 2 2 3 2" xfId="2263"/>
    <cellStyle name="Normální 2 4 4 2 2 3 2 2" xfId="5737"/>
    <cellStyle name="Normální 2 4 4 2 2 3 2 2 2" xfId="41701"/>
    <cellStyle name="Normální 2 4 4 2 2 3 2 2 3" xfId="31261"/>
    <cellStyle name="Normální 2 4 4 2 2 3 2 2 4" xfId="13855"/>
    <cellStyle name="Normální 2 4 4 2 2 3 2 3" xfId="18499"/>
    <cellStyle name="Normální 2 4 4 2 2 3 2 3 2" xfId="35905"/>
    <cellStyle name="Normální 2 4 4 2 2 3 2 4" xfId="26617"/>
    <cellStyle name="Normální 2 4 4 2 2 3 2 5" xfId="38227"/>
    <cellStyle name="Normální 2 4 4 2 2 3 2 6" xfId="23143"/>
    <cellStyle name="Normální 2 4 4 2 2 3 2 7" xfId="9211"/>
    <cellStyle name="Normální 2 4 4 2 2 3 3" xfId="4183"/>
    <cellStyle name="Normální 2 4 4 2 2 3 3 2" xfId="12301"/>
    <cellStyle name="Normální 2 4 4 2 2 3 3 2 2" xfId="29707"/>
    <cellStyle name="Normální 2 4 4 2 2 3 3 3" xfId="16945"/>
    <cellStyle name="Normální 2 4 4 2 2 3 3 3 2" xfId="34351"/>
    <cellStyle name="Normální 2 4 4 2 2 3 3 4" xfId="25063"/>
    <cellStyle name="Normální 2 4 4 2 2 3 3 5" xfId="40147"/>
    <cellStyle name="Normální 2 4 4 2 2 3 3 6" xfId="21589"/>
    <cellStyle name="Normální 2 4 4 2 2 3 3 7" xfId="7657"/>
    <cellStyle name="Normální 2 4 4 2 2 3 4" xfId="3415"/>
    <cellStyle name="Normální 2 4 4 2 2 3 4 2" xfId="16177"/>
    <cellStyle name="Normální 2 4 4 2 2 3 4 2 2" xfId="33583"/>
    <cellStyle name="Normální 2 4 4 2 2 3 4 3" xfId="28939"/>
    <cellStyle name="Normální 2 4 4 2 2 3 4 4" xfId="39379"/>
    <cellStyle name="Normální 2 4 4 2 2 3 4 5" xfId="20821"/>
    <cellStyle name="Normální 2 4 4 2 2 3 4 6" xfId="11533"/>
    <cellStyle name="Normální 2 4 4 2 2 3 5" xfId="10381"/>
    <cellStyle name="Normální 2 4 4 2 2 3 5 2" xfId="27787"/>
    <cellStyle name="Normální 2 4 4 2 2 3 6" xfId="15025"/>
    <cellStyle name="Normální 2 4 4 2 2 3 6 2" xfId="32431"/>
    <cellStyle name="Normální 2 4 4 2 2 3 7" xfId="24295"/>
    <cellStyle name="Normální 2 4 4 2 2 3 8" xfId="36673"/>
    <cellStyle name="Normální 2 4 4 2 2 3 9" xfId="19669"/>
    <cellStyle name="Normální 2 4 4 2 2 4" xfId="1495"/>
    <cellStyle name="Normální 2 4 4 2 2 4 2" xfId="4969"/>
    <cellStyle name="Normální 2 4 4 2 2 4 2 2" xfId="40933"/>
    <cellStyle name="Normální 2 4 4 2 2 4 2 3" xfId="30493"/>
    <cellStyle name="Normální 2 4 4 2 2 4 2 4" xfId="13087"/>
    <cellStyle name="Normální 2 4 4 2 2 4 3" xfId="17731"/>
    <cellStyle name="Normální 2 4 4 2 2 4 3 2" xfId="35137"/>
    <cellStyle name="Normální 2 4 4 2 2 4 4" xfId="25849"/>
    <cellStyle name="Normální 2 4 4 2 2 4 5" xfId="37459"/>
    <cellStyle name="Normální 2 4 4 2 2 4 6" xfId="22375"/>
    <cellStyle name="Normální 2 4 4 2 2 4 7" xfId="8443"/>
    <cellStyle name="Normální 2 4 4 2 2 5" xfId="3703"/>
    <cellStyle name="Normální 2 4 4 2 2 5 2" xfId="11821"/>
    <cellStyle name="Normální 2 4 4 2 2 5 2 2" xfId="29227"/>
    <cellStyle name="Normální 2 4 4 2 2 5 3" xfId="16465"/>
    <cellStyle name="Normální 2 4 4 2 2 5 3 2" xfId="33871"/>
    <cellStyle name="Normální 2 4 4 2 2 5 4" xfId="24583"/>
    <cellStyle name="Normální 2 4 4 2 2 5 5" xfId="39667"/>
    <cellStyle name="Normální 2 4 4 2 2 5 6" xfId="21109"/>
    <cellStyle name="Normální 2 4 4 2 2 5 7" xfId="7177"/>
    <cellStyle name="Normální 2 4 4 2 2 6" xfId="2647"/>
    <cellStyle name="Normální 2 4 4 2 2 6 2" xfId="15409"/>
    <cellStyle name="Normální 2 4 4 2 2 6 2 2" xfId="32815"/>
    <cellStyle name="Normální 2 4 4 2 2 6 3" xfId="28171"/>
    <cellStyle name="Normální 2 4 4 2 2 6 4" xfId="38611"/>
    <cellStyle name="Normální 2 4 4 2 2 6 5" xfId="20053"/>
    <cellStyle name="Normální 2 4 4 2 2 6 6" xfId="10765"/>
    <cellStyle name="Normální 2 4 4 2 2 7" xfId="9613"/>
    <cellStyle name="Normální 2 4 4 2 2 7 2" xfId="27019"/>
    <cellStyle name="Normální 2 4 4 2 2 8" xfId="14257"/>
    <cellStyle name="Normální 2 4 4 2 2 8 2" xfId="31663"/>
    <cellStyle name="Normální 2 4 4 2 2 9" xfId="23527"/>
    <cellStyle name="Normální 2 4 4 2 3" xfId="373"/>
    <cellStyle name="Normální 2 4 4 2 3 10" xfId="36337"/>
    <cellStyle name="Normální 2 4 4 2 3 11" xfId="18805"/>
    <cellStyle name="Normální 2 4 4 2 3 12" xfId="6025"/>
    <cellStyle name="Normální 2 4 4 2 3 2" xfId="1141"/>
    <cellStyle name="Normální 2 4 4 2 3 2 10" xfId="6553"/>
    <cellStyle name="Normální 2 4 4 2 3 2 2" xfId="1927"/>
    <cellStyle name="Normální 2 4 4 2 3 2 2 2" xfId="5401"/>
    <cellStyle name="Normální 2 4 4 2 3 2 2 2 2" xfId="41365"/>
    <cellStyle name="Normální 2 4 4 2 3 2 2 2 3" xfId="30925"/>
    <cellStyle name="Normální 2 4 4 2 3 2 2 2 4" xfId="13519"/>
    <cellStyle name="Normální 2 4 4 2 3 2 2 3" xfId="18163"/>
    <cellStyle name="Normální 2 4 4 2 3 2 2 3 2" xfId="35569"/>
    <cellStyle name="Normální 2 4 4 2 3 2 2 4" xfId="26281"/>
    <cellStyle name="Normální 2 4 4 2 3 2 2 5" xfId="37891"/>
    <cellStyle name="Normální 2 4 4 2 3 2 2 6" xfId="22807"/>
    <cellStyle name="Normální 2 4 4 2 3 2 2 7" xfId="8875"/>
    <cellStyle name="Normální 2 4 4 2 3 2 3" xfId="4615"/>
    <cellStyle name="Normální 2 4 4 2 3 2 3 2" xfId="12733"/>
    <cellStyle name="Normální 2 4 4 2 3 2 3 2 2" xfId="30139"/>
    <cellStyle name="Normální 2 4 4 2 3 2 3 3" xfId="17377"/>
    <cellStyle name="Normální 2 4 4 2 3 2 3 3 2" xfId="34783"/>
    <cellStyle name="Normální 2 4 4 2 3 2 3 4" xfId="25495"/>
    <cellStyle name="Normální 2 4 4 2 3 2 3 5" xfId="40579"/>
    <cellStyle name="Normální 2 4 4 2 3 2 3 6" xfId="22021"/>
    <cellStyle name="Normální 2 4 4 2 3 2 3 7" xfId="8089"/>
    <cellStyle name="Normální 2 4 4 2 3 2 4" xfId="3079"/>
    <cellStyle name="Normální 2 4 4 2 3 2 4 2" xfId="15841"/>
    <cellStyle name="Normální 2 4 4 2 3 2 4 2 2" xfId="33247"/>
    <cellStyle name="Normální 2 4 4 2 3 2 4 3" xfId="28603"/>
    <cellStyle name="Normální 2 4 4 2 3 2 4 4" xfId="39043"/>
    <cellStyle name="Normální 2 4 4 2 3 2 4 5" xfId="20485"/>
    <cellStyle name="Normální 2 4 4 2 3 2 4 6" xfId="11197"/>
    <cellStyle name="Normální 2 4 4 2 3 2 5" xfId="10045"/>
    <cellStyle name="Normální 2 4 4 2 3 2 5 2" xfId="27451"/>
    <cellStyle name="Normální 2 4 4 2 3 2 6" xfId="14689"/>
    <cellStyle name="Normální 2 4 4 2 3 2 6 2" xfId="32095"/>
    <cellStyle name="Normální 2 4 4 2 3 2 7" xfId="23959"/>
    <cellStyle name="Normální 2 4 4 2 3 2 8" xfId="37105"/>
    <cellStyle name="Normální 2 4 4 2 3 2 9" xfId="19333"/>
    <cellStyle name="Normální 2 4 4 2 3 3" xfId="613"/>
    <cellStyle name="Normální 2 4 4 2 3 3 10" xfId="6793"/>
    <cellStyle name="Normální 2 4 4 2 3 3 2" xfId="2167"/>
    <cellStyle name="Normální 2 4 4 2 3 3 2 2" xfId="5641"/>
    <cellStyle name="Normální 2 4 4 2 3 3 2 2 2" xfId="41605"/>
    <cellStyle name="Normální 2 4 4 2 3 3 2 2 3" xfId="31165"/>
    <cellStyle name="Normální 2 4 4 2 3 3 2 2 4" xfId="13759"/>
    <cellStyle name="Normální 2 4 4 2 3 3 2 3" xfId="18403"/>
    <cellStyle name="Normální 2 4 4 2 3 3 2 3 2" xfId="35809"/>
    <cellStyle name="Normální 2 4 4 2 3 3 2 4" xfId="26521"/>
    <cellStyle name="Normální 2 4 4 2 3 3 2 5" xfId="38131"/>
    <cellStyle name="Normální 2 4 4 2 3 3 2 6" xfId="23047"/>
    <cellStyle name="Normální 2 4 4 2 3 3 2 7" xfId="9115"/>
    <cellStyle name="Normální 2 4 4 2 3 3 3" xfId="4087"/>
    <cellStyle name="Normální 2 4 4 2 3 3 3 2" xfId="12205"/>
    <cellStyle name="Normální 2 4 4 2 3 3 3 2 2" xfId="29611"/>
    <cellStyle name="Normální 2 4 4 2 3 3 3 3" xfId="16849"/>
    <cellStyle name="Normální 2 4 4 2 3 3 3 3 2" xfId="34255"/>
    <cellStyle name="Normální 2 4 4 2 3 3 3 4" xfId="24967"/>
    <cellStyle name="Normální 2 4 4 2 3 3 3 5" xfId="40051"/>
    <cellStyle name="Normální 2 4 4 2 3 3 3 6" xfId="21493"/>
    <cellStyle name="Normální 2 4 4 2 3 3 3 7" xfId="7561"/>
    <cellStyle name="Normální 2 4 4 2 3 3 4" xfId="3319"/>
    <cellStyle name="Normální 2 4 4 2 3 3 4 2" xfId="16081"/>
    <cellStyle name="Normální 2 4 4 2 3 3 4 2 2" xfId="33487"/>
    <cellStyle name="Normální 2 4 4 2 3 3 4 3" xfId="28843"/>
    <cellStyle name="Normální 2 4 4 2 3 3 4 4" xfId="39283"/>
    <cellStyle name="Normální 2 4 4 2 3 3 4 5" xfId="20725"/>
    <cellStyle name="Normální 2 4 4 2 3 3 4 6" xfId="11437"/>
    <cellStyle name="Normální 2 4 4 2 3 3 5" xfId="10285"/>
    <cellStyle name="Normální 2 4 4 2 3 3 5 2" xfId="27691"/>
    <cellStyle name="Normální 2 4 4 2 3 3 6" xfId="14929"/>
    <cellStyle name="Normální 2 4 4 2 3 3 6 2" xfId="32335"/>
    <cellStyle name="Normální 2 4 4 2 3 3 7" xfId="24199"/>
    <cellStyle name="Normální 2 4 4 2 3 3 8" xfId="36577"/>
    <cellStyle name="Normální 2 4 4 2 3 3 9" xfId="19573"/>
    <cellStyle name="Normální 2 4 4 2 3 4" xfId="1399"/>
    <cellStyle name="Normální 2 4 4 2 3 4 2" xfId="4873"/>
    <cellStyle name="Normální 2 4 4 2 3 4 2 2" xfId="40837"/>
    <cellStyle name="Normální 2 4 4 2 3 4 2 3" xfId="30397"/>
    <cellStyle name="Normální 2 4 4 2 3 4 2 4" xfId="12991"/>
    <cellStyle name="Normální 2 4 4 2 3 4 3" xfId="17635"/>
    <cellStyle name="Normální 2 4 4 2 3 4 3 2" xfId="35041"/>
    <cellStyle name="Normální 2 4 4 2 3 4 4" xfId="25753"/>
    <cellStyle name="Normální 2 4 4 2 3 4 5" xfId="37363"/>
    <cellStyle name="Normální 2 4 4 2 3 4 6" xfId="22279"/>
    <cellStyle name="Normální 2 4 4 2 3 4 7" xfId="8347"/>
    <cellStyle name="Normální 2 4 4 2 3 5" xfId="3847"/>
    <cellStyle name="Normální 2 4 4 2 3 5 2" xfId="11965"/>
    <cellStyle name="Normální 2 4 4 2 3 5 2 2" xfId="29371"/>
    <cellStyle name="Normální 2 4 4 2 3 5 3" xfId="16609"/>
    <cellStyle name="Normální 2 4 4 2 3 5 3 2" xfId="34015"/>
    <cellStyle name="Normální 2 4 4 2 3 5 4" xfId="24727"/>
    <cellStyle name="Normální 2 4 4 2 3 5 5" xfId="39811"/>
    <cellStyle name="Normální 2 4 4 2 3 5 6" xfId="21253"/>
    <cellStyle name="Normální 2 4 4 2 3 5 7" xfId="7321"/>
    <cellStyle name="Normální 2 4 4 2 3 6" xfId="2551"/>
    <cellStyle name="Normální 2 4 4 2 3 6 2" xfId="15313"/>
    <cellStyle name="Normální 2 4 4 2 3 6 2 2" xfId="32719"/>
    <cellStyle name="Normální 2 4 4 2 3 6 3" xfId="28075"/>
    <cellStyle name="Normální 2 4 4 2 3 6 4" xfId="38515"/>
    <cellStyle name="Normální 2 4 4 2 3 6 5" xfId="19957"/>
    <cellStyle name="Normální 2 4 4 2 3 6 6" xfId="10669"/>
    <cellStyle name="Normální 2 4 4 2 3 7" xfId="9517"/>
    <cellStyle name="Normální 2 4 4 2 3 7 2" xfId="26923"/>
    <cellStyle name="Normální 2 4 4 2 3 8" xfId="14161"/>
    <cellStyle name="Normální 2 4 4 2 3 8 2" xfId="31567"/>
    <cellStyle name="Normální 2 4 4 2 3 9" xfId="23431"/>
    <cellStyle name="Normální 2 4 4 2 4" xfId="901"/>
    <cellStyle name="Normální 2 4 4 2 4 10" xfId="6313"/>
    <cellStyle name="Normální 2 4 4 2 4 2" xfId="1687"/>
    <cellStyle name="Normální 2 4 4 2 4 2 2" xfId="5161"/>
    <cellStyle name="Normální 2 4 4 2 4 2 2 2" xfId="41125"/>
    <cellStyle name="Normální 2 4 4 2 4 2 2 3" xfId="30685"/>
    <cellStyle name="Normální 2 4 4 2 4 2 2 4" xfId="13279"/>
    <cellStyle name="Normální 2 4 4 2 4 2 3" xfId="17923"/>
    <cellStyle name="Normální 2 4 4 2 4 2 3 2" xfId="35329"/>
    <cellStyle name="Normální 2 4 4 2 4 2 4" xfId="26041"/>
    <cellStyle name="Normální 2 4 4 2 4 2 5" xfId="37651"/>
    <cellStyle name="Normální 2 4 4 2 4 2 6" xfId="22567"/>
    <cellStyle name="Normální 2 4 4 2 4 2 7" xfId="8635"/>
    <cellStyle name="Normální 2 4 4 2 4 3" xfId="4375"/>
    <cellStyle name="Normální 2 4 4 2 4 3 2" xfId="12493"/>
    <cellStyle name="Normální 2 4 4 2 4 3 2 2" xfId="29899"/>
    <cellStyle name="Normální 2 4 4 2 4 3 3" xfId="17137"/>
    <cellStyle name="Normální 2 4 4 2 4 3 3 2" xfId="34543"/>
    <cellStyle name="Normální 2 4 4 2 4 3 4" xfId="25255"/>
    <cellStyle name="Normální 2 4 4 2 4 3 5" xfId="40339"/>
    <cellStyle name="Normální 2 4 4 2 4 3 6" xfId="21781"/>
    <cellStyle name="Normální 2 4 4 2 4 3 7" xfId="7849"/>
    <cellStyle name="Normální 2 4 4 2 4 4" xfId="2839"/>
    <cellStyle name="Normální 2 4 4 2 4 4 2" xfId="15601"/>
    <cellStyle name="Normální 2 4 4 2 4 4 2 2" xfId="33007"/>
    <cellStyle name="Normální 2 4 4 2 4 4 3" xfId="28363"/>
    <cellStyle name="Normální 2 4 4 2 4 4 4" xfId="38803"/>
    <cellStyle name="Normální 2 4 4 2 4 4 5" xfId="20245"/>
    <cellStyle name="Normální 2 4 4 2 4 4 6" xfId="10957"/>
    <cellStyle name="Normální 2 4 4 2 4 5" xfId="9805"/>
    <cellStyle name="Normální 2 4 4 2 4 5 2" xfId="27211"/>
    <cellStyle name="Normální 2 4 4 2 4 6" xfId="14449"/>
    <cellStyle name="Normální 2 4 4 2 4 6 2" xfId="31855"/>
    <cellStyle name="Normální 2 4 4 2 4 7" xfId="23719"/>
    <cellStyle name="Normální 2 4 4 2 4 8" xfId="36865"/>
    <cellStyle name="Normální 2 4 4 2 4 9" xfId="19093"/>
    <cellStyle name="Normální 2 4 4 2 5" xfId="469"/>
    <cellStyle name="Normální 2 4 4 2 5 10" xfId="6649"/>
    <cellStyle name="Normální 2 4 4 2 5 2" xfId="2023"/>
    <cellStyle name="Normální 2 4 4 2 5 2 2" xfId="5497"/>
    <cellStyle name="Normální 2 4 4 2 5 2 2 2" xfId="41461"/>
    <cellStyle name="Normální 2 4 4 2 5 2 2 3" xfId="31021"/>
    <cellStyle name="Normální 2 4 4 2 5 2 2 4" xfId="13615"/>
    <cellStyle name="Normální 2 4 4 2 5 2 3" xfId="18259"/>
    <cellStyle name="Normální 2 4 4 2 5 2 3 2" xfId="35665"/>
    <cellStyle name="Normální 2 4 4 2 5 2 4" xfId="26377"/>
    <cellStyle name="Normální 2 4 4 2 5 2 5" xfId="37987"/>
    <cellStyle name="Normální 2 4 4 2 5 2 6" xfId="22903"/>
    <cellStyle name="Normální 2 4 4 2 5 2 7" xfId="8971"/>
    <cellStyle name="Normální 2 4 4 2 5 3" xfId="3943"/>
    <cellStyle name="Normální 2 4 4 2 5 3 2" xfId="12061"/>
    <cellStyle name="Normální 2 4 4 2 5 3 2 2" xfId="29467"/>
    <cellStyle name="Normální 2 4 4 2 5 3 3" xfId="16705"/>
    <cellStyle name="Normální 2 4 4 2 5 3 3 2" xfId="34111"/>
    <cellStyle name="Normální 2 4 4 2 5 3 4" xfId="24823"/>
    <cellStyle name="Normální 2 4 4 2 5 3 5" xfId="39907"/>
    <cellStyle name="Normální 2 4 4 2 5 3 6" xfId="21349"/>
    <cellStyle name="Normální 2 4 4 2 5 3 7" xfId="7417"/>
    <cellStyle name="Normální 2 4 4 2 5 4" xfId="3175"/>
    <cellStyle name="Normální 2 4 4 2 5 4 2" xfId="15937"/>
    <cellStyle name="Normální 2 4 4 2 5 4 2 2" xfId="33343"/>
    <cellStyle name="Normální 2 4 4 2 5 4 3" xfId="28699"/>
    <cellStyle name="Normální 2 4 4 2 5 4 4" xfId="39139"/>
    <cellStyle name="Normální 2 4 4 2 5 4 5" xfId="20581"/>
    <cellStyle name="Normální 2 4 4 2 5 4 6" xfId="11293"/>
    <cellStyle name="Normální 2 4 4 2 5 5" xfId="10141"/>
    <cellStyle name="Normální 2 4 4 2 5 5 2" xfId="27547"/>
    <cellStyle name="Normální 2 4 4 2 5 6" xfId="14785"/>
    <cellStyle name="Normální 2 4 4 2 5 6 2" xfId="32191"/>
    <cellStyle name="Normální 2 4 4 2 5 7" xfId="24055"/>
    <cellStyle name="Normální 2 4 4 2 5 8" xfId="36433"/>
    <cellStyle name="Normální 2 4 4 2 5 9" xfId="19429"/>
    <cellStyle name="Normální 2 4 4 2 6" xfId="1255"/>
    <cellStyle name="Normální 2 4 4 2 6 2" xfId="4729"/>
    <cellStyle name="Normální 2 4 4 2 6 2 2" xfId="40693"/>
    <cellStyle name="Normální 2 4 4 2 6 2 3" xfId="30253"/>
    <cellStyle name="Normální 2 4 4 2 6 2 4" xfId="12847"/>
    <cellStyle name="Normální 2 4 4 2 6 3" xfId="17491"/>
    <cellStyle name="Normální 2 4 4 2 6 3 2" xfId="34897"/>
    <cellStyle name="Normální 2 4 4 2 6 4" xfId="25609"/>
    <cellStyle name="Normální 2 4 4 2 6 5" xfId="37219"/>
    <cellStyle name="Normální 2 4 4 2 6 6" xfId="22135"/>
    <cellStyle name="Normální 2 4 4 2 6 7" xfId="8203"/>
    <cellStyle name="Normální 2 4 4 2 7" xfId="3607"/>
    <cellStyle name="Normální 2 4 4 2 7 2" xfId="11725"/>
    <cellStyle name="Normální 2 4 4 2 7 2 2" xfId="29131"/>
    <cellStyle name="Normální 2 4 4 2 7 3" xfId="16369"/>
    <cellStyle name="Normální 2 4 4 2 7 3 2" xfId="33775"/>
    <cellStyle name="Normální 2 4 4 2 7 4" xfId="24487"/>
    <cellStyle name="Normální 2 4 4 2 7 5" xfId="39571"/>
    <cellStyle name="Normální 2 4 4 2 7 6" xfId="21013"/>
    <cellStyle name="Normální 2 4 4 2 7 7" xfId="7081"/>
    <cellStyle name="Normální 2 4 4 2 8" xfId="2407"/>
    <cellStyle name="Normální 2 4 4 2 8 2" xfId="15169"/>
    <cellStyle name="Normální 2 4 4 2 8 2 2" xfId="32575"/>
    <cellStyle name="Normální 2 4 4 2 8 3" xfId="27931"/>
    <cellStyle name="Normální 2 4 4 2 8 4" xfId="38371"/>
    <cellStyle name="Normální 2 4 4 2 8 5" xfId="19813"/>
    <cellStyle name="Normální 2 4 4 2 8 6" xfId="10525"/>
    <cellStyle name="Normální 2 4 4 2 9" xfId="9373"/>
    <cellStyle name="Normální 2 4 4 2 9 2" xfId="26779"/>
    <cellStyle name="Normální 2 4 4 3" xfId="73"/>
    <cellStyle name="Normální 2 4 4 3 10" xfId="23371"/>
    <cellStyle name="Normální 2 4 4 3 11" xfId="36037"/>
    <cellStyle name="Normální 2 4 4 3 12" xfId="18745"/>
    <cellStyle name="Normální 2 4 4 3 13" xfId="5965"/>
    <cellStyle name="Normální 2 4 4 3 2" xfId="313"/>
    <cellStyle name="Normální 2 4 4 3 2 10" xfId="36277"/>
    <cellStyle name="Normální 2 4 4 3 2 11" xfId="18937"/>
    <cellStyle name="Normální 2 4 4 3 2 12" xfId="6157"/>
    <cellStyle name="Normální 2 4 4 3 2 2" xfId="1081"/>
    <cellStyle name="Normální 2 4 4 3 2 2 10" xfId="6493"/>
    <cellStyle name="Normální 2 4 4 3 2 2 2" xfId="1867"/>
    <cellStyle name="Normální 2 4 4 3 2 2 2 2" xfId="5341"/>
    <cellStyle name="Normální 2 4 4 3 2 2 2 2 2" xfId="41305"/>
    <cellStyle name="Normální 2 4 4 3 2 2 2 2 3" xfId="30865"/>
    <cellStyle name="Normální 2 4 4 3 2 2 2 2 4" xfId="13459"/>
    <cellStyle name="Normální 2 4 4 3 2 2 2 3" xfId="18103"/>
    <cellStyle name="Normální 2 4 4 3 2 2 2 3 2" xfId="35509"/>
    <cellStyle name="Normální 2 4 4 3 2 2 2 4" xfId="26221"/>
    <cellStyle name="Normální 2 4 4 3 2 2 2 5" xfId="37831"/>
    <cellStyle name="Normální 2 4 4 3 2 2 2 6" xfId="22747"/>
    <cellStyle name="Normální 2 4 4 3 2 2 2 7" xfId="8815"/>
    <cellStyle name="Normální 2 4 4 3 2 2 3" xfId="4555"/>
    <cellStyle name="Normální 2 4 4 3 2 2 3 2" xfId="12673"/>
    <cellStyle name="Normální 2 4 4 3 2 2 3 2 2" xfId="30079"/>
    <cellStyle name="Normální 2 4 4 3 2 2 3 3" xfId="17317"/>
    <cellStyle name="Normální 2 4 4 3 2 2 3 3 2" xfId="34723"/>
    <cellStyle name="Normální 2 4 4 3 2 2 3 4" xfId="25435"/>
    <cellStyle name="Normální 2 4 4 3 2 2 3 5" xfId="40519"/>
    <cellStyle name="Normální 2 4 4 3 2 2 3 6" xfId="21961"/>
    <cellStyle name="Normální 2 4 4 3 2 2 3 7" xfId="8029"/>
    <cellStyle name="Normální 2 4 4 3 2 2 4" xfId="3019"/>
    <cellStyle name="Normální 2 4 4 3 2 2 4 2" xfId="15781"/>
    <cellStyle name="Normální 2 4 4 3 2 2 4 2 2" xfId="33187"/>
    <cellStyle name="Normální 2 4 4 3 2 2 4 3" xfId="28543"/>
    <cellStyle name="Normální 2 4 4 3 2 2 4 4" xfId="38983"/>
    <cellStyle name="Normální 2 4 4 3 2 2 4 5" xfId="20425"/>
    <cellStyle name="Normální 2 4 4 3 2 2 4 6" xfId="11137"/>
    <cellStyle name="Normální 2 4 4 3 2 2 5" xfId="9985"/>
    <cellStyle name="Normální 2 4 4 3 2 2 5 2" xfId="27391"/>
    <cellStyle name="Normální 2 4 4 3 2 2 6" xfId="14629"/>
    <cellStyle name="Normální 2 4 4 3 2 2 6 2" xfId="32035"/>
    <cellStyle name="Normální 2 4 4 3 2 2 7" xfId="23899"/>
    <cellStyle name="Normální 2 4 4 3 2 2 8" xfId="37045"/>
    <cellStyle name="Normální 2 4 4 3 2 2 9" xfId="19273"/>
    <cellStyle name="Normální 2 4 4 3 2 3" xfId="745"/>
    <cellStyle name="Normální 2 4 4 3 2 3 10" xfId="6925"/>
    <cellStyle name="Normální 2 4 4 3 2 3 2" xfId="2299"/>
    <cellStyle name="Normální 2 4 4 3 2 3 2 2" xfId="5773"/>
    <cellStyle name="Normální 2 4 4 3 2 3 2 2 2" xfId="41737"/>
    <cellStyle name="Normální 2 4 4 3 2 3 2 2 3" xfId="31297"/>
    <cellStyle name="Normální 2 4 4 3 2 3 2 2 4" xfId="13891"/>
    <cellStyle name="Normální 2 4 4 3 2 3 2 3" xfId="18535"/>
    <cellStyle name="Normální 2 4 4 3 2 3 2 3 2" xfId="35941"/>
    <cellStyle name="Normální 2 4 4 3 2 3 2 4" xfId="26653"/>
    <cellStyle name="Normální 2 4 4 3 2 3 2 5" xfId="38263"/>
    <cellStyle name="Normální 2 4 4 3 2 3 2 6" xfId="23179"/>
    <cellStyle name="Normální 2 4 4 3 2 3 2 7" xfId="9247"/>
    <cellStyle name="Normální 2 4 4 3 2 3 3" xfId="4219"/>
    <cellStyle name="Normální 2 4 4 3 2 3 3 2" xfId="12337"/>
    <cellStyle name="Normální 2 4 4 3 2 3 3 2 2" xfId="29743"/>
    <cellStyle name="Normální 2 4 4 3 2 3 3 3" xfId="16981"/>
    <cellStyle name="Normální 2 4 4 3 2 3 3 3 2" xfId="34387"/>
    <cellStyle name="Normální 2 4 4 3 2 3 3 4" xfId="25099"/>
    <cellStyle name="Normální 2 4 4 3 2 3 3 5" xfId="40183"/>
    <cellStyle name="Normální 2 4 4 3 2 3 3 6" xfId="21625"/>
    <cellStyle name="Normální 2 4 4 3 2 3 3 7" xfId="7693"/>
    <cellStyle name="Normální 2 4 4 3 2 3 4" xfId="3451"/>
    <cellStyle name="Normální 2 4 4 3 2 3 4 2" xfId="16213"/>
    <cellStyle name="Normální 2 4 4 3 2 3 4 2 2" xfId="33619"/>
    <cellStyle name="Normální 2 4 4 3 2 3 4 3" xfId="28975"/>
    <cellStyle name="Normální 2 4 4 3 2 3 4 4" xfId="39415"/>
    <cellStyle name="Normální 2 4 4 3 2 3 4 5" xfId="20857"/>
    <cellStyle name="Normální 2 4 4 3 2 3 4 6" xfId="11569"/>
    <cellStyle name="Normální 2 4 4 3 2 3 5" xfId="10417"/>
    <cellStyle name="Normální 2 4 4 3 2 3 5 2" xfId="27823"/>
    <cellStyle name="Normální 2 4 4 3 2 3 6" xfId="15061"/>
    <cellStyle name="Normální 2 4 4 3 2 3 6 2" xfId="32467"/>
    <cellStyle name="Normální 2 4 4 3 2 3 7" xfId="24331"/>
    <cellStyle name="Normální 2 4 4 3 2 3 8" xfId="36709"/>
    <cellStyle name="Normální 2 4 4 3 2 3 9" xfId="19705"/>
    <cellStyle name="Normální 2 4 4 3 2 4" xfId="1531"/>
    <cellStyle name="Normální 2 4 4 3 2 4 2" xfId="5005"/>
    <cellStyle name="Normální 2 4 4 3 2 4 2 2" xfId="40969"/>
    <cellStyle name="Normální 2 4 4 3 2 4 2 3" xfId="30529"/>
    <cellStyle name="Normální 2 4 4 3 2 4 2 4" xfId="13123"/>
    <cellStyle name="Normální 2 4 4 3 2 4 3" xfId="17767"/>
    <cellStyle name="Normální 2 4 4 3 2 4 3 2" xfId="35173"/>
    <cellStyle name="Normální 2 4 4 3 2 4 4" xfId="25885"/>
    <cellStyle name="Normální 2 4 4 3 2 4 5" xfId="37495"/>
    <cellStyle name="Normální 2 4 4 3 2 4 6" xfId="22411"/>
    <cellStyle name="Normální 2 4 4 3 2 4 7" xfId="8479"/>
    <cellStyle name="Normální 2 4 4 3 2 5" xfId="3787"/>
    <cellStyle name="Normální 2 4 4 3 2 5 2" xfId="11905"/>
    <cellStyle name="Normální 2 4 4 3 2 5 2 2" xfId="29311"/>
    <cellStyle name="Normální 2 4 4 3 2 5 3" xfId="16549"/>
    <cellStyle name="Normální 2 4 4 3 2 5 3 2" xfId="33955"/>
    <cellStyle name="Normální 2 4 4 3 2 5 4" xfId="24667"/>
    <cellStyle name="Normální 2 4 4 3 2 5 5" xfId="39751"/>
    <cellStyle name="Normální 2 4 4 3 2 5 6" xfId="21193"/>
    <cellStyle name="Normální 2 4 4 3 2 5 7" xfId="7261"/>
    <cellStyle name="Normální 2 4 4 3 2 6" xfId="2683"/>
    <cellStyle name="Normální 2 4 4 3 2 6 2" xfId="15445"/>
    <cellStyle name="Normální 2 4 4 3 2 6 2 2" xfId="32851"/>
    <cellStyle name="Normální 2 4 4 3 2 6 3" xfId="28207"/>
    <cellStyle name="Normální 2 4 4 3 2 6 4" xfId="38647"/>
    <cellStyle name="Normální 2 4 4 3 2 6 5" xfId="20089"/>
    <cellStyle name="Normální 2 4 4 3 2 6 6" xfId="10801"/>
    <cellStyle name="Normální 2 4 4 3 2 7" xfId="9649"/>
    <cellStyle name="Normální 2 4 4 3 2 7 2" xfId="27055"/>
    <cellStyle name="Normální 2 4 4 3 2 8" xfId="14293"/>
    <cellStyle name="Normální 2 4 4 3 2 8 2" xfId="31699"/>
    <cellStyle name="Normální 2 4 4 3 2 9" xfId="23563"/>
    <cellStyle name="Normální 2 4 4 3 3" xfId="841"/>
    <cellStyle name="Normální 2 4 4 3 3 10" xfId="6253"/>
    <cellStyle name="Normální 2 4 4 3 3 2" xfId="1627"/>
    <cellStyle name="Normální 2 4 4 3 3 2 2" xfId="5101"/>
    <cellStyle name="Normální 2 4 4 3 3 2 2 2" xfId="41065"/>
    <cellStyle name="Normální 2 4 4 3 3 2 2 3" xfId="30625"/>
    <cellStyle name="Normální 2 4 4 3 3 2 2 4" xfId="13219"/>
    <cellStyle name="Normální 2 4 4 3 3 2 3" xfId="17863"/>
    <cellStyle name="Normální 2 4 4 3 3 2 3 2" xfId="35269"/>
    <cellStyle name="Normální 2 4 4 3 3 2 4" xfId="25981"/>
    <cellStyle name="Normální 2 4 4 3 3 2 5" xfId="37591"/>
    <cellStyle name="Normální 2 4 4 3 3 2 6" xfId="22507"/>
    <cellStyle name="Normální 2 4 4 3 3 2 7" xfId="8575"/>
    <cellStyle name="Normální 2 4 4 3 3 3" xfId="4315"/>
    <cellStyle name="Normální 2 4 4 3 3 3 2" xfId="12433"/>
    <cellStyle name="Normální 2 4 4 3 3 3 2 2" xfId="29839"/>
    <cellStyle name="Normální 2 4 4 3 3 3 3" xfId="17077"/>
    <cellStyle name="Normální 2 4 4 3 3 3 3 2" xfId="34483"/>
    <cellStyle name="Normální 2 4 4 3 3 3 4" xfId="25195"/>
    <cellStyle name="Normální 2 4 4 3 3 3 5" xfId="40279"/>
    <cellStyle name="Normální 2 4 4 3 3 3 6" xfId="21721"/>
    <cellStyle name="Normální 2 4 4 3 3 3 7" xfId="7789"/>
    <cellStyle name="Normální 2 4 4 3 3 4" xfId="2779"/>
    <cellStyle name="Normální 2 4 4 3 3 4 2" xfId="15541"/>
    <cellStyle name="Normální 2 4 4 3 3 4 2 2" xfId="32947"/>
    <cellStyle name="Normální 2 4 4 3 3 4 3" xfId="28303"/>
    <cellStyle name="Normální 2 4 4 3 3 4 4" xfId="38743"/>
    <cellStyle name="Normální 2 4 4 3 3 4 5" xfId="20185"/>
    <cellStyle name="Normální 2 4 4 3 3 4 6" xfId="10897"/>
    <cellStyle name="Normální 2 4 4 3 3 5" xfId="9745"/>
    <cellStyle name="Normální 2 4 4 3 3 5 2" xfId="27151"/>
    <cellStyle name="Normální 2 4 4 3 3 6" xfId="14389"/>
    <cellStyle name="Normální 2 4 4 3 3 6 2" xfId="31795"/>
    <cellStyle name="Normální 2 4 4 3 3 7" xfId="23659"/>
    <cellStyle name="Normální 2 4 4 3 3 8" xfId="36805"/>
    <cellStyle name="Normální 2 4 4 3 3 9" xfId="19033"/>
    <cellStyle name="Normální 2 4 4 3 4" xfId="553"/>
    <cellStyle name="Normální 2 4 4 3 4 10" xfId="6733"/>
    <cellStyle name="Normální 2 4 4 3 4 2" xfId="2107"/>
    <cellStyle name="Normální 2 4 4 3 4 2 2" xfId="5581"/>
    <cellStyle name="Normální 2 4 4 3 4 2 2 2" xfId="41545"/>
    <cellStyle name="Normální 2 4 4 3 4 2 2 3" xfId="31105"/>
    <cellStyle name="Normální 2 4 4 3 4 2 2 4" xfId="13699"/>
    <cellStyle name="Normální 2 4 4 3 4 2 3" xfId="18343"/>
    <cellStyle name="Normální 2 4 4 3 4 2 3 2" xfId="35749"/>
    <cellStyle name="Normální 2 4 4 3 4 2 4" xfId="26461"/>
    <cellStyle name="Normální 2 4 4 3 4 2 5" xfId="38071"/>
    <cellStyle name="Normální 2 4 4 3 4 2 6" xfId="22987"/>
    <cellStyle name="Normální 2 4 4 3 4 2 7" xfId="9055"/>
    <cellStyle name="Normální 2 4 4 3 4 3" xfId="4027"/>
    <cellStyle name="Normální 2 4 4 3 4 3 2" xfId="12145"/>
    <cellStyle name="Normální 2 4 4 3 4 3 2 2" xfId="29551"/>
    <cellStyle name="Normální 2 4 4 3 4 3 3" xfId="16789"/>
    <cellStyle name="Normální 2 4 4 3 4 3 3 2" xfId="34195"/>
    <cellStyle name="Normální 2 4 4 3 4 3 4" xfId="24907"/>
    <cellStyle name="Normální 2 4 4 3 4 3 5" xfId="39991"/>
    <cellStyle name="Normální 2 4 4 3 4 3 6" xfId="21433"/>
    <cellStyle name="Normální 2 4 4 3 4 3 7" xfId="7501"/>
    <cellStyle name="Normální 2 4 4 3 4 4" xfId="3259"/>
    <cellStyle name="Normální 2 4 4 3 4 4 2" xfId="16021"/>
    <cellStyle name="Normální 2 4 4 3 4 4 2 2" xfId="33427"/>
    <cellStyle name="Normální 2 4 4 3 4 4 3" xfId="28783"/>
    <cellStyle name="Normální 2 4 4 3 4 4 4" xfId="39223"/>
    <cellStyle name="Normální 2 4 4 3 4 4 5" xfId="20665"/>
    <cellStyle name="Normální 2 4 4 3 4 4 6" xfId="11377"/>
    <cellStyle name="Normální 2 4 4 3 4 5" xfId="10225"/>
    <cellStyle name="Normální 2 4 4 3 4 5 2" xfId="27631"/>
    <cellStyle name="Normální 2 4 4 3 4 6" xfId="14869"/>
    <cellStyle name="Normální 2 4 4 3 4 6 2" xfId="32275"/>
    <cellStyle name="Normální 2 4 4 3 4 7" xfId="24139"/>
    <cellStyle name="Normální 2 4 4 3 4 8" xfId="36517"/>
    <cellStyle name="Normální 2 4 4 3 4 9" xfId="19513"/>
    <cellStyle name="Normální 2 4 4 3 5" xfId="1339"/>
    <cellStyle name="Normální 2 4 4 3 5 2" xfId="4813"/>
    <cellStyle name="Normální 2 4 4 3 5 2 2" xfId="40777"/>
    <cellStyle name="Normální 2 4 4 3 5 2 3" xfId="30337"/>
    <cellStyle name="Normální 2 4 4 3 5 2 4" xfId="12931"/>
    <cellStyle name="Normální 2 4 4 3 5 3" xfId="17575"/>
    <cellStyle name="Normální 2 4 4 3 5 3 2" xfId="34981"/>
    <cellStyle name="Normální 2 4 4 3 5 4" xfId="25693"/>
    <cellStyle name="Normální 2 4 4 3 5 5" xfId="37303"/>
    <cellStyle name="Normální 2 4 4 3 5 6" xfId="22219"/>
    <cellStyle name="Normální 2 4 4 3 5 7" xfId="8287"/>
    <cellStyle name="Normální 2 4 4 3 6" xfId="3547"/>
    <cellStyle name="Normální 2 4 4 3 6 2" xfId="11665"/>
    <cellStyle name="Normální 2 4 4 3 6 2 2" xfId="29071"/>
    <cellStyle name="Normální 2 4 4 3 6 3" xfId="16309"/>
    <cellStyle name="Normální 2 4 4 3 6 3 2" xfId="33715"/>
    <cellStyle name="Normální 2 4 4 3 6 4" xfId="24427"/>
    <cellStyle name="Normální 2 4 4 3 6 5" xfId="39511"/>
    <cellStyle name="Normální 2 4 4 3 6 6" xfId="20953"/>
    <cellStyle name="Normální 2 4 4 3 6 7" xfId="7021"/>
    <cellStyle name="Normální 2 4 4 3 7" xfId="2491"/>
    <cellStyle name="Normální 2 4 4 3 7 2" xfId="15253"/>
    <cellStyle name="Normální 2 4 4 3 7 2 2" xfId="32659"/>
    <cellStyle name="Normální 2 4 4 3 7 3" xfId="28015"/>
    <cellStyle name="Normální 2 4 4 3 7 4" xfId="38455"/>
    <cellStyle name="Normální 2 4 4 3 7 5" xfId="19897"/>
    <cellStyle name="Normální 2 4 4 3 7 6" xfId="10609"/>
    <cellStyle name="Normální 2 4 4 3 8" xfId="9457"/>
    <cellStyle name="Normální 2 4 4 3 8 2" xfId="26863"/>
    <cellStyle name="Normální 2 4 4 3 9" xfId="14101"/>
    <cellStyle name="Normální 2 4 4 3 9 2" xfId="31507"/>
    <cellStyle name="Normální 2 4 4 4" xfId="169"/>
    <cellStyle name="Normální 2 4 4 4 10" xfId="36133"/>
    <cellStyle name="Normální 2 4 4 4 11" xfId="18841"/>
    <cellStyle name="Normální 2 4 4 4 12" xfId="6061"/>
    <cellStyle name="Normální 2 4 4 4 2" xfId="937"/>
    <cellStyle name="Normální 2 4 4 4 2 10" xfId="6349"/>
    <cellStyle name="Normální 2 4 4 4 2 2" xfId="1723"/>
    <cellStyle name="Normální 2 4 4 4 2 2 2" xfId="5197"/>
    <cellStyle name="Normální 2 4 4 4 2 2 2 2" xfId="41161"/>
    <cellStyle name="Normální 2 4 4 4 2 2 2 3" xfId="30721"/>
    <cellStyle name="Normální 2 4 4 4 2 2 2 4" xfId="13315"/>
    <cellStyle name="Normální 2 4 4 4 2 2 3" xfId="17959"/>
    <cellStyle name="Normální 2 4 4 4 2 2 3 2" xfId="35365"/>
    <cellStyle name="Normální 2 4 4 4 2 2 4" xfId="26077"/>
    <cellStyle name="Normální 2 4 4 4 2 2 5" xfId="37687"/>
    <cellStyle name="Normální 2 4 4 4 2 2 6" xfId="22603"/>
    <cellStyle name="Normální 2 4 4 4 2 2 7" xfId="8671"/>
    <cellStyle name="Normální 2 4 4 4 2 3" xfId="4411"/>
    <cellStyle name="Normální 2 4 4 4 2 3 2" xfId="12529"/>
    <cellStyle name="Normální 2 4 4 4 2 3 2 2" xfId="29935"/>
    <cellStyle name="Normální 2 4 4 4 2 3 3" xfId="17173"/>
    <cellStyle name="Normální 2 4 4 4 2 3 3 2" xfId="34579"/>
    <cellStyle name="Normální 2 4 4 4 2 3 4" xfId="25291"/>
    <cellStyle name="Normální 2 4 4 4 2 3 5" xfId="40375"/>
    <cellStyle name="Normální 2 4 4 4 2 3 6" xfId="21817"/>
    <cellStyle name="Normální 2 4 4 4 2 3 7" xfId="7885"/>
    <cellStyle name="Normální 2 4 4 4 2 4" xfId="2875"/>
    <cellStyle name="Normální 2 4 4 4 2 4 2" xfId="15637"/>
    <cellStyle name="Normální 2 4 4 4 2 4 2 2" xfId="33043"/>
    <cellStyle name="Normální 2 4 4 4 2 4 3" xfId="28399"/>
    <cellStyle name="Normální 2 4 4 4 2 4 4" xfId="38839"/>
    <cellStyle name="Normální 2 4 4 4 2 4 5" xfId="20281"/>
    <cellStyle name="Normální 2 4 4 4 2 4 6" xfId="10993"/>
    <cellStyle name="Normální 2 4 4 4 2 5" xfId="9841"/>
    <cellStyle name="Normální 2 4 4 4 2 5 2" xfId="27247"/>
    <cellStyle name="Normální 2 4 4 4 2 6" xfId="14485"/>
    <cellStyle name="Normální 2 4 4 4 2 6 2" xfId="31891"/>
    <cellStyle name="Normální 2 4 4 4 2 7" xfId="23755"/>
    <cellStyle name="Normální 2 4 4 4 2 8" xfId="36901"/>
    <cellStyle name="Normální 2 4 4 4 2 9" xfId="19129"/>
    <cellStyle name="Normální 2 4 4 4 3" xfId="649"/>
    <cellStyle name="Normální 2 4 4 4 3 10" xfId="6829"/>
    <cellStyle name="Normální 2 4 4 4 3 2" xfId="2203"/>
    <cellStyle name="Normální 2 4 4 4 3 2 2" xfId="5677"/>
    <cellStyle name="Normální 2 4 4 4 3 2 2 2" xfId="41641"/>
    <cellStyle name="Normální 2 4 4 4 3 2 2 3" xfId="31201"/>
    <cellStyle name="Normální 2 4 4 4 3 2 2 4" xfId="13795"/>
    <cellStyle name="Normální 2 4 4 4 3 2 3" xfId="18439"/>
    <cellStyle name="Normální 2 4 4 4 3 2 3 2" xfId="35845"/>
    <cellStyle name="Normální 2 4 4 4 3 2 4" xfId="26557"/>
    <cellStyle name="Normální 2 4 4 4 3 2 5" xfId="38167"/>
    <cellStyle name="Normální 2 4 4 4 3 2 6" xfId="23083"/>
    <cellStyle name="Normální 2 4 4 4 3 2 7" xfId="9151"/>
    <cellStyle name="Normální 2 4 4 4 3 3" xfId="4123"/>
    <cellStyle name="Normální 2 4 4 4 3 3 2" xfId="12241"/>
    <cellStyle name="Normální 2 4 4 4 3 3 2 2" xfId="29647"/>
    <cellStyle name="Normální 2 4 4 4 3 3 3" xfId="16885"/>
    <cellStyle name="Normální 2 4 4 4 3 3 3 2" xfId="34291"/>
    <cellStyle name="Normální 2 4 4 4 3 3 4" xfId="25003"/>
    <cellStyle name="Normální 2 4 4 4 3 3 5" xfId="40087"/>
    <cellStyle name="Normální 2 4 4 4 3 3 6" xfId="21529"/>
    <cellStyle name="Normální 2 4 4 4 3 3 7" xfId="7597"/>
    <cellStyle name="Normální 2 4 4 4 3 4" xfId="3355"/>
    <cellStyle name="Normální 2 4 4 4 3 4 2" xfId="16117"/>
    <cellStyle name="Normální 2 4 4 4 3 4 2 2" xfId="33523"/>
    <cellStyle name="Normální 2 4 4 4 3 4 3" xfId="28879"/>
    <cellStyle name="Normální 2 4 4 4 3 4 4" xfId="39319"/>
    <cellStyle name="Normální 2 4 4 4 3 4 5" xfId="20761"/>
    <cellStyle name="Normální 2 4 4 4 3 4 6" xfId="11473"/>
    <cellStyle name="Normální 2 4 4 4 3 5" xfId="10321"/>
    <cellStyle name="Normální 2 4 4 4 3 5 2" xfId="27727"/>
    <cellStyle name="Normální 2 4 4 4 3 6" xfId="14965"/>
    <cellStyle name="Normální 2 4 4 4 3 6 2" xfId="32371"/>
    <cellStyle name="Normální 2 4 4 4 3 7" xfId="24235"/>
    <cellStyle name="Normální 2 4 4 4 3 8" xfId="36613"/>
    <cellStyle name="Normální 2 4 4 4 3 9" xfId="19609"/>
    <cellStyle name="Normální 2 4 4 4 4" xfId="1435"/>
    <cellStyle name="Normální 2 4 4 4 4 2" xfId="4909"/>
    <cellStyle name="Normální 2 4 4 4 4 2 2" xfId="40873"/>
    <cellStyle name="Normální 2 4 4 4 4 2 3" xfId="30433"/>
    <cellStyle name="Normální 2 4 4 4 4 2 4" xfId="13027"/>
    <cellStyle name="Normální 2 4 4 4 4 3" xfId="17671"/>
    <cellStyle name="Normální 2 4 4 4 4 3 2" xfId="35077"/>
    <cellStyle name="Normální 2 4 4 4 4 4" xfId="25789"/>
    <cellStyle name="Normální 2 4 4 4 4 5" xfId="37399"/>
    <cellStyle name="Normální 2 4 4 4 4 6" xfId="22315"/>
    <cellStyle name="Normální 2 4 4 4 4 7" xfId="8383"/>
    <cellStyle name="Normální 2 4 4 4 5" xfId="3643"/>
    <cellStyle name="Normální 2 4 4 4 5 2" xfId="11761"/>
    <cellStyle name="Normální 2 4 4 4 5 2 2" xfId="29167"/>
    <cellStyle name="Normální 2 4 4 4 5 3" xfId="16405"/>
    <cellStyle name="Normální 2 4 4 4 5 3 2" xfId="33811"/>
    <cellStyle name="Normální 2 4 4 4 5 4" xfId="24523"/>
    <cellStyle name="Normální 2 4 4 4 5 5" xfId="39607"/>
    <cellStyle name="Normální 2 4 4 4 5 6" xfId="21049"/>
    <cellStyle name="Normální 2 4 4 4 5 7" xfId="7117"/>
    <cellStyle name="Normální 2 4 4 4 6" xfId="2587"/>
    <cellStyle name="Normální 2 4 4 4 6 2" xfId="15349"/>
    <cellStyle name="Normální 2 4 4 4 6 2 2" xfId="32755"/>
    <cellStyle name="Normální 2 4 4 4 6 3" xfId="28111"/>
    <cellStyle name="Normální 2 4 4 4 6 4" xfId="38551"/>
    <cellStyle name="Normální 2 4 4 4 6 5" xfId="19993"/>
    <cellStyle name="Normální 2 4 4 4 6 6" xfId="10705"/>
    <cellStyle name="Normální 2 4 4 4 7" xfId="9553"/>
    <cellStyle name="Normální 2 4 4 4 7 2" xfId="26959"/>
    <cellStyle name="Normální 2 4 4 4 8" xfId="14197"/>
    <cellStyle name="Normální 2 4 4 4 8 2" xfId="31603"/>
    <cellStyle name="Normální 2 4 4 4 9" xfId="23467"/>
    <cellStyle name="Normální 2 4 4 5" xfId="277"/>
    <cellStyle name="Normální 2 4 4 5 10" xfId="36241"/>
    <cellStyle name="Normální 2 4 4 5 11" xfId="18709"/>
    <cellStyle name="Normální 2 4 4 5 12" xfId="5929"/>
    <cellStyle name="Normální 2 4 4 5 2" xfId="1045"/>
    <cellStyle name="Normální 2 4 4 5 2 10" xfId="6457"/>
    <cellStyle name="Normální 2 4 4 5 2 2" xfId="1831"/>
    <cellStyle name="Normální 2 4 4 5 2 2 2" xfId="5305"/>
    <cellStyle name="Normální 2 4 4 5 2 2 2 2" xfId="41269"/>
    <cellStyle name="Normální 2 4 4 5 2 2 2 3" xfId="30829"/>
    <cellStyle name="Normální 2 4 4 5 2 2 2 4" xfId="13423"/>
    <cellStyle name="Normální 2 4 4 5 2 2 3" xfId="18067"/>
    <cellStyle name="Normální 2 4 4 5 2 2 3 2" xfId="35473"/>
    <cellStyle name="Normální 2 4 4 5 2 2 4" xfId="26185"/>
    <cellStyle name="Normální 2 4 4 5 2 2 5" xfId="37795"/>
    <cellStyle name="Normální 2 4 4 5 2 2 6" xfId="22711"/>
    <cellStyle name="Normální 2 4 4 5 2 2 7" xfId="8779"/>
    <cellStyle name="Normální 2 4 4 5 2 3" xfId="4519"/>
    <cellStyle name="Normální 2 4 4 5 2 3 2" xfId="12637"/>
    <cellStyle name="Normální 2 4 4 5 2 3 2 2" xfId="30043"/>
    <cellStyle name="Normální 2 4 4 5 2 3 3" xfId="17281"/>
    <cellStyle name="Normální 2 4 4 5 2 3 3 2" xfId="34687"/>
    <cellStyle name="Normální 2 4 4 5 2 3 4" xfId="25399"/>
    <cellStyle name="Normální 2 4 4 5 2 3 5" xfId="40483"/>
    <cellStyle name="Normální 2 4 4 5 2 3 6" xfId="21925"/>
    <cellStyle name="Normální 2 4 4 5 2 3 7" xfId="7993"/>
    <cellStyle name="Normální 2 4 4 5 2 4" xfId="2983"/>
    <cellStyle name="Normální 2 4 4 5 2 4 2" xfId="15745"/>
    <cellStyle name="Normální 2 4 4 5 2 4 2 2" xfId="33151"/>
    <cellStyle name="Normální 2 4 4 5 2 4 3" xfId="28507"/>
    <cellStyle name="Normální 2 4 4 5 2 4 4" xfId="38947"/>
    <cellStyle name="Normální 2 4 4 5 2 4 5" xfId="20389"/>
    <cellStyle name="Normální 2 4 4 5 2 4 6" xfId="11101"/>
    <cellStyle name="Normální 2 4 4 5 2 5" xfId="9949"/>
    <cellStyle name="Normální 2 4 4 5 2 5 2" xfId="27355"/>
    <cellStyle name="Normální 2 4 4 5 2 6" xfId="14593"/>
    <cellStyle name="Normální 2 4 4 5 2 6 2" xfId="31999"/>
    <cellStyle name="Normální 2 4 4 5 2 7" xfId="23863"/>
    <cellStyle name="Normální 2 4 4 5 2 8" xfId="37009"/>
    <cellStyle name="Normální 2 4 4 5 2 9" xfId="19237"/>
    <cellStyle name="Normální 2 4 4 5 3" xfId="517"/>
    <cellStyle name="Normální 2 4 4 5 3 10" xfId="6697"/>
    <cellStyle name="Normální 2 4 4 5 3 2" xfId="2071"/>
    <cellStyle name="Normální 2 4 4 5 3 2 2" xfId="5545"/>
    <cellStyle name="Normální 2 4 4 5 3 2 2 2" xfId="41509"/>
    <cellStyle name="Normální 2 4 4 5 3 2 2 3" xfId="31069"/>
    <cellStyle name="Normální 2 4 4 5 3 2 2 4" xfId="13663"/>
    <cellStyle name="Normální 2 4 4 5 3 2 3" xfId="18307"/>
    <cellStyle name="Normální 2 4 4 5 3 2 3 2" xfId="35713"/>
    <cellStyle name="Normální 2 4 4 5 3 2 4" xfId="26425"/>
    <cellStyle name="Normální 2 4 4 5 3 2 5" xfId="38035"/>
    <cellStyle name="Normální 2 4 4 5 3 2 6" xfId="22951"/>
    <cellStyle name="Normální 2 4 4 5 3 2 7" xfId="9019"/>
    <cellStyle name="Normální 2 4 4 5 3 3" xfId="3991"/>
    <cellStyle name="Normální 2 4 4 5 3 3 2" xfId="12109"/>
    <cellStyle name="Normální 2 4 4 5 3 3 2 2" xfId="29515"/>
    <cellStyle name="Normální 2 4 4 5 3 3 3" xfId="16753"/>
    <cellStyle name="Normální 2 4 4 5 3 3 3 2" xfId="34159"/>
    <cellStyle name="Normální 2 4 4 5 3 3 4" xfId="24871"/>
    <cellStyle name="Normální 2 4 4 5 3 3 5" xfId="39955"/>
    <cellStyle name="Normální 2 4 4 5 3 3 6" xfId="21397"/>
    <cellStyle name="Normální 2 4 4 5 3 3 7" xfId="7465"/>
    <cellStyle name="Normální 2 4 4 5 3 4" xfId="3223"/>
    <cellStyle name="Normální 2 4 4 5 3 4 2" xfId="15985"/>
    <cellStyle name="Normální 2 4 4 5 3 4 2 2" xfId="33391"/>
    <cellStyle name="Normální 2 4 4 5 3 4 3" xfId="28747"/>
    <cellStyle name="Normální 2 4 4 5 3 4 4" xfId="39187"/>
    <cellStyle name="Normální 2 4 4 5 3 4 5" xfId="20629"/>
    <cellStyle name="Normální 2 4 4 5 3 4 6" xfId="11341"/>
    <cellStyle name="Normální 2 4 4 5 3 5" xfId="10189"/>
    <cellStyle name="Normální 2 4 4 5 3 5 2" xfId="27595"/>
    <cellStyle name="Normální 2 4 4 5 3 6" xfId="14833"/>
    <cellStyle name="Normální 2 4 4 5 3 6 2" xfId="32239"/>
    <cellStyle name="Normální 2 4 4 5 3 7" xfId="24103"/>
    <cellStyle name="Normální 2 4 4 5 3 8" xfId="36481"/>
    <cellStyle name="Normální 2 4 4 5 3 9" xfId="19477"/>
    <cellStyle name="Normální 2 4 4 5 4" xfId="1303"/>
    <cellStyle name="Normální 2 4 4 5 4 2" xfId="4777"/>
    <cellStyle name="Normální 2 4 4 5 4 2 2" xfId="40741"/>
    <cellStyle name="Normální 2 4 4 5 4 2 3" xfId="30301"/>
    <cellStyle name="Normální 2 4 4 5 4 2 4" xfId="12895"/>
    <cellStyle name="Normální 2 4 4 5 4 3" xfId="17539"/>
    <cellStyle name="Normální 2 4 4 5 4 3 2" xfId="34945"/>
    <cellStyle name="Normální 2 4 4 5 4 4" xfId="25657"/>
    <cellStyle name="Normální 2 4 4 5 4 5" xfId="37267"/>
    <cellStyle name="Normální 2 4 4 5 4 6" xfId="22183"/>
    <cellStyle name="Normální 2 4 4 5 4 7" xfId="8251"/>
    <cellStyle name="Normální 2 4 4 5 5" xfId="3751"/>
    <cellStyle name="Normální 2 4 4 5 5 2" xfId="11869"/>
    <cellStyle name="Normální 2 4 4 5 5 2 2" xfId="29275"/>
    <cellStyle name="Normální 2 4 4 5 5 3" xfId="16513"/>
    <cellStyle name="Normální 2 4 4 5 5 3 2" xfId="33919"/>
    <cellStyle name="Normální 2 4 4 5 5 4" xfId="24631"/>
    <cellStyle name="Normální 2 4 4 5 5 5" xfId="39715"/>
    <cellStyle name="Normální 2 4 4 5 5 6" xfId="21157"/>
    <cellStyle name="Normální 2 4 4 5 5 7" xfId="7225"/>
    <cellStyle name="Normální 2 4 4 5 6" xfId="2455"/>
    <cellStyle name="Normální 2 4 4 5 6 2" xfId="15217"/>
    <cellStyle name="Normální 2 4 4 5 6 2 2" xfId="32623"/>
    <cellStyle name="Normální 2 4 4 5 6 3" xfId="27979"/>
    <cellStyle name="Normální 2 4 4 5 6 4" xfId="38419"/>
    <cellStyle name="Normální 2 4 4 5 6 5" xfId="19861"/>
    <cellStyle name="Normální 2 4 4 5 6 6" xfId="10573"/>
    <cellStyle name="Normální 2 4 4 5 7" xfId="9421"/>
    <cellStyle name="Normální 2 4 4 5 7 2" xfId="26827"/>
    <cellStyle name="Normální 2 4 4 5 8" xfId="14065"/>
    <cellStyle name="Normální 2 4 4 5 8 2" xfId="31471"/>
    <cellStyle name="Normální 2 4 4 5 9" xfId="23335"/>
    <cellStyle name="Normální 2 4 4 6" xfId="805"/>
    <cellStyle name="Normální 2 4 4 6 10" xfId="6217"/>
    <cellStyle name="Normální 2 4 4 6 2" xfId="1591"/>
    <cellStyle name="Normální 2 4 4 6 2 2" xfId="5065"/>
    <cellStyle name="Normální 2 4 4 6 2 2 2" xfId="41029"/>
    <cellStyle name="Normální 2 4 4 6 2 2 3" xfId="30589"/>
    <cellStyle name="Normální 2 4 4 6 2 2 4" xfId="13183"/>
    <cellStyle name="Normální 2 4 4 6 2 3" xfId="17827"/>
    <cellStyle name="Normální 2 4 4 6 2 3 2" xfId="35233"/>
    <cellStyle name="Normální 2 4 4 6 2 4" xfId="25945"/>
    <cellStyle name="Normální 2 4 4 6 2 5" xfId="37555"/>
    <cellStyle name="Normální 2 4 4 6 2 6" xfId="22471"/>
    <cellStyle name="Normální 2 4 4 6 2 7" xfId="8539"/>
    <cellStyle name="Normální 2 4 4 6 3" xfId="4279"/>
    <cellStyle name="Normální 2 4 4 6 3 2" xfId="12397"/>
    <cellStyle name="Normální 2 4 4 6 3 2 2" xfId="29803"/>
    <cellStyle name="Normální 2 4 4 6 3 3" xfId="17041"/>
    <cellStyle name="Normální 2 4 4 6 3 3 2" xfId="34447"/>
    <cellStyle name="Normální 2 4 4 6 3 4" xfId="25159"/>
    <cellStyle name="Normální 2 4 4 6 3 5" xfId="40243"/>
    <cellStyle name="Normální 2 4 4 6 3 6" xfId="21685"/>
    <cellStyle name="Normální 2 4 4 6 3 7" xfId="7753"/>
    <cellStyle name="Normální 2 4 4 6 4" xfId="2743"/>
    <cellStyle name="Normální 2 4 4 6 4 2" xfId="15505"/>
    <cellStyle name="Normální 2 4 4 6 4 2 2" xfId="32911"/>
    <cellStyle name="Normální 2 4 4 6 4 3" xfId="28267"/>
    <cellStyle name="Normální 2 4 4 6 4 4" xfId="38707"/>
    <cellStyle name="Normální 2 4 4 6 4 5" xfId="20149"/>
    <cellStyle name="Normální 2 4 4 6 4 6" xfId="10861"/>
    <cellStyle name="Normální 2 4 4 6 5" xfId="9709"/>
    <cellStyle name="Normální 2 4 4 6 5 2" xfId="27115"/>
    <cellStyle name="Normální 2 4 4 6 6" xfId="14353"/>
    <cellStyle name="Normální 2 4 4 6 6 2" xfId="31759"/>
    <cellStyle name="Normální 2 4 4 6 7" xfId="23623"/>
    <cellStyle name="Normální 2 4 4 6 8" xfId="36769"/>
    <cellStyle name="Normální 2 4 4 6 9" xfId="18997"/>
    <cellStyle name="Normální 2 4 4 7" xfId="409"/>
    <cellStyle name="Normální 2 4 4 7 10" xfId="6589"/>
    <cellStyle name="Normální 2 4 4 7 2" xfId="1963"/>
    <cellStyle name="Normální 2 4 4 7 2 2" xfId="5437"/>
    <cellStyle name="Normální 2 4 4 7 2 2 2" xfId="41401"/>
    <cellStyle name="Normální 2 4 4 7 2 2 3" xfId="30961"/>
    <cellStyle name="Normální 2 4 4 7 2 2 4" xfId="13555"/>
    <cellStyle name="Normální 2 4 4 7 2 3" xfId="18199"/>
    <cellStyle name="Normální 2 4 4 7 2 3 2" xfId="35605"/>
    <cellStyle name="Normální 2 4 4 7 2 4" xfId="26317"/>
    <cellStyle name="Normální 2 4 4 7 2 5" xfId="37927"/>
    <cellStyle name="Normální 2 4 4 7 2 6" xfId="22843"/>
    <cellStyle name="Normální 2 4 4 7 2 7" xfId="8911"/>
    <cellStyle name="Normální 2 4 4 7 3" xfId="3883"/>
    <cellStyle name="Normální 2 4 4 7 3 2" xfId="12001"/>
    <cellStyle name="Normální 2 4 4 7 3 2 2" xfId="29407"/>
    <cellStyle name="Normální 2 4 4 7 3 3" xfId="16645"/>
    <cellStyle name="Normální 2 4 4 7 3 3 2" xfId="34051"/>
    <cellStyle name="Normální 2 4 4 7 3 4" xfId="24763"/>
    <cellStyle name="Normální 2 4 4 7 3 5" xfId="39847"/>
    <cellStyle name="Normální 2 4 4 7 3 6" xfId="21289"/>
    <cellStyle name="Normální 2 4 4 7 3 7" xfId="7357"/>
    <cellStyle name="Normální 2 4 4 7 4" xfId="3115"/>
    <cellStyle name="Normální 2 4 4 7 4 2" xfId="15877"/>
    <cellStyle name="Normální 2 4 4 7 4 2 2" xfId="33283"/>
    <cellStyle name="Normální 2 4 4 7 4 3" xfId="28639"/>
    <cellStyle name="Normální 2 4 4 7 4 4" xfId="39079"/>
    <cellStyle name="Normální 2 4 4 7 4 5" xfId="20521"/>
    <cellStyle name="Normální 2 4 4 7 4 6" xfId="11233"/>
    <cellStyle name="Normální 2 4 4 7 5" xfId="10081"/>
    <cellStyle name="Normální 2 4 4 7 5 2" xfId="27487"/>
    <cellStyle name="Normální 2 4 4 7 6" xfId="14725"/>
    <cellStyle name="Normální 2 4 4 7 6 2" xfId="32131"/>
    <cellStyle name="Normální 2 4 4 7 7" xfId="23995"/>
    <cellStyle name="Normální 2 4 4 7 8" xfId="36373"/>
    <cellStyle name="Normální 2 4 4 7 9" xfId="19369"/>
    <cellStyle name="Normální 2 4 4 8" xfId="1195"/>
    <cellStyle name="Normální 2 4 4 8 2" xfId="4669"/>
    <cellStyle name="Normální 2 4 4 8 2 2" xfId="40633"/>
    <cellStyle name="Normální 2 4 4 8 2 3" xfId="30193"/>
    <cellStyle name="Normální 2 4 4 8 2 4" xfId="12787"/>
    <cellStyle name="Normální 2 4 4 8 3" xfId="17431"/>
    <cellStyle name="Normální 2 4 4 8 3 2" xfId="34837"/>
    <cellStyle name="Normální 2 4 4 8 4" xfId="25549"/>
    <cellStyle name="Normální 2 4 4 8 5" xfId="37159"/>
    <cellStyle name="Normální 2 4 4 8 6" xfId="22075"/>
    <cellStyle name="Normální 2 4 4 8 7" xfId="8143"/>
    <cellStyle name="Normální 2 4 4 9" xfId="3511"/>
    <cellStyle name="Normální 2 4 4 9 2" xfId="11629"/>
    <cellStyle name="Normální 2 4 4 9 2 2" xfId="29035"/>
    <cellStyle name="Normální 2 4 4 9 3" xfId="16273"/>
    <cellStyle name="Normální 2 4 4 9 3 2" xfId="33679"/>
    <cellStyle name="Normální 2 4 4 9 4" xfId="24391"/>
    <cellStyle name="Normální 2 4 4 9 5" xfId="39475"/>
    <cellStyle name="Normální 2 4 4 9 6" xfId="20917"/>
    <cellStyle name="Normální 2 4 4 9 7" xfId="6985"/>
    <cellStyle name="Normální 2 4 5" xfId="19"/>
    <cellStyle name="Normální 2 4 5 10" xfId="2359"/>
    <cellStyle name="Normální 2 4 5 10 2" xfId="15121"/>
    <cellStyle name="Normální 2 4 5 10 2 2" xfId="32527"/>
    <cellStyle name="Normální 2 4 5 10 3" xfId="27883"/>
    <cellStyle name="Normální 2 4 5 10 4" xfId="38323"/>
    <cellStyle name="Normální 2 4 5 10 5" xfId="19765"/>
    <cellStyle name="Normální 2 4 5 10 6" xfId="10477"/>
    <cellStyle name="Normální 2 4 5 11" xfId="9325"/>
    <cellStyle name="Normální 2 4 5 11 2" xfId="26731"/>
    <cellStyle name="Normální 2 4 5 12" xfId="13969"/>
    <cellStyle name="Normální 2 4 5 12 2" xfId="31375"/>
    <cellStyle name="Normální 2 4 5 13" xfId="23239"/>
    <cellStyle name="Normální 2 4 5 14" xfId="35983"/>
    <cellStyle name="Normální 2 4 5 15" xfId="18613"/>
    <cellStyle name="Normální 2 4 5 16" xfId="5833"/>
    <cellStyle name="Normální 2 4 5 2" xfId="115"/>
    <cellStyle name="Normální 2 4 5 2 10" xfId="13999"/>
    <cellStyle name="Normální 2 4 5 2 10 2" xfId="31405"/>
    <cellStyle name="Normální 2 4 5 2 11" xfId="23269"/>
    <cellStyle name="Normální 2 4 5 2 12" xfId="36079"/>
    <cellStyle name="Normální 2 4 5 2 13" xfId="18643"/>
    <cellStyle name="Normální 2 4 5 2 14" xfId="5863"/>
    <cellStyle name="Normální 2 4 5 2 2" xfId="211"/>
    <cellStyle name="Normální 2 4 5 2 2 10" xfId="36175"/>
    <cellStyle name="Normální 2 4 5 2 2 11" xfId="18883"/>
    <cellStyle name="Normální 2 4 5 2 2 12" xfId="6103"/>
    <cellStyle name="Normální 2 4 5 2 2 2" xfId="979"/>
    <cellStyle name="Normální 2 4 5 2 2 2 10" xfId="6391"/>
    <cellStyle name="Normální 2 4 5 2 2 2 2" xfId="1765"/>
    <cellStyle name="Normální 2 4 5 2 2 2 2 2" xfId="5239"/>
    <cellStyle name="Normální 2 4 5 2 2 2 2 2 2" xfId="41203"/>
    <cellStyle name="Normální 2 4 5 2 2 2 2 2 3" xfId="30763"/>
    <cellStyle name="Normální 2 4 5 2 2 2 2 2 4" xfId="13357"/>
    <cellStyle name="Normální 2 4 5 2 2 2 2 3" xfId="18001"/>
    <cellStyle name="Normální 2 4 5 2 2 2 2 3 2" xfId="35407"/>
    <cellStyle name="Normální 2 4 5 2 2 2 2 4" xfId="26119"/>
    <cellStyle name="Normální 2 4 5 2 2 2 2 5" xfId="37729"/>
    <cellStyle name="Normální 2 4 5 2 2 2 2 6" xfId="22645"/>
    <cellStyle name="Normální 2 4 5 2 2 2 2 7" xfId="8713"/>
    <cellStyle name="Normální 2 4 5 2 2 2 3" xfId="4453"/>
    <cellStyle name="Normální 2 4 5 2 2 2 3 2" xfId="12571"/>
    <cellStyle name="Normální 2 4 5 2 2 2 3 2 2" xfId="29977"/>
    <cellStyle name="Normální 2 4 5 2 2 2 3 3" xfId="17215"/>
    <cellStyle name="Normální 2 4 5 2 2 2 3 3 2" xfId="34621"/>
    <cellStyle name="Normální 2 4 5 2 2 2 3 4" xfId="25333"/>
    <cellStyle name="Normální 2 4 5 2 2 2 3 5" xfId="40417"/>
    <cellStyle name="Normální 2 4 5 2 2 2 3 6" xfId="21859"/>
    <cellStyle name="Normální 2 4 5 2 2 2 3 7" xfId="7927"/>
    <cellStyle name="Normální 2 4 5 2 2 2 4" xfId="2917"/>
    <cellStyle name="Normální 2 4 5 2 2 2 4 2" xfId="15679"/>
    <cellStyle name="Normální 2 4 5 2 2 2 4 2 2" xfId="33085"/>
    <cellStyle name="Normální 2 4 5 2 2 2 4 3" xfId="28441"/>
    <cellStyle name="Normální 2 4 5 2 2 2 4 4" xfId="38881"/>
    <cellStyle name="Normální 2 4 5 2 2 2 4 5" xfId="20323"/>
    <cellStyle name="Normální 2 4 5 2 2 2 4 6" xfId="11035"/>
    <cellStyle name="Normální 2 4 5 2 2 2 5" xfId="9883"/>
    <cellStyle name="Normální 2 4 5 2 2 2 5 2" xfId="27289"/>
    <cellStyle name="Normální 2 4 5 2 2 2 6" xfId="14527"/>
    <cellStyle name="Normální 2 4 5 2 2 2 6 2" xfId="31933"/>
    <cellStyle name="Normální 2 4 5 2 2 2 7" xfId="23797"/>
    <cellStyle name="Normální 2 4 5 2 2 2 8" xfId="36943"/>
    <cellStyle name="Normální 2 4 5 2 2 2 9" xfId="19171"/>
    <cellStyle name="Normální 2 4 5 2 2 3" xfId="691"/>
    <cellStyle name="Normální 2 4 5 2 2 3 10" xfId="6871"/>
    <cellStyle name="Normální 2 4 5 2 2 3 2" xfId="2245"/>
    <cellStyle name="Normální 2 4 5 2 2 3 2 2" xfId="5719"/>
    <cellStyle name="Normální 2 4 5 2 2 3 2 2 2" xfId="41683"/>
    <cellStyle name="Normální 2 4 5 2 2 3 2 2 3" xfId="31243"/>
    <cellStyle name="Normální 2 4 5 2 2 3 2 2 4" xfId="13837"/>
    <cellStyle name="Normální 2 4 5 2 2 3 2 3" xfId="18481"/>
    <cellStyle name="Normální 2 4 5 2 2 3 2 3 2" xfId="35887"/>
    <cellStyle name="Normální 2 4 5 2 2 3 2 4" xfId="26599"/>
    <cellStyle name="Normální 2 4 5 2 2 3 2 5" xfId="38209"/>
    <cellStyle name="Normální 2 4 5 2 2 3 2 6" xfId="23125"/>
    <cellStyle name="Normální 2 4 5 2 2 3 2 7" xfId="9193"/>
    <cellStyle name="Normální 2 4 5 2 2 3 3" xfId="4165"/>
    <cellStyle name="Normální 2 4 5 2 2 3 3 2" xfId="12283"/>
    <cellStyle name="Normální 2 4 5 2 2 3 3 2 2" xfId="29689"/>
    <cellStyle name="Normální 2 4 5 2 2 3 3 3" xfId="16927"/>
    <cellStyle name="Normální 2 4 5 2 2 3 3 3 2" xfId="34333"/>
    <cellStyle name="Normální 2 4 5 2 2 3 3 4" xfId="25045"/>
    <cellStyle name="Normální 2 4 5 2 2 3 3 5" xfId="40129"/>
    <cellStyle name="Normální 2 4 5 2 2 3 3 6" xfId="21571"/>
    <cellStyle name="Normální 2 4 5 2 2 3 3 7" xfId="7639"/>
    <cellStyle name="Normální 2 4 5 2 2 3 4" xfId="3397"/>
    <cellStyle name="Normální 2 4 5 2 2 3 4 2" xfId="16159"/>
    <cellStyle name="Normální 2 4 5 2 2 3 4 2 2" xfId="33565"/>
    <cellStyle name="Normální 2 4 5 2 2 3 4 3" xfId="28921"/>
    <cellStyle name="Normální 2 4 5 2 2 3 4 4" xfId="39361"/>
    <cellStyle name="Normální 2 4 5 2 2 3 4 5" xfId="20803"/>
    <cellStyle name="Normální 2 4 5 2 2 3 4 6" xfId="11515"/>
    <cellStyle name="Normální 2 4 5 2 2 3 5" xfId="10363"/>
    <cellStyle name="Normální 2 4 5 2 2 3 5 2" xfId="27769"/>
    <cellStyle name="Normální 2 4 5 2 2 3 6" xfId="15007"/>
    <cellStyle name="Normální 2 4 5 2 2 3 6 2" xfId="32413"/>
    <cellStyle name="Normální 2 4 5 2 2 3 7" xfId="24277"/>
    <cellStyle name="Normální 2 4 5 2 2 3 8" xfId="36655"/>
    <cellStyle name="Normální 2 4 5 2 2 3 9" xfId="19651"/>
    <cellStyle name="Normální 2 4 5 2 2 4" xfId="1477"/>
    <cellStyle name="Normální 2 4 5 2 2 4 2" xfId="4951"/>
    <cellStyle name="Normální 2 4 5 2 2 4 2 2" xfId="40915"/>
    <cellStyle name="Normální 2 4 5 2 2 4 2 3" xfId="30475"/>
    <cellStyle name="Normální 2 4 5 2 2 4 2 4" xfId="13069"/>
    <cellStyle name="Normální 2 4 5 2 2 4 3" xfId="17713"/>
    <cellStyle name="Normální 2 4 5 2 2 4 3 2" xfId="35119"/>
    <cellStyle name="Normální 2 4 5 2 2 4 4" xfId="25831"/>
    <cellStyle name="Normální 2 4 5 2 2 4 5" xfId="37441"/>
    <cellStyle name="Normální 2 4 5 2 2 4 6" xfId="22357"/>
    <cellStyle name="Normální 2 4 5 2 2 4 7" xfId="8425"/>
    <cellStyle name="Normální 2 4 5 2 2 5" xfId="3685"/>
    <cellStyle name="Normální 2 4 5 2 2 5 2" xfId="11803"/>
    <cellStyle name="Normální 2 4 5 2 2 5 2 2" xfId="29209"/>
    <cellStyle name="Normální 2 4 5 2 2 5 3" xfId="16447"/>
    <cellStyle name="Normální 2 4 5 2 2 5 3 2" xfId="33853"/>
    <cellStyle name="Normální 2 4 5 2 2 5 4" xfId="24565"/>
    <cellStyle name="Normální 2 4 5 2 2 5 5" xfId="39649"/>
    <cellStyle name="Normální 2 4 5 2 2 5 6" xfId="21091"/>
    <cellStyle name="Normální 2 4 5 2 2 5 7" xfId="7159"/>
    <cellStyle name="Normální 2 4 5 2 2 6" xfId="2629"/>
    <cellStyle name="Normální 2 4 5 2 2 6 2" xfId="15391"/>
    <cellStyle name="Normální 2 4 5 2 2 6 2 2" xfId="32797"/>
    <cellStyle name="Normální 2 4 5 2 2 6 3" xfId="28153"/>
    <cellStyle name="Normální 2 4 5 2 2 6 4" xfId="38593"/>
    <cellStyle name="Normální 2 4 5 2 2 6 5" xfId="20035"/>
    <cellStyle name="Normální 2 4 5 2 2 6 6" xfId="10747"/>
    <cellStyle name="Normální 2 4 5 2 2 7" xfId="9595"/>
    <cellStyle name="Normální 2 4 5 2 2 7 2" xfId="27001"/>
    <cellStyle name="Normální 2 4 5 2 2 8" xfId="14239"/>
    <cellStyle name="Normální 2 4 5 2 2 8 2" xfId="31645"/>
    <cellStyle name="Normální 2 4 5 2 2 9" xfId="23509"/>
    <cellStyle name="Normální 2 4 5 2 3" xfId="355"/>
    <cellStyle name="Normální 2 4 5 2 3 10" xfId="36319"/>
    <cellStyle name="Normální 2 4 5 2 3 11" xfId="18787"/>
    <cellStyle name="Normální 2 4 5 2 3 12" xfId="6007"/>
    <cellStyle name="Normální 2 4 5 2 3 2" xfId="1123"/>
    <cellStyle name="Normální 2 4 5 2 3 2 10" xfId="6535"/>
    <cellStyle name="Normální 2 4 5 2 3 2 2" xfId="1909"/>
    <cellStyle name="Normální 2 4 5 2 3 2 2 2" xfId="5383"/>
    <cellStyle name="Normální 2 4 5 2 3 2 2 2 2" xfId="41347"/>
    <cellStyle name="Normální 2 4 5 2 3 2 2 2 3" xfId="30907"/>
    <cellStyle name="Normální 2 4 5 2 3 2 2 2 4" xfId="13501"/>
    <cellStyle name="Normální 2 4 5 2 3 2 2 3" xfId="18145"/>
    <cellStyle name="Normální 2 4 5 2 3 2 2 3 2" xfId="35551"/>
    <cellStyle name="Normální 2 4 5 2 3 2 2 4" xfId="26263"/>
    <cellStyle name="Normální 2 4 5 2 3 2 2 5" xfId="37873"/>
    <cellStyle name="Normální 2 4 5 2 3 2 2 6" xfId="22789"/>
    <cellStyle name="Normální 2 4 5 2 3 2 2 7" xfId="8857"/>
    <cellStyle name="Normální 2 4 5 2 3 2 3" xfId="4597"/>
    <cellStyle name="Normální 2 4 5 2 3 2 3 2" xfId="12715"/>
    <cellStyle name="Normální 2 4 5 2 3 2 3 2 2" xfId="30121"/>
    <cellStyle name="Normální 2 4 5 2 3 2 3 3" xfId="17359"/>
    <cellStyle name="Normální 2 4 5 2 3 2 3 3 2" xfId="34765"/>
    <cellStyle name="Normální 2 4 5 2 3 2 3 4" xfId="25477"/>
    <cellStyle name="Normální 2 4 5 2 3 2 3 5" xfId="40561"/>
    <cellStyle name="Normální 2 4 5 2 3 2 3 6" xfId="22003"/>
    <cellStyle name="Normální 2 4 5 2 3 2 3 7" xfId="8071"/>
    <cellStyle name="Normální 2 4 5 2 3 2 4" xfId="3061"/>
    <cellStyle name="Normální 2 4 5 2 3 2 4 2" xfId="15823"/>
    <cellStyle name="Normální 2 4 5 2 3 2 4 2 2" xfId="33229"/>
    <cellStyle name="Normální 2 4 5 2 3 2 4 3" xfId="28585"/>
    <cellStyle name="Normální 2 4 5 2 3 2 4 4" xfId="39025"/>
    <cellStyle name="Normální 2 4 5 2 3 2 4 5" xfId="20467"/>
    <cellStyle name="Normální 2 4 5 2 3 2 4 6" xfId="11179"/>
    <cellStyle name="Normální 2 4 5 2 3 2 5" xfId="10027"/>
    <cellStyle name="Normální 2 4 5 2 3 2 5 2" xfId="27433"/>
    <cellStyle name="Normální 2 4 5 2 3 2 6" xfId="14671"/>
    <cellStyle name="Normální 2 4 5 2 3 2 6 2" xfId="32077"/>
    <cellStyle name="Normální 2 4 5 2 3 2 7" xfId="23941"/>
    <cellStyle name="Normální 2 4 5 2 3 2 8" xfId="37087"/>
    <cellStyle name="Normální 2 4 5 2 3 2 9" xfId="19315"/>
    <cellStyle name="Normální 2 4 5 2 3 3" xfId="595"/>
    <cellStyle name="Normální 2 4 5 2 3 3 10" xfId="6775"/>
    <cellStyle name="Normální 2 4 5 2 3 3 2" xfId="2149"/>
    <cellStyle name="Normální 2 4 5 2 3 3 2 2" xfId="5623"/>
    <cellStyle name="Normální 2 4 5 2 3 3 2 2 2" xfId="41587"/>
    <cellStyle name="Normální 2 4 5 2 3 3 2 2 3" xfId="31147"/>
    <cellStyle name="Normální 2 4 5 2 3 3 2 2 4" xfId="13741"/>
    <cellStyle name="Normální 2 4 5 2 3 3 2 3" xfId="18385"/>
    <cellStyle name="Normální 2 4 5 2 3 3 2 3 2" xfId="35791"/>
    <cellStyle name="Normální 2 4 5 2 3 3 2 4" xfId="26503"/>
    <cellStyle name="Normální 2 4 5 2 3 3 2 5" xfId="38113"/>
    <cellStyle name="Normální 2 4 5 2 3 3 2 6" xfId="23029"/>
    <cellStyle name="Normální 2 4 5 2 3 3 2 7" xfId="9097"/>
    <cellStyle name="Normální 2 4 5 2 3 3 3" xfId="4069"/>
    <cellStyle name="Normální 2 4 5 2 3 3 3 2" xfId="12187"/>
    <cellStyle name="Normální 2 4 5 2 3 3 3 2 2" xfId="29593"/>
    <cellStyle name="Normální 2 4 5 2 3 3 3 3" xfId="16831"/>
    <cellStyle name="Normální 2 4 5 2 3 3 3 3 2" xfId="34237"/>
    <cellStyle name="Normální 2 4 5 2 3 3 3 4" xfId="24949"/>
    <cellStyle name="Normální 2 4 5 2 3 3 3 5" xfId="40033"/>
    <cellStyle name="Normální 2 4 5 2 3 3 3 6" xfId="21475"/>
    <cellStyle name="Normální 2 4 5 2 3 3 3 7" xfId="7543"/>
    <cellStyle name="Normální 2 4 5 2 3 3 4" xfId="3301"/>
    <cellStyle name="Normální 2 4 5 2 3 3 4 2" xfId="16063"/>
    <cellStyle name="Normální 2 4 5 2 3 3 4 2 2" xfId="33469"/>
    <cellStyle name="Normální 2 4 5 2 3 3 4 3" xfId="28825"/>
    <cellStyle name="Normální 2 4 5 2 3 3 4 4" xfId="39265"/>
    <cellStyle name="Normální 2 4 5 2 3 3 4 5" xfId="20707"/>
    <cellStyle name="Normální 2 4 5 2 3 3 4 6" xfId="11419"/>
    <cellStyle name="Normální 2 4 5 2 3 3 5" xfId="10267"/>
    <cellStyle name="Normální 2 4 5 2 3 3 5 2" xfId="27673"/>
    <cellStyle name="Normální 2 4 5 2 3 3 6" xfId="14911"/>
    <cellStyle name="Normální 2 4 5 2 3 3 6 2" xfId="32317"/>
    <cellStyle name="Normální 2 4 5 2 3 3 7" xfId="24181"/>
    <cellStyle name="Normální 2 4 5 2 3 3 8" xfId="36559"/>
    <cellStyle name="Normální 2 4 5 2 3 3 9" xfId="19555"/>
    <cellStyle name="Normální 2 4 5 2 3 4" xfId="1381"/>
    <cellStyle name="Normální 2 4 5 2 3 4 2" xfId="4855"/>
    <cellStyle name="Normální 2 4 5 2 3 4 2 2" xfId="40819"/>
    <cellStyle name="Normální 2 4 5 2 3 4 2 3" xfId="30379"/>
    <cellStyle name="Normální 2 4 5 2 3 4 2 4" xfId="12973"/>
    <cellStyle name="Normální 2 4 5 2 3 4 3" xfId="17617"/>
    <cellStyle name="Normální 2 4 5 2 3 4 3 2" xfId="35023"/>
    <cellStyle name="Normální 2 4 5 2 3 4 4" xfId="25735"/>
    <cellStyle name="Normální 2 4 5 2 3 4 5" xfId="37345"/>
    <cellStyle name="Normální 2 4 5 2 3 4 6" xfId="22261"/>
    <cellStyle name="Normální 2 4 5 2 3 4 7" xfId="8329"/>
    <cellStyle name="Normální 2 4 5 2 3 5" xfId="3829"/>
    <cellStyle name="Normální 2 4 5 2 3 5 2" xfId="11947"/>
    <cellStyle name="Normální 2 4 5 2 3 5 2 2" xfId="29353"/>
    <cellStyle name="Normální 2 4 5 2 3 5 3" xfId="16591"/>
    <cellStyle name="Normální 2 4 5 2 3 5 3 2" xfId="33997"/>
    <cellStyle name="Normální 2 4 5 2 3 5 4" xfId="24709"/>
    <cellStyle name="Normální 2 4 5 2 3 5 5" xfId="39793"/>
    <cellStyle name="Normální 2 4 5 2 3 5 6" xfId="21235"/>
    <cellStyle name="Normální 2 4 5 2 3 5 7" xfId="7303"/>
    <cellStyle name="Normální 2 4 5 2 3 6" xfId="2533"/>
    <cellStyle name="Normální 2 4 5 2 3 6 2" xfId="15295"/>
    <cellStyle name="Normální 2 4 5 2 3 6 2 2" xfId="32701"/>
    <cellStyle name="Normální 2 4 5 2 3 6 3" xfId="28057"/>
    <cellStyle name="Normální 2 4 5 2 3 6 4" xfId="38497"/>
    <cellStyle name="Normální 2 4 5 2 3 6 5" xfId="19939"/>
    <cellStyle name="Normální 2 4 5 2 3 6 6" xfId="10651"/>
    <cellStyle name="Normální 2 4 5 2 3 7" xfId="9499"/>
    <cellStyle name="Normální 2 4 5 2 3 7 2" xfId="26905"/>
    <cellStyle name="Normální 2 4 5 2 3 8" xfId="14143"/>
    <cellStyle name="Normální 2 4 5 2 3 8 2" xfId="31549"/>
    <cellStyle name="Normální 2 4 5 2 3 9" xfId="23413"/>
    <cellStyle name="Normální 2 4 5 2 4" xfId="883"/>
    <cellStyle name="Normální 2 4 5 2 4 10" xfId="6295"/>
    <cellStyle name="Normální 2 4 5 2 4 2" xfId="1669"/>
    <cellStyle name="Normální 2 4 5 2 4 2 2" xfId="5143"/>
    <cellStyle name="Normální 2 4 5 2 4 2 2 2" xfId="41107"/>
    <cellStyle name="Normální 2 4 5 2 4 2 2 3" xfId="30667"/>
    <cellStyle name="Normální 2 4 5 2 4 2 2 4" xfId="13261"/>
    <cellStyle name="Normální 2 4 5 2 4 2 3" xfId="17905"/>
    <cellStyle name="Normální 2 4 5 2 4 2 3 2" xfId="35311"/>
    <cellStyle name="Normální 2 4 5 2 4 2 4" xfId="26023"/>
    <cellStyle name="Normální 2 4 5 2 4 2 5" xfId="37633"/>
    <cellStyle name="Normální 2 4 5 2 4 2 6" xfId="22549"/>
    <cellStyle name="Normální 2 4 5 2 4 2 7" xfId="8617"/>
    <cellStyle name="Normální 2 4 5 2 4 3" xfId="4357"/>
    <cellStyle name="Normální 2 4 5 2 4 3 2" xfId="12475"/>
    <cellStyle name="Normální 2 4 5 2 4 3 2 2" xfId="29881"/>
    <cellStyle name="Normální 2 4 5 2 4 3 3" xfId="17119"/>
    <cellStyle name="Normální 2 4 5 2 4 3 3 2" xfId="34525"/>
    <cellStyle name="Normální 2 4 5 2 4 3 4" xfId="25237"/>
    <cellStyle name="Normální 2 4 5 2 4 3 5" xfId="40321"/>
    <cellStyle name="Normální 2 4 5 2 4 3 6" xfId="21763"/>
    <cellStyle name="Normální 2 4 5 2 4 3 7" xfId="7831"/>
    <cellStyle name="Normální 2 4 5 2 4 4" xfId="2821"/>
    <cellStyle name="Normální 2 4 5 2 4 4 2" xfId="15583"/>
    <cellStyle name="Normální 2 4 5 2 4 4 2 2" xfId="32989"/>
    <cellStyle name="Normální 2 4 5 2 4 4 3" xfId="28345"/>
    <cellStyle name="Normální 2 4 5 2 4 4 4" xfId="38785"/>
    <cellStyle name="Normální 2 4 5 2 4 4 5" xfId="20227"/>
    <cellStyle name="Normální 2 4 5 2 4 4 6" xfId="10939"/>
    <cellStyle name="Normální 2 4 5 2 4 5" xfId="9787"/>
    <cellStyle name="Normální 2 4 5 2 4 5 2" xfId="27193"/>
    <cellStyle name="Normální 2 4 5 2 4 6" xfId="14431"/>
    <cellStyle name="Normální 2 4 5 2 4 6 2" xfId="31837"/>
    <cellStyle name="Normální 2 4 5 2 4 7" xfId="23701"/>
    <cellStyle name="Normální 2 4 5 2 4 8" xfId="36847"/>
    <cellStyle name="Normální 2 4 5 2 4 9" xfId="19075"/>
    <cellStyle name="Normální 2 4 5 2 5" xfId="451"/>
    <cellStyle name="Normální 2 4 5 2 5 10" xfId="6631"/>
    <cellStyle name="Normální 2 4 5 2 5 2" xfId="2005"/>
    <cellStyle name="Normální 2 4 5 2 5 2 2" xfId="5479"/>
    <cellStyle name="Normální 2 4 5 2 5 2 2 2" xfId="41443"/>
    <cellStyle name="Normální 2 4 5 2 5 2 2 3" xfId="31003"/>
    <cellStyle name="Normální 2 4 5 2 5 2 2 4" xfId="13597"/>
    <cellStyle name="Normální 2 4 5 2 5 2 3" xfId="18241"/>
    <cellStyle name="Normální 2 4 5 2 5 2 3 2" xfId="35647"/>
    <cellStyle name="Normální 2 4 5 2 5 2 4" xfId="26359"/>
    <cellStyle name="Normální 2 4 5 2 5 2 5" xfId="37969"/>
    <cellStyle name="Normální 2 4 5 2 5 2 6" xfId="22885"/>
    <cellStyle name="Normální 2 4 5 2 5 2 7" xfId="8953"/>
    <cellStyle name="Normální 2 4 5 2 5 3" xfId="3925"/>
    <cellStyle name="Normální 2 4 5 2 5 3 2" xfId="12043"/>
    <cellStyle name="Normální 2 4 5 2 5 3 2 2" xfId="29449"/>
    <cellStyle name="Normální 2 4 5 2 5 3 3" xfId="16687"/>
    <cellStyle name="Normální 2 4 5 2 5 3 3 2" xfId="34093"/>
    <cellStyle name="Normální 2 4 5 2 5 3 4" xfId="24805"/>
    <cellStyle name="Normální 2 4 5 2 5 3 5" xfId="39889"/>
    <cellStyle name="Normální 2 4 5 2 5 3 6" xfId="21331"/>
    <cellStyle name="Normální 2 4 5 2 5 3 7" xfId="7399"/>
    <cellStyle name="Normální 2 4 5 2 5 4" xfId="3157"/>
    <cellStyle name="Normální 2 4 5 2 5 4 2" xfId="15919"/>
    <cellStyle name="Normální 2 4 5 2 5 4 2 2" xfId="33325"/>
    <cellStyle name="Normální 2 4 5 2 5 4 3" xfId="28681"/>
    <cellStyle name="Normální 2 4 5 2 5 4 4" xfId="39121"/>
    <cellStyle name="Normální 2 4 5 2 5 4 5" xfId="20563"/>
    <cellStyle name="Normální 2 4 5 2 5 4 6" xfId="11275"/>
    <cellStyle name="Normální 2 4 5 2 5 5" xfId="10123"/>
    <cellStyle name="Normální 2 4 5 2 5 5 2" xfId="27529"/>
    <cellStyle name="Normální 2 4 5 2 5 6" xfId="14767"/>
    <cellStyle name="Normální 2 4 5 2 5 6 2" xfId="32173"/>
    <cellStyle name="Normální 2 4 5 2 5 7" xfId="24037"/>
    <cellStyle name="Normální 2 4 5 2 5 8" xfId="36415"/>
    <cellStyle name="Normální 2 4 5 2 5 9" xfId="19411"/>
    <cellStyle name="Normální 2 4 5 2 6" xfId="1237"/>
    <cellStyle name="Normální 2 4 5 2 6 2" xfId="4711"/>
    <cellStyle name="Normální 2 4 5 2 6 2 2" xfId="40675"/>
    <cellStyle name="Normální 2 4 5 2 6 2 3" xfId="30235"/>
    <cellStyle name="Normální 2 4 5 2 6 2 4" xfId="12829"/>
    <cellStyle name="Normální 2 4 5 2 6 3" xfId="17473"/>
    <cellStyle name="Normální 2 4 5 2 6 3 2" xfId="34879"/>
    <cellStyle name="Normální 2 4 5 2 6 4" xfId="25591"/>
    <cellStyle name="Normální 2 4 5 2 6 5" xfId="37201"/>
    <cellStyle name="Normální 2 4 5 2 6 6" xfId="22117"/>
    <cellStyle name="Normální 2 4 5 2 6 7" xfId="8185"/>
    <cellStyle name="Normální 2 4 5 2 7" xfId="3589"/>
    <cellStyle name="Normální 2 4 5 2 7 2" xfId="11707"/>
    <cellStyle name="Normální 2 4 5 2 7 2 2" xfId="29113"/>
    <cellStyle name="Normální 2 4 5 2 7 3" xfId="16351"/>
    <cellStyle name="Normální 2 4 5 2 7 3 2" xfId="33757"/>
    <cellStyle name="Normální 2 4 5 2 7 4" xfId="24469"/>
    <cellStyle name="Normální 2 4 5 2 7 5" xfId="39553"/>
    <cellStyle name="Normální 2 4 5 2 7 6" xfId="20995"/>
    <cellStyle name="Normální 2 4 5 2 7 7" xfId="7063"/>
    <cellStyle name="Normální 2 4 5 2 8" xfId="2389"/>
    <cellStyle name="Normální 2 4 5 2 8 2" xfId="15151"/>
    <cellStyle name="Normální 2 4 5 2 8 2 2" xfId="32557"/>
    <cellStyle name="Normální 2 4 5 2 8 3" xfId="27913"/>
    <cellStyle name="Normální 2 4 5 2 8 4" xfId="38353"/>
    <cellStyle name="Normální 2 4 5 2 8 5" xfId="19795"/>
    <cellStyle name="Normální 2 4 5 2 8 6" xfId="10507"/>
    <cellStyle name="Normální 2 4 5 2 9" xfId="9355"/>
    <cellStyle name="Normální 2 4 5 2 9 2" xfId="26761"/>
    <cellStyle name="Normální 2 4 5 3" xfId="85"/>
    <cellStyle name="Normální 2 4 5 3 10" xfId="23383"/>
    <cellStyle name="Normální 2 4 5 3 11" xfId="36049"/>
    <cellStyle name="Normální 2 4 5 3 12" xfId="18757"/>
    <cellStyle name="Normální 2 4 5 3 13" xfId="5977"/>
    <cellStyle name="Normální 2 4 5 3 2" xfId="325"/>
    <cellStyle name="Normální 2 4 5 3 2 10" xfId="36289"/>
    <cellStyle name="Normální 2 4 5 3 2 11" xfId="18949"/>
    <cellStyle name="Normální 2 4 5 3 2 12" xfId="6169"/>
    <cellStyle name="Normální 2 4 5 3 2 2" xfId="1093"/>
    <cellStyle name="Normální 2 4 5 3 2 2 10" xfId="6505"/>
    <cellStyle name="Normální 2 4 5 3 2 2 2" xfId="1879"/>
    <cellStyle name="Normální 2 4 5 3 2 2 2 2" xfId="5353"/>
    <cellStyle name="Normální 2 4 5 3 2 2 2 2 2" xfId="41317"/>
    <cellStyle name="Normální 2 4 5 3 2 2 2 2 3" xfId="30877"/>
    <cellStyle name="Normální 2 4 5 3 2 2 2 2 4" xfId="13471"/>
    <cellStyle name="Normální 2 4 5 3 2 2 2 3" xfId="18115"/>
    <cellStyle name="Normální 2 4 5 3 2 2 2 3 2" xfId="35521"/>
    <cellStyle name="Normální 2 4 5 3 2 2 2 4" xfId="26233"/>
    <cellStyle name="Normální 2 4 5 3 2 2 2 5" xfId="37843"/>
    <cellStyle name="Normální 2 4 5 3 2 2 2 6" xfId="22759"/>
    <cellStyle name="Normální 2 4 5 3 2 2 2 7" xfId="8827"/>
    <cellStyle name="Normální 2 4 5 3 2 2 3" xfId="4567"/>
    <cellStyle name="Normální 2 4 5 3 2 2 3 2" xfId="12685"/>
    <cellStyle name="Normální 2 4 5 3 2 2 3 2 2" xfId="30091"/>
    <cellStyle name="Normální 2 4 5 3 2 2 3 3" xfId="17329"/>
    <cellStyle name="Normální 2 4 5 3 2 2 3 3 2" xfId="34735"/>
    <cellStyle name="Normální 2 4 5 3 2 2 3 4" xfId="25447"/>
    <cellStyle name="Normální 2 4 5 3 2 2 3 5" xfId="40531"/>
    <cellStyle name="Normální 2 4 5 3 2 2 3 6" xfId="21973"/>
    <cellStyle name="Normální 2 4 5 3 2 2 3 7" xfId="8041"/>
    <cellStyle name="Normální 2 4 5 3 2 2 4" xfId="3031"/>
    <cellStyle name="Normální 2 4 5 3 2 2 4 2" xfId="15793"/>
    <cellStyle name="Normální 2 4 5 3 2 2 4 2 2" xfId="33199"/>
    <cellStyle name="Normální 2 4 5 3 2 2 4 3" xfId="28555"/>
    <cellStyle name="Normální 2 4 5 3 2 2 4 4" xfId="38995"/>
    <cellStyle name="Normální 2 4 5 3 2 2 4 5" xfId="20437"/>
    <cellStyle name="Normální 2 4 5 3 2 2 4 6" xfId="11149"/>
    <cellStyle name="Normální 2 4 5 3 2 2 5" xfId="9997"/>
    <cellStyle name="Normální 2 4 5 3 2 2 5 2" xfId="27403"/>
    <cellStyle name="Normální 2 4 5 3 2 2 6" xfId="14641"/>
    <cellStyle name="Normální 2 4 5 3 2 2 6 2" xfId="32047"/>
    <cellStyle name="Normální 2 4 5 3 2 2 7" xfId="23911"/>
    <cellStyle name="Normální 2 4 5 3 2 2 8" xfId="37057"/>
    <cellStyle name="Normální 2 4 5 3 2 2 9" xfId="19285"/>
    <cellStyle name="Normální 2 4 5 3 2 3" xfId="757"/>
    <cellStyle name="Normální 2 4 5 3 2 3 10" xfId="6937"/>
    <cellStyle name="Normální 2 4 5 3 2 3 2" xfId="2311"/>
    <cellStyle name="Normální 2 4 5 3 2 3 2 2" xfId="5785"/>
    <cellStyle name="Normální 2 4 5 3 2 3 2 2 2" xfId="41749"/>
    <cellStyle name="Normální 2 4 5 3 2 3 2 2 3" xfId="31309"/>
    <cellStyle name="Normální 2 4 5 3 2 3 2 2 4" xfId="13903"/>
    <cellStyle name="Normální 2 4 5 3 2 3 2 3" xfId="18547"/>
    <cellStyle name="Normální 2 4 5 3 2 3 2 3 2" xfId="35953"/>
    <cellStyle name="Normální 2 4 5 3 2 3 2 4" xfId="26665"/>
    <cellStyle name="Normální 2 4 5 3 2 3 2 5" xfId="38275"/>
    <cellStyle name="Normální 2 4 5 3 2 3 2 6" xfId="23191"/>
    <cellStyle name="Normální 2 4 5 3 2 3 2 7" xfId="9259"/>
    <cellStyle name="Normální 2 4 5 3 2 3 3" xfId="4231"/>
    <cellStyle name="Normální 2 4 5 3 2 3 3 2" xfId="12349"/>
    <cellStyle name="Normální 2 4 5 3 2 3 3 2 2" xfId="29755"/>
    <cellStyle name="Normální 2 4 5 3 2 3 3 3" xfId="16993"/>
    <cellStyle name="Normální 2 4 5 3 2 3 3 3 2" xfId="34399"/>
    <cellStyle name="Normální 2 4 5 3 2 3 3 4" xfId="25111"/>
    <cellStyle name="Normální 2 4 5 3 2 3 3 5" xfId="40195"/>
    <cellStyle name="Normální 2 4 5 3 2 3 3 6" xfId="21637"/>
    <cellStyle name="Normální 2 4 5 3 2 3 3 7" xfId="7705"/>
    <cellStyle name="Normální 2 4 5 3 2 3 4" xfId="3463"/>
    <cellStyle name="Normální 2 4 5 3 2 3 4 2" xfId="16225"/>
    <cellStyle name="Normální 2 4 5 3 2 3 4 2 2" xfId="33631"/>
    <cellStyle name="Normální 2 4 5 3 2 3 4 3" xfId="28987"/>
    <cellStyle name="Normální 2 4 5 3 2 3 4 4" xfId="39427"/>
    <cellStyle name="Normální 2 4 5 3 2 3 4 5" xfId="20869"/>
    <cellStyle name="Normální 2 4 5 3 2 3 4 6" xfId="11581"/>
    <cellStyle name="Normální 2 4 5 3 2 3 5" xfId="10429"/>
    <cellStyle name="Normální 2 4 5 3 2 3 5 2" xfId="27835"/>
    <cellStyle name="Normální 2 4 5 3 2 3 6" xfId="15073"/>
    <cellStyle name="Normální 2 4 5 3 2 3 6 2" xfId="32479"/>
    <cellStyle name="Normální 2 4 5 3 2 3 7" xfId="24343"/>
    <cellStyle name="Normální 2 4 5 3 2 3 8" xfId="36721"/>
    <cellStyle name="Normální 2 4 5 3 2 3 9" xfId="19717"/>
    <cellStyle name="Normální 2 4 5 3 2 4" xfId="1543"/>
    <cellStyle name="Normální 2 4 5 3 2 4 2" xfId="5017"/>
    <cellStyle name="Normální 2 4 5 3 2 4 2 2" xfId="40981"/>
    <cellStyle name="Normální 2 4 5 3 2 4 2 3" xfId="30541"/>
    <cellStyle name="Normální 2 4 5 3 2 4 2 4" xfId="13135"/>
    <cellStyle name="Normální 2 4 5 3 2 4 3" xfId="17779"/>
    <cellStyle name="Normální 2 4 5 3 2 4 3 2" xfId="35185"/>
    <cellStyle name="Normální 2 4 5 3 2 4 4" xfId="25897"/>
    <cellStyle name="Normální 2 4 5 3 2 4 5" xfId="37507"/>
    <cellStyle name="Normální 2 4 5 3 2 4 6" xfId="22423"/>
    <cellStyle name="Normální 2 4 5 3 2 4 7" xfId="8491"/>
    <cellStyle name="Normální 2 4 5 3 2 5" xfId="3799"/>
    <cellStyle name="Normální 2 4 5 3 2 5 2" xfId="11917"/>
    <cellStyle name="Normální 2 4 5 3 2 5 2 2" xfId="29323"/>
    <cellStyle name="Normální 2 4 5 3 2 5 3" xfId="16561"/>
    <cellStyle name="Normální 2 4 5 3 2 5 3 2" xfId="33967"/>
    <cellStyle name="Normální 2 4 5 3 2 5 4" xfId="24679"/>
    <cellStyle name="Normální 2 4 5 3 2 5 5" xfId="39763"/>
    <cellStyle name="Normální 2 4 5 3 2 5 6" xfId="21205"/>
    <cellStyle name="Normální 2 4 5 3 2 5 7" xfId="7273"/>
    <cellStyle name="Normální 2 4 5 3 2 6" xfId="2695"/>
    <cellStyle name="Normální 2 4 5 3 2 6 2" xfId="15457"/>
    <cellStyle name="Normální 2 4 5 3 2 6 2 2" xfId="32863"/>
    <cellStyle name="Normální 2 4 5 3 2 6 3" xfId="28219"/>
    <cellStyle name="Normální 2 4 5 3 2 6 4" xfId="38659"/>
    <cellStyle name="Normální 2 4 5 3 2 6 5" xfId="20101"/>
    <cellStyle name="Normální 2 4 5 3 2 6 6" xfId="10813"/>
    <cellStyle name="Normální 2 4 5 3 2 7" xfId="9661"/>
    <cellStyle name="Normální 2 4 5 3 2 7 2" xfId="27067"/>
    <cellStyle name="Normální 2 4 5 3 2 8" xfId="14305"/>
    <cellStyle name="Normální 2 4 5 3 2 8 2" xfId="31711"/>
    <cellStyle name="Normální 2 4 5 3 2 9" xfId="23575"/>
    <cellStyle name="Normální 2 4 5 3 3" xfId="853"/>
    <cellStyle name="Normální 2 4 5 3 3 10" xfId="6265"/>
    <cellStyle name="Normální 2 4 5 3 3 2" xfId="1639"/>
    <cellStyle name="Normální 2 4 5 3 3 2 2" xfId="5113"/>
    <cellStyle name="Normální 2 4 5 3 3 2 2 2" xfId="41077"/>
    <cellStyle name="Normální 2 4 5 3 3 2 2 3" xfId="30637"/>
    <cellStyle name="Normální 2 4 5 3 3 2 2 4" xfId="13231"/>
    <cellStyle name="Normální 2 4 5 3 3 2 3" xfId="17875"/>
    <cellStyle name="Normální 2 4 5 3 3 2 3 2" xfId="35281"/>
    <cellStyle name="Normální 2 4 5 3 3 2 4" xfId="25993"/>
    <cellStyle name="Normální 2 4 5 3 3 2 5" xfId="37603"/>
    <cellStyle name="Normální 2 4 5 3 3 2 6" xfId="22519"/>
    <cellStyle name="Normální 2 4 5 3 3 2 7" xfId="8587"/>
    <cellStyle name="Normální 2 4 5 3 3 3" xfId="4327"/>
    <cellStyle name="Normální 2 4 5 3 3 3 2" xfId="12445"/>
    <cellStyle name="Normální 2 4 5 3 3 3 2 2" xfId="29851"/>
    <cellStyle name="Normální 2 4 5 3 3 3 3" xfId="17089"/>
    <cellStyle name="Normální 2 4 5 3 3 3 3 2" xfId="34495"/>
    <cellStyle name="Normální 2 4 5 3 3 3 4" xfId="25207"/>
    <cellStyle name="Normální 2 4 5 3 3 3 5" xfId="40291"/>
    <cellStyle name="Normální 2 4 5 3 3 3 6" xfId="21733"/>
    <cellStyle name="Normální 2 4 5 3 3 3 7" xfId="7801"/>
    <cellStyle name="Normální 2 4 5 3 3 4" xfId="2791"/>
    <cellStyle name="Normální 2 4 5 3 3 4 2" xfId="15553"/>
    <cellStyle name="Normální 2 4 5 3 3 4 2 2" xfId="32959"/>
    <cellStyle name="Normální 2 4 5 3 3 4 3" xfId="28315"/>
    <cellStyle name="Normální 2 4 5 3 3 4 4" xfId="38755"/>
    <cellStyle name="Normální 2 4 5 3 3 4 5" xfId="20197"/>
    <cellStyle name="Normální 2 4 5 3 3 4 6" xfId="10909"/>
    <cellStyle name="Normální 2 4 5 3 3 5" xfId="9757"/>
    <cellStyle name="Normální 2 4 5 3 3 5 2" xfId="27163"/>
    <cellStyle name="Normální 2 4 5 3 3 6" xfId="14401"/>
    <cellStyle name="Normální 2 4 5 3 3 6 2" xfId="31807"/>
    <cellStyle name="Normální 2 4 5 3 3 7" xfId="23671"/>
    <cellStyle name="Normální 2 4 5 3 3 8" xfId="36817"/>
    <cellStyle name="Normální 2 4 5 3 3 9" xfId="19045"/>
    <cellStyle name="Normální 2 4 5 3 4" xfId="565"/>
    <cellStyle name="Normální 2 4 5 3 4 10" xfId="6745"/>
    <cellStyle name="Normální 2 4 5 3 4 2" xfId="2119"/>
    <cellStyle name="Normální 2 4 5 3 4 2 2" xfId="5593"/>
    <cellStyle name="Normální 2 4 5 3 4 2 2 2" xfId="41557"/>
    <cellStyle name="Normální 2 4 5 3 4 2 2 3" xfId="31117"/>
    <cellStyle name="Normální 2 4 5 3 4 2 2 4" xfId="13711"/>
    <cellStyle name="Normální 2 4 5 3 4 2 3" xfId="18355"/>
    <cellStyle name="Normální 2 4 5 3 4 2 3 2" xfId="35761"/>
    <cellStyle name="Normální 2 4 5 3 4 2 4" xfId="26473"/>
    <cellStyle name="Normální 2 4 5 3 4 2 5" xfId="38083"/>
    <cellStyle name="Normální 2 4 5 3 4 2 6" xfId="22999"/>
    <cellStyle name="Normální 2 4 5 3 4 2 7" xfId="9067"/>
    <cellStyle name="Normální 2 4 5 3 4 3" xfId="4039"/>
    <cellStyle name="Normální 2 4 5 3 4 3 2" xfId="12157"/>
    <cellStyle name="Normální 2 4 5 3 4 3 2 2" xfId="29563"/>
    <cellStyle name="Normální 2 4 5 3 4 3 3" xfId="16801"/>
    <cellStyle name="Normální 2 4 5 3 4 3 3 2" xfId="34207"/>
    <cellStyle name="Normální 2 4 5 3 4 3 4" xfId="24919"/>
    <cellStyle name="Normální 2 4 5 3 4 3 5" xfId="40003"/>
    <cellStyle name="Normální 2 4 5 3 4 3 6" xfId="21445"/>
    <cellStyle name="Normální 2 4 5 3 4 3 7" xfId="7513"/>
    <cellStyle name="Normální 2 4 5 3 4 4" xfId="3271"/>
    <cellStyle name="Normální 2 4 5 3 4 4 2" xfId="16033"/>
    <cellStyle name="Normální 2 4 5 3 4 4 2 2" xfId="33439"/>
    <cellStyle name="Normální 2 4 5 3 4 4 3" xfId="28795"/>
    <cellStyle name="Normální 2 4 5 3 4 4 4" xfId="39235"/>
    <cellStyle name="Normální 2 4 5 3 4 4 5" xfId="20677"/>
    <cellStyle name="Normální 2 4 5 3 4 4 6" xfId="11389"/>
    <cellStyle name="Normální 2 4 5 3 4 5" xfId="10237"/>
    <cellStyle name="Normální 2 4 5 3 4 5 2" xfId="27643"/>
    <cellStyle name="Normální 2 4 5 3 4 6" xfId="14881"/>
    <cellStyle name="Normální 2 4 5 3 4 6 2" xfId="32287"/>
    <cellStyle name="Normální 2 4 5 3 4 7" xfId="24151"/>
    <cellStyle name="Normální 2 4 5 3 4 8" xfId="36529"/>
    <cellStyle name="Normální 2 4 5 3 4 9" xfId="19525"/>
    <cellStyle name="Normální 2 4 5 3 5" xfId="1351"/>
    <cellStyle name="Normální 2 4 5 3 5 2" xfId="4825"/>
    <cellStyle name="Normální 2 4 5 3 5 2 2" xfId="40789"/>
    <cellStyle name="Normální 2 4 5 3 5 2 3" xfId="30349"/>
    <cellStyle name="Normální 2 4 5 3 5 2 4" xfId="12943"/>
    <cellStyle name="Normální 2 4 5 3 5 3" xfId="17587"/>
    <cellStyle name="Normální 2 4 5 3 5 3 2" xfId="34993"/>
    <cellStyle name="Normální 2 4 5 3 5 4" xfId="25705"/>
    <cellStyle name="Normální 2 4 5 3 5 5" xfId="37315"/>
    <cellStyle name="Normální 2 4 5 3 5 6" xfId="22231"/>
    <cellStyle name="Normální 2 4 5 3 5 7" xfId="8299"/>
    <cellStyle name="Normální 2 4 5 3 6" xfId="3559"/>
    <cellStyle name="Normální 2 4 5 3 6 2" xfId="11677"/>
    <cellStyle name="Normální 2 4 5 3 6 2 2" xfId="29083"/>
    <cellStyle name="Normální 2 4 5 3 6 3" xfId="16321"/>
    <cellStyle name="Normální 2 4 5 3 6 3 2" xfId="33727"/>
    <cellStyle name="Normální 2 4 5 3 6 4" xfId="24439"/>
    <cellStyle name="Normální 2 4 5 3 6 5" xfId="39523"/>
    <cellStyle name="Normální 2 4 5 3 6 6" xfId="20965"/>
    <cellStyle name="Normální 2 4 5 3 6 7" xfId="7033"/>
    <cellStyle name="Normální 2 4 5 3 7" xfId="2503"/>
    <cellStyle name="Normální 2 4 5 3 7 2" xfId="15265"/>
    <cellStyle name="Normální 2 4 5 3 7 2 2" xfId="32671"/>
    <cellStyle name="Normální 2 4 5 3 7 3" xfId="28027"/>
    <cellStyle name="Normální 2 4 5 3 7 4" xfId="38467"/>
    <cellStyle name="Normální 2 4 5 3 7 5" xfId="19909"/>
    <cellStyle name="Normální 2 4 5 3 7 6" xfId="10621"/>
    <cellStyle name="Normální 2 4 5 3 8" xfId="9469"/>
    <cellStyle name="Normální 2 4 5 3 8 2" xfId="26875"/>
    <cellStyle name="Normální 2 4 5 3 9" xfId="14113"/>
    <cellStyle name="Normální 2 4 5 3 9 2" xfId="31519"/>
    <cellStyle name="Normální 2 4 5 4" xfId="181"/>
    <cellStyle name="Normální 2 4 5 4 10" xfId="36145"/>
    <cellStyle name="Normální 2 4 5 4 11" xfId="18853"/>
    <cellStyle name="Normální 2 4 5 4 12" xfId="6073"/>
    <cellStyle name="Normální 2 4 5 4 2" xfId="949"/>
    <cellStyle name="Normální 2 4 5 4 2 10" xfId="6361"/>
    <cellStyle name="Normální 2 4 5 4 2 2" xfId="1735"/>
    <cellStyle name="Normální 2 4 5 4 2 2 2" xfId="5209"/>
    <cellStyle name="Normální 2 4 5 4 2 2 2 2" xfId="41173"/>
    <cellStyle name="Normální 2 4 5 4 2 2 2 3" xfId="30733"/>
    <cellStyle name="Normální 2 4 5 4 2 2 2 4" xfId="13327"/>
    <cellStyle name="Normální 2 4 5 4 2 2 3" xfId="17971"/>
    <cellStyle name="Normální 2 4 5 4 2 2 3 2" xfId="35377"/>
    <cellStyle name="Normální 2 4 5 4 2 2 4" xfId="26089"/>
    <cellStyle name="Normální 2 4 5 4 2 2 5" xfId="37699"/>
    <cellStyle name="Normální 2 4 5 4 2 2 6" xfId="22615"/>
    <cellStyle name="Normální 2 4 5 4 2 2 7" xfId="8683"/>
    <cellStyle name="Normální 2 4 5 4 2 3" xfId="4423"/>
    <cellStyle name="Normální 2 4 5 4 2 3 2" xfId="12541"/>
    <cellStyle name="Normální 2 4 5 4 2 3 2 2" xfId="29947"/>
    <cellStyle name="Normální 2 4 5 4 2 3 3" xfId="17185"/>
    <cellStyle name="Normální 2 4 5 4 2 3 3 2" xfId="34591"/>
    <cellStyle name="Normální 2 4 5 4 2 3 4" xfId="25303"/>
    <cellStyle name="Normální 2 4 5 4 2 3 5" xfId="40387"/>
    <cellStyle name="Normální 2 4 5 4 2 3 6" xfId="21829"/>
    <cellStyle name="Normální 2 4 5 4 2 3 7" xfId="7897"/>
    <cellStyle name="Normální 2 4 5 4 2 4" xfId="2887"/>
    <cellStyle name="Normální 2 4 5 4 2 4 2" xfId="15649"/>
    <cellStyle name="Normální 2 4 5 4 2 4 2 2" xfId="33055"/>
    <cellStyle name="Normální 2 4 5 4 2 4 3" xfId="28411"/>
    <cellStyle name="Normální 2 4 5 4 2 4 4" xfId="38851"/>
    <cellStyle name="Normální 2 4 5 4 2 4 5" xfId="20293"/>
    <cellStyle name="Normální 2 4 5 4 2 4 6" xfId="11005"/>
    <cellStyle name="Normální 2 4 5 4 2 5" xfId="9853"/>
    <cellStyle name="Normální 2 4 5 4 2 5 2" xfId="27259"/>
    <cellStyle name="Normální 2 4 5 4 2 6" xfId="14497"/>
    <cellStyle name="Normální 2 4 5 4 2 6 2" xfId="31903"/>
    <cellStyle name="Normální 2 4 5 4 2 7" xfId="23767"/>
    <cellStyle name="Normální 2 4 5 4 2 8" xfId="36913"/>
    <cellStyle name="Normální 2 4 5 4 2 9" xfId="19141"/>
    <cellStyle name="Normální 2 4 5 4 3" xfId="661"/>
    <cellStyle name="Normální 2 4 5 4 3 10" xfId="6841"/>
    <cellStyle name="Normální 2 4 5 4 3 2" xfId="2215"/>
    <cellStyle name="Normální 2 4 5 4 3 2 2" xfId="5689"/>
    <cellStyle name="Normální 2 4 5 4 3 2 2 2" xfId="41653"/>
    <cellStyle name="Normální 2 4 5 4 3 2 2 3" xfId="31213"/>
    <cellStyle name="Normální 2 4 5 4 3 2 2 4" xfId="13807"/>
    <cellStyle name="Normální 2 4 5 4 3 2 3" xfId="18451"/>
    <cellStyle name="Normální 2 4 5 4 3 2 3 2" xfId="35857"/>
    <cellStyle name="Normální 2 4 5 4 3 2 4" xfId="26569"/>
    <cellStyle name="Normální 2 4 5 4 3 2 5" xfId="38179"/>
    <cellStyle name="Normální 2 4 5 4 3 2 6" xfId="23095"/>
    <cellStyle name="Normální 2 4 5 4 3 2 7" xfId="9163"/>
    <cellStyle name="Normální 2 4 5 4 3 3" xfId="4135"/>
    <cellStyle name="Normální 2 4 5 4 3 3 2" xfId="12253"/>
    <cellStyle name="Normální 2 4 5 4 3 3 2 2" xfId="29659"/>
    <cellStyle name="Normální 2 4 5 4 3 3 3" xfId="16897"/>
    <cellStyle name="Normální 2 4 5 4 3 3 3 2" xfId="34303"/>
    <cellStyle name="Normální 2 4 5 4 3 3 4" xfId="25015"/>
    <cellStyle name="Normální 2 4 5 4 3 3 5" xfId="40099"/>
    <cellStyle name="Normální 2 4 5 4 3 3 6" xfId="21541"/>
    <cellStyle name="Normální 2 4 5 4 3 3 7" xfId="7609"/>
    <cellStyle name="Normální 2 4 5 4 3 4" xfId="3367"/>
    <cellStyle name="Normální 2 4 5 4 3 4 2" xfId="16129"/>
    <cellStyle name="Normální 2 4 5 4 3 4 2 2" xfId="33535"/>
    <cellStyle name="Normální 2 4 5 4 3 4 3" xfId="28891"/>
    <cellStyle name="Normální 2 4 5 4 3 4 4" xfId="39331"/>
    <cellStyle name="Normální 2 4 5 4 3 4 5" xfId="20773"/>
    <cellStyle name="Normální 2 4 5 4 3 4 6" xfId="11485"/>
    <cellStyle name="Normální 2 4 5 4 3 5" xfId="10333"/>
    <cellStyle name="Normální 2 4 5 4 3 5 2" xfId="27739"/>
    <cellStyle name="Normální 2 4 5 4 3 6" xfId="14977"/>
    <cellStyle name="Normální 2 4 5 4 3 6 2" xfId="32383"/>
    <cellStyle name="Normální 2 4 5 4 3 7" xfId="24247"/>
    <cellStyle name="Normální 2 4 5 4 3 8" xfId="36625"/>
    <cellStyle name="Normální 2 4 5 4 3 9" xfId="19621"/>
    <cellStyle name="Normální 2 4 5 4 4" xfId="1447"/>
    <cellStyle name="Normální 2 4 5 4 4 2" xfId="4921"/>
    <cellStyle name="Normální 2 4 5 4 4 2 2" xfId="40885"/>
    <cellStyle name="Normální 2 4 5 4 4 2 3" xfId="30445"/>
    <cellStyle name="Normální 2 4 5 4 4 2 4" xfId="13039"/>
    <cellStyle name="Normální 2 4 5 4 4 3" xfId="17683"/>
    <cellStyle name="Normální 2 4 5 4 4 3 2" xfId="35089"/>
    <cellStyle name="Normální 2 4 5 4 4 4" xfId="25801"/>
    <cellStyle name="Normální 2 4 5 4 4 5" xfId="37411"/>
    <cellStyle name="Normální 2 4 5 4 4 6" xfId="22327"/>
    <cellStyle name="Normální 2 4 5 4 4 7" xfId="8395"/>
    <cellStyle name="Normální 2 4 5 4 5" xfId="3655"/>
    <cellStyle name="Normální 2 4 5 4 5 2" xfId="11773"/>
    <cellStyle name="Normální 2 4 5 4 5 2 2" xfId="29179"/>
    <cellStyle name="Normální 2 4 5 4 5 3" xfId="16417"/>
    <cellStyle name="Normální 2 4 5 4 5 3 2" xfId="33823"/>
    <cellStyle name="Normální 2 4 5 4 5 4" xfId="24535"/>
    <cellStyle name="Normální 2 4 5 4 5 5" xfId="39619"/>
    <cellStyle name="Normální 2 4 5 4 5 6" xfId="21061"/>
    <cellStyle name="Normální 2 4 5 4 5 7" xfId="7129"/>
    <cellStyle name="Normální 2 4 5 4 6" xfId="2599"/>
    <cellStyle name="Normální 2 4 5 4 6 2" xfId="15361"/>
    <cellStyle name="Normální 2 4 5 4 6 2 2" xfId="32767"/>
    <cellStyle name="Normální 2 4 5 4 6 3" xfId="28123"/>
    <cellStyle name="Normální 2 4 5 4 6 4" xfId="38563"/>
    <cellStyle name="Normální 2 4 5 4 6 5" xfId="20005"/>
    <cellStyle name="Normální 2 4 5 4 6 6" xfId="10717"/>
    <cellStyle name="Normální 2 4 5 4 7" xfId="9565"/>
    <cellStyle name="Normální 2 4 5 4 7 2" xfId="26971"/>
    <cellStyle name="Normální 2 4 5 4 8" xfId="14209"/>
    <cellStyle name="Normální 2 4 5 4 8 2" xfId="31615"/>
    <cellStyle name="Normální 2 4 5 4 9" xfId="23479"/>
    <cellStyle name="Normální 2 4 5 5" xfId="259"/>
    <cellStyle name="Normální 2 4 5 5 10" xfId="36223"/>
    <cellStyle name="Normální 2 4 5 5 11" xfId="18691"/>
    <cellStyle name="Normální 2 4 5 5 12" xfId="5911"/>
    <cellStyle name="Normální 2 4 5 5 2" xfId="1027"/>
    <cellStyle name="Normální 2 4 5 5 2 10" xfId="6439"/>
    <cellStyle name="Normální 2 4 5 5 2 2" xfId="1813"/>
    <cellStyle name="Normální 2 4 5 5 2 2 2" xfId="5287"/>
    <cellStyle name="Normální 2 4 5 5 2 2 2 2" xfId="41251"/>
    <cellStyle name="Normální 2 4 5 5 2 2 2 3" xfId="30811"/>
    <cellStyle name="Normální 2 4 5 5 2 2 2 4" xfId="13405"/>
    <cellStyle name="Normální 2 4 5 5 2 2 3" xfId="18049"/>
    <cellStyle name="Normální 2 4 5 5 2 2 3 2" xfId="35455"/>
    <cellStyle name="Normální 2 4 5 5 2 2 4" xfId="26167"/>
    <cellStyle name="Normální 2 4 5 5 2 2 5" xfId="37777"/>
    <cellStyle name="Normální 2 4 5 5 2 2 6" xfId="22693"/>
    <cellStyle name="Normální 2 4 5 5 2 2 7" xfId="8761"/>
    <cellStyle name="Normální 2 4 5 5 2 3" xfId="4501"/>
    <cellStyle name="Normální 2 4 5 5 2 3 2" xfId="12619"/>
    <cellStyle name="Normální 2 4 5 5 2 3 2 2" xfId="30025"/>
    <cellStyle name="Normální 2 4 5 5 2 3 3" xfId="17263"/>
    <cellStyle name="Normální 2 4 5 5 2 3 3 2" xfId="34669"/>
    <cellStyle name="Normální 2 4 5 5 2 3 4" xfId="25381"/>
    <cellStyle name="Normální 2 4 5 5 2 3 5" xfId="40465"/>
    <cellStyle name="Normální 2 4 5 5 2 3 6" xfId="21907"/>
    <cellStyle name="Normální 2 4 5 5 2 3 7" xfId="7975"/>
    <cellStyle name="Normální 2 4 5 5 2 4" xfId="2965"/>
    <cellStyle name="Normální 2 4 5 5 2 4 2" xfId="15727"/>
    <cellStyle name="Normální 2 4 5 5 2 4 2 2" xfId="33133"/>
    <cellStyle name="Normální 2 4 5 5 2 4 3" xfId="28489"/>
    <cellStyle name="Normální 2 4 5 5 2 4 4" xfId="38929"/>
    <cellStyle name="Normální 2 4 5 5 2 4 5" xfId="20371"/>
    <cellStyle name="Normální 2 4 5 5 2 4 6" xfId="11083"/>
    <cellStyle name="Normální 2 4 5 5 2 5" xfId="9931"/>
    <cellStyle name="Normální 2 4 5 5 2 5 2" xfId="27337"/>
    <cellStyle name="Normální 2 4 5 5 2 6" xfId="14575"/>
    <cellStyle name="Normální 2 4 5 5 2 6 2" xfId="31981"/>
    <cellStyle name="Normální 2 4 5 5 2 7" xfId="23845"/>
    <cellStyle name="Normální 2 4 5 5 2 8" xfId="36991"/>
    <cellStyle name="Normální 2 4 5 5 2 9" xfId="19219"/>
    <cellStyle name="Normální 2 4 5 5 3" xfId="499"/>
    <cellStyle name="Normální 2 4 5 5 3 10" xfId="6679"/>
    <cellStyle name="Normální 2 4 5 5 3 2" xfId="2053"/>
    <cellStyle name="Normální 2 4 5 5 3 2 2" xfId="5527"/>
    <cellStyle name="Normální 2 4 5 5 3 2 2 2" xfId="41491"/>
    <cellStyle name="Normální 2 4 5 5 3 2 2 3" xfId="31051"/>
    <cellStyle name="Normální 2 4 5 5 3 2 2 4" xfId="13645"/>
    <cellStyle name="Normální 2 4 5 5 3 2 3" xfId="18289"/>
    <cellStyle name="Normální 2 4 5 5 3 2 3 2" xfId="35695"/>
    <cellStyle name="Normální 2 4 5 5 3 2 4" xfId="26407"/>
    <cellStyle name="Normální 2 4 5 5 3 2 5" xfId="38017"/>
    <cellStyle name="Normální 2 4 5 5 3 2 6" xfId="22933"/>
    <cellStyle name="Normální 2 4 5 5 3 2 7" xfId="9001"/>
    <cellStyle name="Normální 2 4 5 5 3 3" xfId="3973"/>
    <cellStyle name="Normální 2 4 5 5 3 3 2" xfId="12091"/>
    <cellStyle name="Normální 2 4 5 5 3 3 2 2" xfId="29497"/>
    <cellStyle name="Normální 2 4 5 5 3 3 3" xfId="16735"/>
    <cellStyle name="Normální 2 4 5 5 3 3 3 2" xfId="34141"/>
    <cellStyle name="Normální 2 4 5 5 3 3 4" xfId="24853"/>
    <cellStyle name="Normální 2 4 5 5 3 3 5" xfId="39937"/>
    <cellStyle name="Normální 2 4 5 5 3 3 6" xfId="21379"/>
    <cellStyle name="Normální 2 4 5 5 3 3 7" xfId="7447"/>
    <cellStyle name="Normální 2 4 5 5 3 4" xfId="3205"/>
    <cellStyle name="Normální 2 4 5 5 3 4 2" xfId="15967"/>
    <cellStyle name="Normální 2 4 5 5 3 4 2 2" xfId="33373"/>
    <cellStyle name="Normální 2 4 5 5 3 4 3" xfId="28729"/>
    <cellStyle name="Normální 2 4 5 5 3 4 4" xfId="39169"/>
    <cellStyle name="Normální 2 4 5 5 3 4 5" xfId="20611"/>
    <cellStyle name="Normální 2 4 5 5 3 4 6" xfId="11323"/>
    <cellStyle name="Normální 2 4 5 5 3 5" xfId="10171"/>
    <cellStyle name="Normální 2 4 5 5 3 5 2" xfId="27577"/>
    <cellStyle name="Normální 2 4 5 5 3 6" xfId="14815"/>
    <cellStyle name="Normální 2 4 5 5 3 6 2" xfId="32221"/>
    <cellStyle name="Normální 2 4 5 5 3 7" xfId="24085"/>
    <cellStyle name="Normální 2 4 5 5 3 8" xfId="36463"/>
    <cellStyle name="Normální 2 4 5 5 3 9" xfId="19459"/>
    <cellStyle name="Normální 2 4 5 5 4" xfId="1285"/>
    <cellStyle name="Normální 2 4 5 5 4 2" xfId="4759"/>
    <cellStyle name="Normální 2 4 5 5 4 2 2" xfId="40723"/>
    <cellStyle name="Normální 2 4 5 5 4 2 3" xfId="30283"/>
    <cellStyle name="Normální 2 4 5 5 4 2 4" xfId="12877"/>
    <cellStyle name="Normální 2 4 5 5 4 3" xfId="17521"/>
    <cellStyle name="Normální 2 4 5 5 4 3 2" xfId="34927"/>
    <cellStyle name="Normální 2 4 5 5 4 4" xfId="25639"/>
    <cellStyle name="Normální 2 4 5 5 4 5" xfId="37249"/>
    <cellStyle name="Normální 2 4 5 5 4 6" xfId="22165"/>
    <cellStyle name="Normální 2 4 5 5 4 7" xfId="8233"/>
    <cellStyle name="Normální 2 4 5 5 5" xfId="3733"/>
    <cellStyle name="Normální 2 4 5 5 5 2" xfId="11851"/>
    <cellStyle name="Normální 2 4 5 5 5 2 2" xfId="29257"/>
    <cellStyle name="Normální 2 4 5 5 5 3" xfId="16495"/>
    <cellStyle name="Normální 2 4 5 5 5 3 2" xfId="33901"/>
    <cellStyle name="Normální 2 4 5 5 5 4" xfId="24613"/>
    <cellStyle name="Normální 2 4 5 5 5 5" xfId="39697"/>
    <cellStyle name="Normální 2 4 5 5 5 6" xfId="21139"/>
    <cellStyle name="Normální 2 4 5 5 5 7" xfId="7207"/>
    <cellStyle name="Normální 2 4 5 5 6" xfId="2437"/>
    <cellStyle name="Normální 2 4 5 5 6 2" xfId="15199"/>
    <cellStyle name="Normální 2 4 5 5 6 2 2" xfId="32605"/>
    <cellStyle name="Normální 2 4 5 5 6 3" xfId="27961"/>
    <cellStyle name="Normální 2 4 5 5 6 4" xfId="38401"/>
    <cellStyle name="Normální 2 4 5 5 6 5" xfId="19843"/>
    <cellStyle name="Normální 2 4 5 5 6 6" xfId="10555"/>
    <cellStyle name="Normální 2 4 5 5 7" xfId="9403"/>
    <cellStyle name="Normální 2 4 5 5 7 2" xfId="26809"/>
    <cellStyle name="Normální 2 4 5 5 8" xfId="14047"/>
    <cellStyle name="Normální 2 4 5 5 8 2" xfId="31453"/>
    <cellStyle name="Normální 2 4 5 5 9" xfId="23317"/>
    <cellStyle name="Normální 2 4 5 6" xfId="787"/>
    <cellStyle name="Normální 2 4 5 6 10" xfId="6199"/>
    <cellStyle name="Normální 2 4 5 6 2" xfId="1573"/>
    <cellStyle name="Normální 2 4 5 6 2 2" xfId="5047"/>
    <cellStyle name="Normální 2 4 5 6 2 2 2" xfId="41011"/>
    <cellStyle name="Normální 2 4 5 6 2 2 3" xfId="30571"/>
    <cellStyle name="Normální 2 4 5 6 2 2 4" xfId="13165"/>
    <cellStyle name="Normální 2 4 5 6 2 3" xfId="17809"/>
    <cellStyle name="Normální 2 4 5 6 2 3 2" xfId="35215"/>
    <cellStyle name="Normální 2 4 5 6 2 4" xfId="25927"/>
    <cellStyle name="Normální 2 4 5 6 2 5" xfId="37537"/>
    <cellStyle name="Normální 2 4 5 6 2 6" xfId="22453"/>
    <cellStyle name="Normální 2 4 5 6 2 7" xfId="8521"/>
    <cellStyle name="Normální 2 4 5 6 3" xfId="4261"/>
    <cellStyle name="Normální 2 4 5 6 3 2" xfId="12379"/>
    <cellStyle name="Normální 2 4 5 6 3 2 2" xfId="29785"/>
    <cellStyle name="Normální 2 4 5 6 3 3" xfId="17023"/>
    <cellStyle name="Normální 2 4 5 6 3 3 2" xfId="34429"/>
    <cellStyle name="Normální 2 4 5 6 3 4" xfId="25141"/>
    <cellStyle name="Normální 2 4 5 6 3 5" xfId="40225"/>
    <cellStyle name="Normální 2 4 5 6 3 6" xfId="21667"/>
    <cellStyle name="Normální 2 4 5 6 3 7" xfId="7735"/>
    <cellStyle name="Normální 2 4 5 6 4" xfId="2725"/>
    <cellStyle name="Normální 2 4 5 6 4 2" xfId="15487"/>
    <cellStyle name="Normální 2 4 5 6 4 2 2" xfId="32893"/>
    <cellStyle name="Normální 2 4 5 6 4 3" xfId="28249"/>
    <cellStyle name="Normální 2 4 5 6 4 4" xfId="38689"/>
    <cellStyle name="Normální 2 4 5 6 4 5" xfId="20131"/>
    <cellStyle name="Normální 2 4 5 6 4 6" xfId="10843"/>
    <cellStyle name="Normální 2 4 5 6 5" xfId="9691"/>
    <cellStyle name="Normální 2 4 5 6 5 2" xfId="27097"/>
    <cellStyle name="Normální 2 4 5 6 6" xfId="14335"/>
    <cellStyle name="Normální 2 4 5 6 6 2" xfId="31741"/>
    <cellStyle name="Normální 2 4 5 6 7" xfId="23605"/>
    <cellStyle name="Normální 2 4 5 6 8" xfId="36751"/>
    <cellStyle name="Normální 2 4 5 6 9" xfId="18979"/>
    <cellStyle name="Normální 2 4 5 7" xfId="421"/>
    <cellStyle name="Normální 2 4 5 7 10" xfId="6601"/>
    <cellStyle name="Normální 2 4 5 7 2" xfId="1975"/>
    <cellStyle name="Normální 2 4 5 7 2 2" xfId="5449"/>
    <cellStyle name="Normální 2 4 5 7 2 2 2" xfId="41413"/>
    <cellStyle name="Normální 2 4 5 7 2 2 3" xfId="30973"/>
    <cellStyle name="Normální 2 4 5 7 2 2 4" xfId="13567"/>
    <cellStyle name="Normální 2 4 5 7 2 3" xfId="18211"/>
    <cellStyle name="Normální 2 4 5 7 2 3 2" xfId="35617"/>
    <cellStyle name="Normální 2 4 5 7 2 4" xfId="26329"/>
    <cellStyle name="Normální 2 4 5 7 2 5" xfId="37939"/>
    <cellStyle name="Normální 2 4 5 7 2 6" xfId="22855"/>
    <cellStyle name="Normální 2 4 5 7 2 7" xfId="8923"/>
    <cellStyle name="Normální 2 4 5 7 3" xfId="3895"/>
    <cellStyle name="Normální 2 4 5 7 3 2" xfId="12013"/>
    <cellStyle name="Normální 2 4 5 7 3 2 2" xfId="29419"/>
    <cellStyle name="Normální 2 4 5 7 3 3" xfId="16657"/>
    <cellStyle name="Normální 2 4 5 7 3 3 2" xfId="34063"/>
    <cellStyle name="Normální 2 4 5 7 3 4" xfId="24775"/>
    <cellStyle name="Normální 2 4 5 7 3 5" xfId="39859"/>
    <cellStyle name="Normální 2 4 5 7 3 6" xfId="21301"/>
    <cellStyle name="Normální 2 4 5 7 3 7" xfId="7369"/>
    <cellStyle name="Normální 2 4 5 7 4" xfId="3127"/>
    <cellStyle name="Normální 2 4 5 7 4 2" xfId="15889"/>
    <cellStyle name="Normální 2 4 5 7 4 2 2" xfId="33295"/>
    <cellStyle name="Normální 2 4 5 7 4 3" xfId="28651"/>
    <cellStyle name="Normální 2 4 5 7 4 4" xfId="39091"/>
    <cellStyle name="Normální 2 4 5 7 4 5" xfId="20533"/>
    <cellStyle name="Normální 2 4 5 7 4 6" xfId="11245"/>
    <cellStyle name="Normální 2 4 5 7 5" xfId="10093"/>
    <cellStyle name="Normální 2 4 5 7 5 2" xfId="27499"/>
    <cellStyle name="Normální 2 4 5 7 6" xfId="14737"/>
    <cellStyle name="Normální 2 4 5 7 6 2" xfId="32143"/>
    <cellStyle name="Normální 2 4 5 7 7" xfId="24007"/>
    <cellStyle name="Normální 2 4 5 7 8" xfId="36385"/>
    <cellStyle name="Normální 2 4 5 7 9" xfId="19381"/>
    <cellStyle name="Normální 2 4 5 8" xfId="1207"/>
    <cellStyle name="Normální 2 4 5 8 2" xfId="4681"/>
    <cellStyle name="Normální 2 4 5 8 2 2" xfId="40645"/>
    <cellStyle name="Normální 2 4 5 8 2 3" xfId="30205"/>
    <cellStyle name="Normální 2 4 5 8 2 4" xfId="12799"/>
    <cellStyle name="Normální 2 4 5 8 3" xfId="17443"/>
    <cellStyle name="Normální 2 4 5 8 3 2" xfId="34849"/>
    <cellStyle name="Normální 2 4 5 8 4" xfId="25561"/>
    <cellStyle name="Normální 2 4 5 8 5" xfId="37171"/>
    <cellStyle name="Normální 2 4 5 8 6" xfId="22087"/>
    <cellStyle name="Normální 2 4 5 8 7" xfId="8155"/>
    <cellStyle name="Normální 2 4 5 9" xfId="3493"/>
    <cellStyle name="Normální 2 4 5 9 2" xfId="11611"/>
    <cellStyle name="Normální 2 4 5 9 2 2" xfId="29017"/>
    <cellStyle name="Normální 2 4 5 9 3" xfId="16255"/>
    <cellStyle name="Normální 2 4 5 9 3 2" xfId="33661"/>
    <cellStyle name="Normální 2 4 5 9 4" xfId="24373"/>
    <cellStyle name="Normální 2 4 5 9 5" xfId="39457"/>
    <cellStyle name="Normální 2 4 5 9 6" xfId="20899"/>
    <cellStyle name="Normální 2 4 5 9 7" xfId="6967"/>
    <cellStyle name="Normální 2 4 6" xfId="103"/>
    <cellStyle name="Normální 2 4 6 10" xfId="13987"/>
    <cellStyle name="Normální 2 4 6 10 2" xfId="31393"/>
    <cellStyle name="Normální 2 4 6 11" xfId="23257"/>
    <cellStyle name="Normální 2 4 6 12" xfId="36067"/>
    <cellStyle name="Normální 2 4 6 13" xfId="18631"/>
    <cellStyle name="Normální 2 4 6 14" xfId="5851"/>
    <cellStyle name="Normální 2 4 6 2" xfId="199"/>
    <cellStyle name="Normální 2 4 6 2 10" xfId="36163"/>
    <cellStyle name="Normální 2 4 6 2 11" xfId="18871"/>
    <cellStyle name="Normální 2 4 6 2 12" xfId="6091"/>
    <cellStyle name="Normální 2 4 6 2 2" xfId="967"/>
    <cellStyle name="Normální 2 4 6 2 2 10" xfId="6379"/>
    <cellStyle name="Normální 2 4 6 2 2 2" xfId="1753"/>
    <cellStyle name="Normální 2 4 6 2 2 2 2" xfId="5227"/>
    <cellStyle name="Normální 2 4 6 2 2 2 2 2" xfId="41191"/>
    <cellStyle name="Normální 2 4 6 2 2 2 2 3" xfId="30751"/>
    <cellStyle name="Normální 2 4 6 2 2 2 2 4" xfId="13345"/>
    <cellStyle name="Normální 2 4 6 2 2 2 3" xfId="17989"/>
    <cellStyle name="Normální 2 4 6 2 2 2 3 2" xfId="35395"/>
    <cellStyle name="Normální 2 4 6 2 2 2 4" xfId="26107"/>
    <cellStyle name="Normální 2 4 6 2 2 2 5" xfId="37717"/>
    <cellStyle name="Normální 2 4 6 2 2 2 6" xfId="22633"/>
    <cellStyle name="Normální 2 4 6 2 2 2 7" xfId="8701"/>
    <cellStyle name="Normální 2 4 6 2 2 3" xfId="4441"/>
    <cellStyle name="Normální 2 4 6 2 2 3 2" xfId="12559"/>
    <cellStyle name="Normální 2 4 6 2 2 3 2 2" xfId="29965"/>
    <cellStyle name="Normální 2 4 6 2 2 3 3" xfId="17203"/>
    <cellStyle name="Normální 2 4 6 2 2 3 3 2" xfId="34609"/>
    <cellStyle name="Normální 2 4 6 2 2 3 4" xfId="25321"/>
    <cellStyle name="Normální 2 4 6 2 2 3 5" xfId="40405"/>
    <cellStyle name="Normální 2 4 6 2 2 3 6" xfId="21847"/>
    <cellStyle name="Normální 2 4 6 2 2 3 7" xfId="7915"/>
    <cellStyle name="Normální 2 4 6 2 2 4" xfId="2905"/>
    <cellStyle name="Normální 2 4 6 2 2 4 2" xfId="15667"/>
    <cellStyle name="Normální 2 4 6 2 2 4 2 2" xfId="33073"/>
    <cellStyle name="Normální 2 4 6 2 2 4 3" xfId="28429"/>
    <cellStyle name="Normální 2 4 6 2 2 4 4" xfId="38869"/>
    <cellStyle name="Normální 2 4 6 2 2 4 5" xfId="20311"/>
    <cellStyle name="Normální 2 4 6 2 2 4 6" xfId="11023"/>
    <cellStyle name="Normální 2 4 6 2 2 5" xfId="9871"/>
    <cellStyle name="Normální 2 4 6 2 2 5 2" xfId="27277"/>
    <cellStyle name="Normální 2 4 6 2 2 6" xfId="14515"/>
    <cellStyle name="Normální 2 4 6 2 2 6 2" xfId="31921"/>
    <cellStyle name="Normální 2 4 6 2 2 7" xfId="23785"/>
    <cellStyle name="Normální 2 4 6 2 2 8" xfId="36931"/>
    <cellStyle name="Normální 2 4 6 2 2 9" xfId="19159"/>
    <cellStyle name="Normální 2 4 6 2 3" xfId="679"/>
    <cellStyle name="Normální 2 4 6 2 3 10" xfId="6859"/>
    <cellStyle name="Normální 2 4 6 2 3 2" xfId="2233"/>
    <cellStyle name="Normální 2 4 6 2 3 2 2" xfId="5707"/>
    <cellStyle name="Normální 2 4 6 2 3 2 2 2" xfId="41671"/>
    <cellStyle name="Normální 2 4 6 2 3 2 2 3" xfId="31231"/>
    <cellStyle name="Normální 2 4 6 2 3 2 2 4" xfId="13825"/>
    <cellStyle name="Normální 2 4 6 2 3 2 3" xfId="18469"/>
    <cellStyle name="Normální 2 4 6 2 3 2 3 2" xfId="35875"/>
    <cellStyle name="Normální 2 4 6 2 3 2 4" xfId="26587"/>
    <cellStyle name="Normální 2 4 6 2 3 2 5" xfId="38197"/>
    <cellStyle name="Normální 2 4 6 2 3 2 6" xfId="23113"/>
    <cellStyle name="Normální 2 4 6 2 3 2 7" xfId="9181"/>
    <cellStyle name="Normální 2 4 6 2 3 3" xfId="4153"/>
    <cellStyle name="Normální 2 4 6 2 3 3 2" xfId="12271"/>
    <cellStyle name="Normální 2 4 6 2 3 3 2 2" xfId="29677"/>
    <cellStyle name="Normální 2 4 6 2 3 3 3" xfId="16915"/>
    <cellStyle name="Normální 2 4 6 2 3 3 3 2" xfId="34321"/>
    <cellStyle name="Normální 2 4 6 2 3 3 4" xfId="25033"/>
    <cellStyle name="Normální 2 4 6 2 3 3 5" xfId="40117"/>
    <cellStyle name="Normální 2 4 6 2 3 3 6" xfId="21559"/>
    <cellStyle name="Normální 2 4 6 2 3 3 7" xfId="7627"/>
    <cellStyle name="Normální 2 4 6 2 3 4" xfId="3385"/>
    <cellStyle name="Normální 2 4 6 2 3 4 2" xfId="16147"/>
    <cellStyle name="Normální 2 4 6 2 3 4 2 2" xfId="33553"/>
    <cellStyle name="Normální 2 4 6 2 3 4 3" xfId="28909"/>
    <cellStyle name="Normální 2 4 6 2 3 4 4" xfId="39349"/>
    <cellStyle name="Normální 2 4 6 2 3 4 5" xfId="20791"/>
    <cellStyle name="Normální 2 4 6 2 3 4 6" xfId="11503"/>
    <cellStyle name="Normální 2 4 6 2 3 5" xfId="10351"/>
    <cellStyle name="Normální 2 4 6 2 3 5 2" xfId="27757"/>
    <cellStyle name="Normální 2 4 6 2 3 6" xfId="14995"/>
    <cellStyle name="Normální 2 4 6 2 3 6 2" xfId="32401"/>
    <cellStyle name="Normální 2 4 6 2 3 7" xfId="24265"/>
    <cellStyle name="Normální 2 4 6 2 3 8" xfId="36643"/>
    <cellStyle name="Normální 2 4 6 2 3 9" xfId="19639"/>
    <cellStyle name="Normální 2 4 6 2 4" xfId="1465"/>
    <cellStyle name="Normální 2 4 6 2 4 2" xfId="4939"/>
    <cellStyle name="Normální 2 4 6 2 4 2 2" xfId="40903"/>
    <cellStyle name="Normální 2 4 6 2 4 2 3" xfId="30463"/>
    <cellStyle name="Normální 2 4 6 2 4 2 4" xfId="13057"/>
    <cellStyle name="Normální 2 4 6 2 4 3" xfId="17701"/>
    <cellStyle name="Normální 2 4 6 2 4 3 2" xfId="35107"/>
    <cellStyle name="Normální 2 4 6 2 4 4" xfId="25819"/>
    <cellStyle name="Normální 2 4 6 2 4 5" xfId="37429"/>
    <cellStyle name="Normální 2 4 6 2 4 6" xfId="22345"/>
    <cellStyle name="Normální 2 4 6 2 4 7" xfId="8413"/>
    <cellStyle name="Normální 2 4 6 2 5" xfId="3673"/>
    <cellStyle name="Normální 2 4 6 2 5 2" xfId="11791"/>
    <cellStyle name="Normální 2 4 6 2 5 2 2" xfId="29197"/>
    <cellStyle name="Normální 2 4 6 2 5 3" xfId="16435"/>
    <cellStyle name="Normální 2 4 6 2 5 3 2" xfId="33841"/>
    <cellStyle name="Normální 2 4 6 2 5 4" xfId="24553"/>
    <cellStyle name="Normální 2 4 6 2 5 5" xfId="39637"/>
    <cellStyle name="Normální 2 4 6 2 5 6" xfId="21079"/>
    <cellStyle name="Normální 2 4 6 2 5 7" xfId="7147"/>
    <cellStyle name="Normální 2 4 6 2 6" xfId="2617"/>
    <cellStyle name="Normální 2 4 6 2 6 2" xfId="15379"/>
    <cellStyle name="Normální 2 4 6 2 6 2 2" xfId="32785"/>
    <cellStyle name="Normální 2 4 6 2 6 3" xfId="28141"/>
    <cellStyle name="Normální 2 4 6 2 6 4" xfId="38581"/>
    <cellStyle name="Normální 2 4 6 2 6 5" xfId="20023"/>
    <cellStyle name="Normální 2 4 6 2 6 6" xfId="10735"/>
    <cellStyle name="Normální 2 4 6 2 7" xfId="9583"/>
    <cellStyle name="Normální 2 4 6 2 7 2" xfId="26989"/>
    <cellStyle name="Normální 2 4 6 2 8" xfId="14227"/>
    <cellStyle name="Normální 2 4 6 2 8 2" xfId="31633"/>
    <cellStyle name="Normální 2 4 6 2 9" xfId="23497"/>
    <cellStyle name="Normální 2 4 6 3" xfId="343"/>
    <cellStyle name="Normální 2 4 6 3 10" xfId="36307"/>
    <cellStyle name="Normální 2 4 6 3 11" xfId="18775"/>
    <cellStyle name="Normální 2 4 6 3 12" xfId="5995"/>
    <cellStyle name="Normální 2 4 6 3 2" xfId="1111"/>
    <cellStyle name="Normální 2 4 6 3 2 10" xfId="6523"/>
    <cellStyle name="Normální 2 4 6 3 2 2" xfId="1897"/>
    <cellStyle name="Normální 2 4 6 3 2 2 2" xfId="5371"/>
    <cellStyle name="Normální 2 4 6 3 2 2 2 2" xfId="41335"/>
    <cellStyle name="Normální 2 4 6 3 2 2 2 3" xfId="30895"/>
    <cellStyle name="Normální 2 4 6 3 2 2 2 4" xfId="13489"/>
    <cellStyle name="Normální 2 4 6 3 2 2 3" xfId="18133"/>
    <cellStyle name="Normální 2 4 6 3 2 2 3 2" xfId="35539"/>
    <cellStyle name="Normální 2 4 6 3 2 2 4" xfId="26251"/>
    <cellStyle name="Normální 2 4 6 3 2 2 5" xfId="37861"/>
    <cellStyle name="Normální 2 4 6 3 2 2 6" xfId="22777"/>
    <cellStyle name="Normální 2 4 6 3 2 2 7" xfId="8845"/>
    <cellStyle name="Normální 2 4 6 3 2 3" xfId="4585"/>
    <cellStyle name="Normální 2 4 6 3 2 3 2" xfId="12703"/>
    <cellStyle name="Normální 2 4 6 3 2 3 2 2" xfId="30109"/>
    <cellStyle name="Normální 2 4 6 3 2 3 3" xfId="17347"/>
    <cellStyle name="Normální 2 4 6 3 2 3 3 2" xfId="34753"/>
    <cellStyle name="Normální 2 4 6 3 2 3 4" xfId="25465"/>
    <cellStyle name="Normální 2 4 6 3 2 3 5" xfId="40549"/>
    <cellStyle name="Normální 2 4 6 3 2 3 6" xfId="21991"/>
    <cellStyle name="Normální 2 4 6 3 2 3 7" xfId="8059"/>
    <cellStyle name="Normální 2 4 6 3 2 4" xfId="3049"/>
    <cellStyle name="Normální 2 4 6 3 2 4 2" xfId="15811"/>
    <cellStyle name="Normální 2 4 6 3 2 4 2 2" xfId="33217"/>
    <cellStyle name="Normální 2 4 6 3 2 4 3" xfId="28573"/>
    <cellStyle name="Normální 2 4 6 3 2 4 4" xfId="39013"/>
    <cellStyle name="Normální 2 4 6 3 2 4 5" xfId="20455"/>
    <cellStyle name="Normální 2 4 6 3 2 4 6" xfId="11167"/>
    <cellStyle name="Normální 2 4 6 3 2 5" xfId="10015"/>
    <cellStyle name="Normální 2 4 6 3 2 5 2" xfId="27421"/>
    <cellStyle name="Normální 2 4 6 3 2 6" xfId="14659"/>
    <cellStyle name="Normální 2 4 6 3 2 6 2" xfId="32065"/>
    <cellStyle name="Normální 2 4 6 3 2 7" xfId="23929"/>
    <cellStyle name="Normální 2 4 6 3 2 8" xfId="37075"/>
    <cellStyle name="Normální 2 4 6 3 2 9" xfId="19303"/>
    <cellStyle name="Normální 2 4 6 3 3" xfId="583"/>
    <cellStyle name="Normální 2 4 6 3 3 10" xfId="6763"/>
    <cellStyle name="Normální 2 4 6 3 3 2" xfId="2137"/>
    <cellStyle name="Normální 2 4 6 3 3 2 2" xfId="5611"/>
    <cellStyle name="Normální 2 4 6 3 3 2 2 2" xfId="41575"/>
    <cellStyle name="Normální 2 4 6 3 3 2 2 3" xfId="31135"/>
    <cellStyle name="Normální 2 4 6 3 3 2 2 4" xfId="13729"/>
    <cellStyle name="Normální 2 4 6 3 3 2 3" xfId="18373"/>
    <cellStyle name="Normální 2 4 6 3 3 2 3 2" xfId="35779"/>
    <cellStyle name="Normální 2 4 6 3 3 2 4" xfId="26491"/>
    <cellStyle name="Normální 2 4 6 3 3 2 5" xfId="38101"/>
    <cellStyle name="Normální 2 4 6 3 3 2 6" xfId="23017"/>
    <cellStyle name="Normální 2 4 6 3 3 2 7" xfId="9085"/>
    <cellStyle name="Normální 2 4 6 3 3 3" xfId="4057"/>
    <cellStyle name="Normální 2 4 6 3 3 3 2" xfId="12175"/>
    <cellStyle name="Normální 2 4 6 3 3 3 2 2" xfId="29581"/>
    <cellStyle name="Normální 2 4 6 3 3 3 3" xfId="16819"/>
    <cellStyle name="Normální 2 4 6 3 3 3 3 2" xfId="34225"/>
    <cellStyle name="Normální 2 4 6 3 3 3 4" xfId="24937"/>
    <cellStyle name="Normální 2 4 6 3 3 3 5" xfId="40021"/>
    <cellStyle name="Normální 2 4 6 3 3 3 6" xfId="21463"/>
    <cellStyle name="Normální 2 4 6 3 3 3 7" xfId="7531"/>
    <cellStyle name="Normální 2 4 6 3 3 4" xfId="3289"/>
    <cellStyle name="Normální 2 4 6 3 3 4 2" xfId="16051"/>
    <cellStyle name="Normální 2 4 6 3 3 4 2 2" xfId="33457"/>
    <cellStyle name="Normální 2 4 6 3 3 4 3" xfId="28813"/>
    <cellStyle name="Normální 2 4 6 3 3 4 4" xfId="39253"/>
    <cellStyle name="Normální 2 4 6 3 3 4 5" xfId="20695"/>
    <cellStyle name="Normální 2 4 6 3 3 4 6" xfId="11407"/>
    <cellStyle name="Normální 2 4 6 3 3 5" xfId="10255"/>
    <cellStyle name="Normální 2 4 6 3 3 5 2" xfId="27661"/>
    <cellStyle name="Normální 2 4 6 3 3 6" xfId="14899"/>
    <cellStyle name="Normální 2 4 6 3 3 6 2" xfId="32305"/>
    <cellStyle name="Normální 2 4 6 3 3 7" xfId="24169"/>
    <cellStyle name="Normální 2 4 6 3 3 8" xfId="36547"/>
    <cellStyle name="Normální 2 4 6 3 3 9" xfId="19543"/>
    <cellStyle name="Normální 2 4 6 3 4" xfId="1369"/>
    <cellStyle name="Normální 2 4 6 3 4 2" xfId="4843"/>
    <cellStyle name="Normální 2 4 6 3 4 2 2" xfId="40807"/>
    <cellStyle name="Normální 2 4 6 3 4 2 3" xfId="30367"/>
    <cellStyle name="Normální 2 4 6 3 4 2 4" xfId="12961"/>
    <cellStyle name="Normální 2 4 6 3 4 3" xfId="17605"/>
    <cellStyle name="Normální 2 4 6 3 4 3 2" xfId="35011"/>
    <cellStyle name="Normální 2 4 6 3 4 4" xfId="25723"/>
    <cellStyle name="Normální 2 4 6 3 4 5" xfId="37333"/>
    <cellStyle name="Normální 2 4 6 3 4 6" xfId="22249"/>
    <cellStyle name="Normální 2 4 6 3 4 7" xfId="8317"/>
    <cellStyle name="Normální 2 4 6 3 5" xfId="3817"/>
    <cellStyle name="Normální 2 4 6 3 5 2" xfId="11935"/>
    <cellStyle name="Normální 2 4 6 3 5 2 2" xfId="29341"/>
    <cellStyle name="Normální 2 4 6 3 5 3" xfId="16579"/>
    <cellStyle name="Normální 2 4 6 3 5 3 2" xfId="33985"/>
    <cellStyle name="Normální 2 4 6 3 5 4" xfId="24697"/>
    <cellStyle name="Normální 2 4 6 3 5 5" xfId="39781"/>
    <cellStyle name="Normální 2 4 6 3 5 6" xfId="21223"/>
    <cellStyle name="Normální 2 4 6 3 5 7" xfId="7291"/>
    <cellStyle name="Normální 2 4 6 3 6" xfId="2521"/>
    <cellStyle name="Normální 2 4 6 3 6 2" xfId="15283"/>
    <cellStyle name="Normální 2 4 6 3 6 2 2" xfId="32689"/>
    <cellStyle name="Normální 2 4 6 3 6 3" xfId="28045"/>
    <cellStyle name="Normální 2 4 6 3 6 4" xfId="38485"/>
    <cellStyle name="Normální 2 4 6 3 6 5" xfId="19927"/>
    <cellStyle name="Normální 2 4 6 3 6 6" xfId="10639"/>
    <cellStyle name="Normální 2 4 6 3 7" xfId="9487"/>
    <cellStyle name="Normální 2 4 6 3 7 2" xfId="26893"/>
    <cellStyle name="Normální 2 4 6 3 8" xfId="14131"/>
    <cellStyle name="Normální 2 4 6 3 8 2" xfId="31537"/>
    <cellStyle name="Normální 2 4 6 3 9" xfId="23401"/>
    <cellStyle name="Normální 2 4 6 4" xfId="871"/>
    <cellStyle name="Normální 2 4 6 4 10" xfId="6283"/>
    <cellStyle name="Normální 2 4 6 4 2" xfId="1657"/>
    <cellStyle name="Normální 2 4 6 4 2 2" xfId="5131"/>
    <cellStyle name="Normální 2 4 6 4 2 2 2" xfId="41095"/>
    <cellStyle name="Normální 2 4 6 4 2 2 3" xfId="30655"/>
    <cellStyle name="Normální 2 4 6 4 2 2 4" xfId="13249"/>
    <cellStyle name="Normální 2 4 6 4 2 3" xfId="17893"/>
    <cellStyle name="Normální 2 4 6 4 2 3 2" xfId="35299"/>
    <cellStyle name="Normální 2 4 6 4 2 4" xfId="26011"/>
    <cellStyle name="Normální 2 4 6 4 2 5" xfId="37621"/>
    <cellStyle name="Normální 2 4 6 4 2 6" xfId="22537"/>
    <cellStyle name="Normální 2 4 6 4 2 7" xfId="8605"/>
    <cellStyle name="Normální 2 4 6 4 3" xfId="4345"/>
    <cellStyle name="Normální 2 4 6 4 3 2" xfId="12463"/>
    <cellStyle name="Normální 2 4 6 4 3 2 2" xfId="29869"/>
    <cellStyle name="Normální 2 4 6 4 3 3" xfId="17107"/>
    <cellStyle name="Normální 2 4 6 4 3 3 2" xfId="34513"/>
    <cellStyle name="Normální 2 4 6 4 3 4" xfId="25225"/>
    <cellStyle name="Normální 2 4 6 4 3 5" xfId="40309"/>
    <cellStyle name="Normální 2 4 6 4 3 6" xfId="21751"/>
    <cellStyle name="Normální 2 4 6 4 3 7" xfId="7819"/>
    <cellStyle name="Normální 2 4 6 4 4" xfId="2809"/>
    <cellStyle name="Normální 2 4 6 4 4 2" xfId="15571"/>
    <cellStyle name="Normální 2 4 6 4 4 2 2" xfId="32977"/>
    <cellStyle name="Normální 2 4 6 4 4 3" xfId="28333"/>
    <cellStyle name="Normální 2 4 6 4 4 4" xfId="38773"/>
    <cellStyle name="Normální 2 4 6 4 4 5" xfId="20215"/>
    <cellStyle name="Normální 2 4 6 4 4 6" xfId="10927"/>
    <cellStyle name="Normální 2 4 6 4 5" xfId="9775"/>
    <cellStyle name="Normální 2 4 6 4 5 2" xfId="27181"/>
    <cellStyle name="Normální 2 4 6 4 6" xfId="14419"/>
    <cellStyle name="Normální 2 4 6 4 6 2" xfId="31825"/>
    <cellStyle name="Normální 2 4 6 4 7" xfId="23689"/>
    <cellStyle name="Normální 2 4 6 4 8" xfId="36835"/>
    <cellStyle name="Normální 2 4 6 4 9" xfId="19063"/>
    <cellStyle name="Normální 2 4 6 5" xfId="439"/>
    <cellStyle name="Normální 2 4 6 5 10" xfId="6619"/>
    <cellStyle name="Normální 2 4 6 5 2" xfId="1993"/>
    <cellStyle name="Normální 2 4 6 5 2 2" xfId="5467"/>
    <cellStyle name="Normální 2 4 6 5 2 2 2" xfId="41431"/>
    <cellStyle name="Normální 2 4 6 5 2 2 3" xfId="30991"/>
    <cellStyle name="Normální 2 4 6 5 2 2 4" xfId="13585"/>
    <cellStyle name="Normální 2 4 6 5 2 3" xfId="18229"/>
    <cellStyle name="Normální 2 4 6 5 2 3 2" xfId="35635"/>
    <cellStyle name="Normální 2 4 6 5 2 4" xfId="26347"/>
    <cellStyle name="Normální 2 4 6 5 2 5" xfId="37957"/>
    <cellStyle name="Normální 2 4 6 5 2 6" xfId="22873"/>
    <cellStyle name="Normální 2 4 6 5 2 7" xfId="8941"/>
    <cellStyle name="Normální 2 4 6 5 3" xfId="3913"/>
    <cellStyle name="Normální 2 4 6 5 3 2" xfId="12031"/>
    <cellStyle name="Normální 2 4 6 5 3 2 2" xfId="29437"/>
    <cellStyle name="Normální 2 4 6 5 3 3" xfId="16675"/>
    <cellStyle name="Normální 2 4 6 5 3 3 2" xfId="34081"/>
    <cellStyle name="Normální 2 4 6 5 3 4" xfId="24793"/>
    <cellStyle name="Normální 2 4 6 5 3 5" xfId="39877"/>
    <cellStyle name="Normální 2 4 6 5 3 6" xfId="21319"/>
    <cellStyle name="Normální 2 4 6 5 3 7" xfId="7387"/>
    <cellStyle name="Normální 2 4 6 5 4" xfId="3145"/>
    <cellStyle name="Normální 2 4 6 5 4 2" xfId="15907"/>
    <cellStyle name="Normální 2 4 6 5 4 2 2" xfId="33313"/>
    <cellStyle name="Normální 2 4 6 5 4 3" xfId="28669"/>
    <cellStyle name="Normální 2 4 6 5 4 4" xfId="39109"/>
    <cellStyle name="Normální 2 4 6 5 4 5" xfId="20551"/>
    <cellStyle name="Normální 2 4 6 5 4 6" xfId="11263"/>
    <cellStyle name="Normální 2 4 6 5 5" xfId="10111"/>
    <cellStyle name="Normální 2 4 6 5 5 2" xfId="27517"/>
    <cellStyle name="Normální 2 4 6 5 6" xfId="14755"/>
    <cellStyle name="Normální 2 4 6 5 6 2" xfId="32161"/>
    <cellStyle name="Normální 2 4 6 5 7" xfId="24025"/>
    <cellStyle name="Normální 2 4 6 5 8" xfId="36403"/>
    <cellStyle name="Normální 2 4 6 5 9" xfId="19399"/>
    <cellStyle name="Normální 2 4 6 6" xfId="1225"/>
    <cellStyle name="Normální 2 4 6 6 2" xfId="4699"/>
    <cellStyle name="Normální 2 4 6 6 2 2" xfId="40663"/>
    <cellStyle name="Normální 2 4 6 6 2 3" xfId="30223"/>
    <cellStyle name="Normální 2 4 6 6 2 4" xfId="12817"/>
    <cellStyle name="Normální 2 4 6 6 3" xfId="17461"/>
    <cellStyle name="Normální 2 4 6 6 3 2" xfId="34867"/>
    <cellStyle name="Normální 2 4 6 6 4" xfId="25579"/>
    <cellStyle name="Normální 2 4 6 6 5" xfId="37189"/>
    <cellStyle name="Normální 2 4 6 6 6" xfId="22105"/>
    <cellStyle name="Normální 2 4 6 6 7" xfId="8173"/>
    <cellStyle name="Normální 2 4 6 7" xfId="3577"/>
    <cellStyle name="Normální 2 4 6 7 2" xfId="11695"/>
    <cellStyle name="Normální 2 4 6 7 2 2" xfId="29101"/>
    <cellStyle name="Normální 2 4 6 7 3" xfId="16339"/>
    <cellStyle name="Normální 2 4 6 7 3 2" xfId="33745"/>
    <cellStyle name="Normální 2 4 6 7 4" xfId="24457"/>
    <cellStyle name="Normální 2 4 6 7 5" xfId="39541"/>
    <cellStyle name="Normální 2 4 6 7 6" xfId="20983"/>
    <cellStyle name="Normální 2 4 6 7 7" xfId="7051"/>
    <cellStyle name="Normální 2 4 6 8" xfId="2377"/>
    <cellStyle name="Normální 2 4 6 8 2" xfId="15139"/>
    <cellStyle name="Normální 2 4 6 8 2 2" xfId="32545"/>
    <cellStyle name="Normální 2 4 6 8 3" xfId="27901"/>
    <cellStyle name="Normální 2 4 6 8 4" xfId="38341"/>
    <cellStyle name="Normální 2 4 6 8 5" xfId="19783"/>
    <cellStyle name="Normální 2 4 6 8 6" xfId="10495"/>
    <cellStyle name="Normální 2 4 6 9" xfId="9343"/>
    <cellStyle name="Normální 2 4 6 9 2" xfId="26749"/>
    <cellStyle name="Normální 2 4 7" xfId="55"/>
    <cellStyle name="Normální 2 4 7 10" xfId="23353"/>
    <cellStyle name="Normální 2 4 7 11" xfId="36019"/>
    <cellStyle name="Normální 2 4 7 12" xfId="18727"/>
    <cellStyle name="Normální 2 4 7 13" xfId="5947"/>
    <cellStyle name="Normální 2 4 7 2" xfId="295"/>
    <cellStyle name="Normální 2 4 7 2 10" xfId="36259"/>
    <cellStyle name="Normální 2 4 7 2 11" xfId="18919"/>
    <cellStyle name="Normální 2 4 7 2 12" xfId="6139"/>
    <cellStyle name="Normální 2 4 7 2 2" xfId="1063"/>
    <cellStyle name="Normální 2 4 7 2 2 10" xfId="6475"/>
    <cellStyle name="Normální 2 4 7 2 2 2" xfId="1849"/>
    <cellStyle name="Normální 2 4 7 2 2 2 2" xfId="5323"/>
    <cellStyle name="Normální 2 4 7 2 2 2 2 2" xfId="41287"/>
    <cellStyle name="Normální 2 4 7 2 2 2 2 3" xfId="30847"/>
    <cellStyle name="Normální 2 4 7 2 2 2 2 4" xfId="13441"/>
    <cellStyle name="Normální 2 4 7 2 2 2 3" xfId="18085"/>
    <cellStyle name="Normální 2 4 7 2 2 2 3 2" xfId="35491"/>
    <cellStyle name="Normální 2 4 7 2 2 2 4" xfId="26203"/>
    <cellStyle name="Normální 2 4 7 2 2 2 5" xfId="37813"/>
    <cellStyle name="Normální 2 4 7 2 2 2 6" xfId="22729"/>
    <cellStyle name="Normální 2 4 7 2 2 2 7" xfId="8797"/>
    <cellStyle name="Normální 2 4 7 2 2 3" xfId="4537"/>
    <cellStyle name="Normální 2 4 7 2 2 3 2" xfId="12655"/>
    <cellStyle name="Normální 2 4 7 2 2 3 2 2" xfId="30061"/>
    <cellStyle name="Normální 2 4 7 2 2 3 3" xfId="17299"/>
    <cellStyle name="Normální 2 4 7 2 2 3 3 2" xfId="34705"/>
    <cellStyle name="Normální 2 4 7 2 2 3 4" xfId="25417"/>
    <cellStyle name="Normální 2 4 7 2 2 3 5" xfId="40501"/>
    <cellStyle name="Normální 2 4 7 2 2 3 6" xfId="21943"/>
    <cellStyle name="Normální 2 4 7 2 2 3 7" xfId="8011"/>
    <cellStyle name="Normální 2 4 7 2 2 4" xfId="3001"/>
    <cellStyle name="Normální 2 4 7 2 2 4 2" xfId="15763"/>
    <cellStyle name="Normální 2 4 7 2 2 4 2 2" xfId="33169"/>
    <cellStyle name="Normální 2 4 7 2 2 4 3" xfId="28525"/>
    <cellStyle name="Normální 2 4 7 2 2 4 4" xfId="38965"/>
    <cellStyle name="Normální 2 4 7 2 2 4 5" xfId="20407"/>
    <cellStyle name="Normální 2 4 7 2 2 4 6" xfId="11119"/>
    <cellStyle name="Normální 2 4 7 2 2 5" xfId="9967"/>
    <cellStyle name="Normální 2 4 7 2 2 5 2" xfId="27373"/>
    <cellStyle name="Normální 2 4 7 2 2 6" xfId="14611"/>
    <cellStyle name="Normální 2 4 7 2 2 6 2" xfId="32017"/>
    <cellStyle name="Normální 2 4 7 2 2 7" xfId="23881"/>
    <cellStyle name="Normální 2 4 7 2 2 8" xfId="37027"/>
    <cellStyle name="Normální 2 4 7 2 2 9" xfId="19255"/>
    <cellStyle name="Normální 2 4 7 2 3" xfId="727"/>
    <cellStyle name="Normální 2 4 7 2 3 10" xfId="6907"/>
    <cellStyle name="Normální 2 4 7 2 3 2" xfId="2281"/>
    <cellStyle name="Normální 2 4 7 2 3 2 2" xfId="5755"/>
    <cellStyle name="Normální 2 4 7 2 3 2 2 2" xfId="41719"/>
    <cellStyle name="Normální 2 4 7 2 3 2 2 3" xfId="31279"/>
    <cellStyle name="Normální 2 4 7 2 3 2 2 4" xfId="13873"/>
    <cellStyle name="Normální 2 4 7 2 3 2 3" xfId="18517"/>
    <cellStyle name="Normální 2 4 7 2 3 2 3 2" xfId="35923"/>
    <cellStyle name="Normální 2 4 7 2 3 2 4" xfId="26635"/>
    <cellStyle name="Normální 2 4 7 2 3 2 5" xfId="38245"/>
    <cellStyle name="Normální 2 4 7 2 3 2 6" xfId="23161"/>
    <cellStyle name="Normální 2 4 7 2 3 2 7" xfId="9229"/>
    <cellStyle name="Normální 2 4 7 2 3 3" xfId="4201"/>
    <cellStyle name="Normální 2 4 7 2 3 3 2" xfId="12319"/>
    <cellStyle name="Normální 2 4 7 2 3 3 2 2" xfId="29725"/>
    <cellStyle name="Normální 2 4 7 2 3 3 3" xfId="16963"/>
    <cellStyle name="Normální 2 4 7 2 3 3 3 2" xfId="34369"/>
    <cellStyle name="Normální 2 4 7 2 3 3 4" xfId="25081"/>
    <cellStyle name="Normální 2 4 7 2 3 3 5" xfId="40165"/>
    <cellStyle name="Normální 2 4 7 2 3 3 6" xfId="21607"/>
    <cellStyle name="Normální 2 4 7 2 3 3 7" xfId="7675"/>
    <cellStyle name="Normální 2 4 7 2 3 4" xfId="3433"/>
    <cellStyle name="Normální 2 4 7 2 3 4 2" xfId="16195"/>
    <cellStyle name="Normální 2 4 7 2 3 4 2 2" xfId="33601"/>
    <cellStyle name="Normální 2 4 7 2 3 4 3" xfId="28957"/>
    <cellStyle name="Normální 2 4 7 2 3 4 4" xfId="39397"/>
    <cellStyle name="Normální 2 4 7 2 3 4 5" xfId="20839"/>
    <cellStyle name="Normální 2 4 7 2 3 4 6" xfId="11551"/>
    <cellStyle name="Normální 2 4 7 2 3 5" xfId="10399"/>
    <cellStyle name="Normální 2 4 7 2 3 5 2" xfId="27805"/>
    <cellStyle name="Normální 2 4 7 2 3 6" xfId="15043"/>
    <cellStyle name="Normální 2 4 7 2 3 6 2" xfId="32449"/>
    <cellStyle name="Normální 2 4 7 2 3 7" xfId="24313"/>
    <cellStyle name="Normální 2 4 7 2 3 8" xfId="36691"/>
    <cellStyle name="Normální 2 4 7 2 3 9" xfId="19687"/>
    <cellStyle name="Normální 2 4 7 2 4" xfId="1513"/>
    <cellStyle name="Normální 2 4 7 2 4 2" xfId="4987"/>
    <cellStyle name="Normální 2 4 7 2 4 2 2" xfId="40951"/>
    <cellStyle name="Normální 2 4 7 2 4 2 3" xfId="30511"/>
    <cellStyle name="Normální 2 4 7 2 4 2 4" xfId="13105"/>
    <cellStyle name="Normální 2 4 7 2 4 3" xfId="17749"/>
    <cellStyle name="Normální 2 4 7 2 4 3 2" xfId="35155"/>
    <cellStyle name="Normální 2 4 7 2 4 4" xfId="25867"/>
    <cellStyle name="Normální 2 4 7 2 4 5" xfId="37477"/>
    <cellStyle name="Normální 2 4 7 2 4 6" xfId="22393"/>
    <cellStyle name="Normální 2 4 7 2 4 7" xfId="8461"/>
    <cellStyle name="Normální 2 4 7 2 5" xfId="3769"/>
    <cellStyle name="Normální 2 4 7 2 5 2" xfId="11887"/>
    <cellStyle name="Normální 2 4 7 2 5 2 2" xfId="29293"/>
    <cellStyle name="Normální 2 4 7 2 5 3" xfId="16531"/>
    <cellStyle name="Normální 2 4 7 2 5 3 2" xfId="33937"/>
    <cellStyle name="Normální 2 4 7 2 5 4" xfId="24649"/>
    <cellStyle name="Normální 2 4 7 2 5 5" xfId="39733"/>
    <cellStyle name="Normální 2 4 7 2 5 6" xfId="21175"/>
    <cellStyle name="Normální 2 4 7 2 5 7" xfId="7243"/>
    <cellStyle name="Normální 2 4 7 2 6" xfId="2665"/>
    <cellStyle name="Normální 2 4 7 2 6 2" xfId="15427"/>
    <cellStyle name="Normální 2 4 7 2 6 2 2" xfId="32833"/>
    <cellStyle name="Normální 2 4 7 2 6 3" xfId="28189"/>
    <cellStyle name="Normální 2 4 7 2 6 4" xfId="38629"/>
    <cellStyle name="Normální 2 4 7 2 6 5" xfId="20071"/>
    <cellStyle name="Normální 2 4 7 2 6 6" xfId="10783"/>
    <cellStyle name="Normální 2 4 7 2 7" xfId="9631"/>
    <cellStyle name="Normální 2 4 7 2 7 2" xfId="27037"/>
    <cellStyle name="Normální 2 4 7 2 8" xfId="14275"/>
    <cellStyle name="Normální 2 4 7 2 8 2" xfId="31681"/>
    <cellStyle name="Normální 2 4 7 2 9" xfId="23545"/>
    <cellStyle name="Normální 2 4 7 3" xfId="823"/>
    <cellStyle name="Normální 2 4 7 3 10" xfId="6235"/>
    <cellStyle name="Normální 2 4 7 3 2" xfId="1609"/>
    <cellStyle name="Normální 2 4 7 3 2 2" xfId="5083"/>
    <cellStyle name="Normální 2 4 7 3 2 2 2" xfId="41047"/>
    <cellStyle name="Normální 2 4 7 3 2 2 3" xfId="30607"/>
    <cellStyle name="Normální 2 4 7 3 2 2 4" xfId="13201"/>
    <cellStyle name="Normální 2 4 7 3 2 3" xfId="17845"/>
    <cellStyle name="Normální 2 4 7 3 2 3 2" xfId="35251"/>
    <cellStyle name="Normální 2 4 7 3 2 4" xfId="25963"/>
    <cellStyle name="Normální 2 4 7 3 2 5" xfId="37573"/>
    <cellStyle name="Normální 2 4 7 3 2 6" xfId="22489"/>
    <cellStyle name="Normální 2 4 7 3 2 7" xfId="8557"/>
    <cellStyle name="Normální 2 4 7 3 3" xfId="4297"/>
    <cellStyle name="Normální 2 4 7 3 3 2" xfId="12415"/>
    <cellStyle name="Normální 2 4 7 3 3 2 2" xfId="29821"/>
    <cellStyle name="Normální 2 4 7 3 3 3" xfId="17059"/>
    <cellStyle name="Normální 2 4 7 3 3 3 2" xfId="34465"/>
    <cellStyle name="Normální 2 4 7 3 3 4" xfId="25177"/>
    <cellStyle name="Normální 2 4 7 3 3 5" xfId="40261"/>
    <cellStyle name="Normální 2 4 7 3 3 6" xfId="21703"/>
    <cellStyle name="Normální 2 4 7 3 3 7" xfId="7771"/>
    <cellStyle name="Normální 2 4 7 3 4" xfId="2761"/>
    <cellStyle name="Normální 2 4 7 3 4 2" xfId="15523"/>
    <cellStyle name="Normální 2 4 7 3 4 2 2" xfId="32929"/>
    <cellStyle name="Normální 2 4 7 3 4 3" xfId="28285"/>
    <cellStyle name="Normální 2 4 7 3 4 4" xfId="38725"/>
    <cellStyle name="Normální 2 4 7 3 4 5" xfId="20167"/>
    <cellStyle name="Normální 2 4 7 3 4 6" xfId="10879"/>
    <cellStyle name="Normální 2 4 7 3 5" xfId="9727"/>
    <cellStyle name="Normální 2 4 7 3 5 2" xfId="27133"/>
    <cellStyle name="Normální 2 4 7 3 6" xfId="14371"/>
    <cellStyle name="Normální 2 4 7 3 6 2" xfId="31777"/>
    <cellStyle name="Normální 2 4 7 3 7" xfId="23641"/>
    <cellStyle name="Normální 2 4 7 3 8" xfId="36787"/>
    <cellStyle name="Normální 2 4 7 3 9" xfId="19015"/>
    <cellStyle name="Normální 2 4 7 4" xfId="535"/>
    <cellStyle name="Normální 2 4 7 4 10" xfId="6715"/>
    <cellStyle name="Normální 2 4 7 4 2" xfId="2089"/>
    <cellStyle name="Normální 2 4 7 4 2 2" xfId="5563"/>
    <cellStyle name="Normální 2 4 7 4 2 2 2" xfId="41527"/>
    <cellStyle name="Normální 2 4 7 4 2 2 3" xfId="31087"/>
    <cellStyle name="Normální 2 4 7 4 2 2 4" xfId="13681"/>
    <cellStyle name="Normální 2 4 7 4 2 3" xfId="18325"/>
    <cellStyle name="Normální 2 4 7 4 2 3 2" xfId="35731"/>
    <cellStyle name="Normální 2 4 7 4 2 4" xfId="26443"/>
    <cellStyle name="Normální 2 4 7 4 2 5" xfId="38053"/>
    <cellStyle name="Normální 2 4 7 4 2 6" xfId="22969"/>
    <cellStyle name="Normální 2 4 7 4 2 7" xfId="9037"/>
    <cellStyle name="Normální 2 4 7 4 3" xfId="4009"/>
    <cellStyle name="Normální 2 4 7 4 3 2" xfId="12127"/>
    <cellStyle name="Normální 2 4 7 4 3 2 2" xfId="29533"/>
    <cellStyle name="Normální 2 4 7 4 3 3" xfId="16771"/>
    <cellStyle name="Normální 2 4 7 4 3 3 2" xfId="34177"/>
    <cellStyle name="Normální 2 4 7 4 3 4" xfId="24889"/>
    <cellStyle name="Normální 2 4 7 4 3 5" xfId="39973"/>
    <cellStyle name="Normální 2 4 7 4 3 6" xfId="21415"/>
    <cellStyle name="Normální 2 4 7 4 3 7" xfId="7483"/>
    <cellStyle name="Normální 2 4 7 4 4" xfId="3241"/>
    <cellStyle name="Normální 2 4 7 4 4 2" xfId="16003"/>
    <cellStyle name="Normální 2 4 7 4 4 2 2" xfId="33409"/>
    <cellStyle name="Normální 2 4 7 4 4 3" xfId="28765"/>
    <cellStyle name="Normální 2 4 7 4 4 4" xfId="39205"/>
    <cellStyle name="Normální 2 4 7 4 4 5" xfId="20647"/>
    <cellStyle name="Normální 2 4 7 4 4 6" xfId="11359"/>
    <cellStyle name="Normální 2 4 7 4 5" xfId="10207"/>
    <cellStyle name="Normální 2 4 7 4 5 2" xfId="27613"/>
    <cellStyle name="Normální 2 4 7 4 6" xfId="14851"/>
    <cellStyle name="Normální 2 4 7 4 6 2" xfId="32257"/>
    <cellStyle name="Normální 2 4 7 4 7" xfId="24121"/>
    <cellStyle name="Normální 2 4 7 4 8" xfId="36499"/>
    <cellStyle name="Normální 2 4 7 4 9" xfId="19495"/>
    <cellStyle name="Normální 2 4 7 5" xfId="1321"/>
    <cellStyle name="Normální 2 4 7 5 2" xfId="4795"/>
    <cellStyle name="Normální 2 4 7 5 2 2" xfId="40759"/>
    <cellStyle name="Normální 2 4 7 5 2 3" xfId="30319"/>
    <cellStyle name="Normální 2 4 7 5 2 4" xfId="12913"/>
    <cellStyle name="Normální 2 4 7 5 3" xfId="17557"/>
    <cellStyle name="Normální 2 4 7 5 3 2" xfId="34963"/>
    <cellStyle name="Normální 2 4 7 5 4" xfId="25675"/>
    <cellStyle name="Normální 2 4 7 5 5" xfId="37285"/>
    <cellStyle name="Normální 2 4 7 5 6" xfId="22201"/>
    <cellStyle name="Normální 2 4 7 5 7" xfId="8269"/>
    <cellStyle name="Normální 2 4 7 6" xfId="3529"/>
    <cellStyle name="Normální 2 4 7 6 2" xfId="11647"/>
    <cellStyle name="Normální 2 4 7 6 2 2" xfId="29053"/>
    <cellStyle name="Normální 2 4 7 6 3" xfId="16291"/>
    <cellStyle name="Normální 2 4 7 6 3 2" xfId="33697"/>
    <cellStyle name="Normální 2 4 7 6 4" xfId="24409"/>
    <cellStyle name="Normální 2 4 7 6 5" xfId="39493"/>
    <cellStyle name="Normální 2 4 7 6 6" xfId="20935"/>
    <cellStyle name="Normální 2 4 7 6 7" xfId="7003"/>
    <cellStyle name="Normální 2 4 7 7" xfId="2473"/>
    <cellStyle name="Normální 2 4 7 7 2" xfId="15235"/>
    <cellStyle name="Normální 2 4 7 7 2 2" xfId="32641"/>
    <cellStyle name="Normální 2 4 7 7 3" xfId="27997"/>
    <cellStyle name="Normální 2 4 7 7 4" xfId="38437"/>
    <cellStyle name="Normální 2 4 7 7 5" xfId="19879"/>
    <cellStyle name="Normální 2 4 7 7 6" xfId="10591"/>
    <cellStyle name="Normální 2 4 7 8" xfId="9439"/>
    <cellStyle name="Normální 2 4 7 8 2" xfId="26845"/>
    <cellStyle name="Normální 2 4 7 9" xfId="14083"/>
    <cellStyle name="Normální 2 4 7 9 2" xfId="31489"/>
    <cellStyle name="Normální 2 4 8" xfId="151"/>
    <cellStyle name="Normální 2 4 8 10" xfId="36115"/>
    <cellStyle name="Normální 2 4 8 11" xfId="18823"/>
    <cellStyle name="Normální 2 4 8 12" xfId="6043"/>
    <cellStyle name="Normální 2 4 8 2" xfId="919"/>
    <cellStyle name="Normální 2 4 8 2 10" xfId="6331"/>
    <cellStyle name="Normální 2 4 8 2 2" xfId="1705"/>
    <cellStyle name="Normální 2 4 8 2 2 2" xfId="5179"/>
    <cellStyle name="Normální 2 4 8 2 2 2 2" xfId="41143"/>
    <cellStyle name="Normální 2 4 8 2 2 2 3" xfId="30703"/>
    <cellStyle name="Normální 2 4 8 2 2 2 4" xfId="13297"/>
    <cellStyle name="Normální 2 4 8 2 2 3" xfId="17941"/>
    <cellStyle name="Normální 2 4 8 2 2 3 2" xfId="35347"/>
    <cellStyle name="Normální 2 4 8 2 2 4" xfId="26059"/>
    <cellStyle name="Normální 2 4 8 2 2 5" xfId="37669"/>
    <cellStyle name="Normální 2 4 8 2 2 6" xfId="22585"/>
    <cellStyle name="Normální 2 4 8 2 2 7" xfId="8653"/>
    <cellStyle name="Normální 2 4 8 2 3" xfId="4393"/>
    <cellStyle name="Normální 2 4 8 2 3 2" xfId="12511"/>
    <cellStyle name="Normální 2 4 8 2 3 2 2" xfId="29917"/>
    <cellStyle name="Normální 2 4 8 2 3 3" xfId="17155"/>
    <cellStyle name="Normální 2 4 8 2 3 3 2" xfId="34561"/>
    <cellStyle name="Normální 2 4 8 2 3 4" xfId="25273"/>
    <cellStyle name="Normální 2 4 8 2 3 5" xfId="40357"/>
    <cellStyle name="Normální 2 4 8 2 3 6" xfId="21799"/>
    <cellStyle name="Normální 2 4 8 2 3 7" xfId="7867"/>
    <cellStyle name="Normální 2 4 8 2 4" xfId="2857"/>
    <cellStyle name="Normální 2 4 8 2 4 2" xfId="15619"/>
    <cellStyle name="Normální 2 4 8 2 4 2 2" xfId="33025"/>
    <cellStyle name="Normální 2 4 8 2 4 3" xfId="28381"/>
    <cellStyle name="Normální 2 4 8 2 4 4" xfId="38821"/>
    <cellStyle name="Normální 2 4 8 2 4 5" xfId="20263"/>
    <cellStyle name="Normální 2 4 8 2 4 6" xfId="10975"/>
    <cellStyle name="Normální 2 4 8 2 5" xfId="9823"/>
    <cellStyle name="Normální 2 4 8 2 5 2" xfId="27229"/>
    <cellStyle name="Normální 2 4 8 2 6" xfId="14467"/>
    <cellStyle name="Normální 2 4 8 2 6 2" xfId="31873"/>
    <cellStyle name="Normální 2 4 8 2 7" xfId="23737"/>
    <cellStyle name="Normální 2 4 8 2 8" xfId="36883"/>
    <cellStyle name="Normální 2 4 8 2 9" xfId="19111"/>
    <cellStyle name="Normální 2 4 8 3" xfId="631"/>
    <cellStyle name="Normální 2 4 8 3 10" xfId="6811"/>
    <cellStyle name="Normální 2 4 8 3 2" xfId="2185"/>
    <cellStyle name="Normální 2 4 8 3 2 2" xfId="5659"/>
    <cellStyle name="Normální 2 4 8 3 2 2 2" xfId="41623"/>
    <cellStyle name="Normální 2 4 8 3 2 2 3" xfId="31183"/>
    <cellStyle name="Normální 2 4 8 3 2 2 4" xfId="13777"/>
    <cellStyle name="Normální 2 4 8 3 2 3" xfId="18421"/>
    <cellStyle name="Normální 2 4 8 3 2 3 2" xfId="35827"/>
    <cellStyle name="Normální 2 4 8 3 2 4" xfId="26539"/>
    <cellStyle name="Normální 2 4 8 3 2 5" xfId="38149"/>
    <cellStyle name="Normální 2 4 8 3 2 6" xfId="23065"/>
    <cellStyle name="Normální 2 4 8 3 2 7" xfId="9133"/>
    <cellStyle name="Normální 2 4 8 3 3" xfId="4105"/>
    <cellStyle name="Normální 2 4 8 3 3 2" xfId="12223"/>
    <cellStyle name="Normální 2 4 8 3 3 2 2" xfId="29629"/>
    <cellStyle name="Normální 2 4 8 3 3 3" xfId="16867"/>
    <cellStyle name="Normální 2 4 8 3 3 3 2" xfId="34273"/>
    <cellStyle name="Normální 2 4 8 3 3 4" xfId="24985"/>
    <cellStyle name="Normální 2 4 8 3 3 5" xfId="40069"/>
    <cellStyle name="Normální 2 4 8 3 3 6" xfId="21511"/>
    <cellStyle name="Normální 2 4 8 3 3 7" xfId="7579"/>
    <cellStyle name="Normální 2 4 8 3 4" xfId="3337"/>
    <cellStyle name="Normální 2 4 8 3 4 2" xfId="16099"/>
    <cellStyle name="Normální 2 4 8 3 4 2 2" xfId="33505"/>
    <cellStyle name="Normální 2 4 8 3 4 3" xfId="28861"/>
    <cellStyle name="Normální 2 4 8 3 4 4" xfId="39301"/>
    <cellStyle name="Normální 2 4 8 3 4 5" xfId="20743"/>
    <cellStyle name="Normální 2 4 8 3 4 6" xfId="11455"/>
    <cellStyle name="Normální 2 4 8 3 5" xfId="10303"/>
    <cellStyle name="Normální 2 4 8 3 5 2" xfId="27709"/>
    <cellStyle name="Normální 2 4 8 3 6" xfId="14947"/>
    <cellStyle name="Normální 2 4 8 3 6 2" xfId="32353"/>
    <cellStyle name="Normální 2 4 8 3 7" xfId="24217"/>
    <cellStyle name="Normální 2 4 8 3 8" xfId="36595"/>
    <cellStyle name="Normální 2 4 8 3 9" xfId="19591"/>
    <cellStyle name="Normální 2 4 8 4" xfId="1417"/>
    <cellStyle name="Normální 2 4 8 4 2" xfId="4891"/>
    <cellStyle name="Normální 2 4 8 4 2 2" xfId="40855"/>
    <cellStyle name="Normální 2 4 8 4 2 3" xfId="30415"/>
    <cellStyle name="Normální 2 4 8 4 2 4" xfId="13009"/>
    <cellStyle name="Normální 2 4 8 4 3" xfId="17653"/>
    <cellStyle name="Normální 2 4 8 4 3 2" xfId="35059"/>
    <cellStyle name="Normální 2 4 8 4 4" xfId="25771"/>
    <cellStyle name="Normální 2 4 8 4 5" xfId="37381"/>
    <cellStyle name="Normální 2 4 8 4 6" xfId="22297"/>
    <cellStyle name="Normální 2 4 8 4 7" xfId="8365"/>
    <cellStyle name="Normální 2 4 8 5" xfId="3625"/>
    <cellStyle name="Normální 2 4 8 5 2" xfId="11743"/>
    <cellStyle name="Normální 2 4 8 5 2 2" xfId="29149"/>
    <cellStyle name="Normální 2 4 8 5 3" xfId="16387"/>
    <cellStyle name="Normální 2 4 8 5 3 2" xfId="33793"/>
    <cellStyle name="Normální 2 4 8 5 4" xfId="24505"/>
    <cellStyle name="Normální 2 4 8 5 5" xfId="39589"/>
    <cellStyle name="Normální 2 4 8 5 6" xfId="21031"/>
    <cellStyle name="Normální 2 4 8 5 7" xfId="7099"/>
    <cellStyle name="Normální 2 4 8 6" xfId="2569"/>
    <cellStyle name="Normální 2 4 8 6 2" xfId="15331"/>
    <cellStyle name="Normální 2 4 8 6 2 2" xfId="32737"/>
    <cellStyle name="Normální 2 4 8 6 3" xfId="28093"/>
    <cellStyle name="Normální 2 4 8 6 4" xfId="38533"/>
    <cellStyle name="Normální 2 4 8 6 5" xfId="19975"/>
    <cellStyle name="Normální 2 4 8 6 6" xfId="10687"/>
    <cellStyle name="Normální 2 4 8 7" xfId="9535"/>
    <cellStyle name="Normální 2 4 8 7 2" xfId="26941"/>
    <cellStyle name="Normální 2 4 8 8" xfId="14179"/>
    <cellStyle name="Normální 2 4 8 8 2" xfId="31585"/>
    <cellStyle name="Normální 2 4 8 9" xfId="23449"/>
    <cellStyle name="Normální 2 4 9" xfId="247"/>
    <cellStyle name="Normální 2 4 9 10" xfId="36211"/>
    <cellStyle name="Normální 2 4 9 11" xfId="18679"/>
    <cellStyle name="Normální 2 4 9 12" xfId="5899"/>
    <cellStyle name="Normální 2 4 9 2" xfId="1015"/>
    <cellStyle name="Normální 2 4 9 2 10" xfId="6427"/>
    <cellStyle name="Normální 2 4 9 2 2" xfId="1801"/>
    <cellStyle name="Normální 2 4 9 2 2 2" xfId="5275"/>
    <cellStyle name="Normální 2 4 9 2 2 2 2" xfId="41239"/>
    <cellStyle name="Normální 2 4 9 2 2 2 3" xfId="30799"/>
    <cellStyle name="Normální 2 4 9 2 2 2 4" xfId="13393"/>
    <cellStyle name="Normální 2 4 9 2 2 3" xfId="18037"/>
    <cellStyle name="Normální 2 4 9 2 2 3 2" xfId="35443"/>
    <cellStyle name="Normální 2 4 9 2 2 4" xfId="26155"/>
    <cellStyle name="Normální 2 4 9 2 2 5" xfId="37765"/>
    <cellStyle name="Normální 2 4 9 2 2 6" xfId="22681"/>
    <cellStyle name="Normální 2 4 9 2 2 7" xfId="8749"/>
    <cellStyle name="Normální 2 4 9 2 3" xfId="4489"/>
    <cellStyle name="Normální 2 4 9 2 3 2" xfId="12607"/>
    <cellStyle name="Normální 2 4 9 2 3 2 2" xfId="30013"/>
    <cellStyle name="Normální 2 4 9 2 3 3" xfId="17251"/>
    <cellStyle name="Normální 2 4 9 2 3 3 2" xfId="34657"/>
    <cellStyle name="Normální 2 4 9 2 3 4" xfId="25369"/>
    <cellStyle name="Normální 2 4 9 2 3 5" xfId="40453"/>
    <cellStyle name="Normální 2 4 9 2 3 6" xfId="21895"/>
    <cellStyle name="Normální 2 4 9 2 3 7" xfId="7963"/>
    <cellStyle name="Normální 2 4 9 2 4" xfId="2953"/>
    <cellStyle name="Normální 2 4 9 2 4 2" xfId="15715"/>
    <cellStyle name="Normální 2 4 9 2 4 2 2" xfId="33121"/>
    <cellStyle name="Normální 2 4 9 2 4 3" xfId="28477"/>
    <cellStyle name="Normální 2 4 9 2 4 4" xfId="38917"/>
    <cellStyle name="Normální 2 4 9 2 4 5" xfId="20359"/>
    <cellStyle name="Normální 2 4 9 2 4 6" xfId="11071"/>
    <cellStyle name="Normální 2 4 9 2 5" xfId="9919"/>
    <cellStyle name="Normální 2 4 9 2 5 2" xfId="27325"/>
    <cellStyle name="Normální 2 4 9 2 6" xfId="14563"/>
    <cellStyle name="Normální 2 4 9 2 6 2" xfId="31969"/>
    <cellStyle name="Normální 2 4 9 2 7" xfId="23833"/>
    <cellStyle name="Normální 2 4 9 2 8" xfId="36979"/>
    <cellStyle name="Normální 2 4 9 2 9" xfId="19207"/>
    <cellStyle name="Normální 2 4 9 3" xfId="487"/>
    <cellStyle name="Normální 2 4 9 3 10" xfId="6667"/>
    <cellStyle name="Normální 2 4 9 3 2" xfId="2041"/>
    <cellStyle name="Normální 2 4 9 3 2 2" xfId="5515"/>
    <cellStyle name="Normální 2 4 9 3 2 2 2" xfId="41479"/>
    <cellStyle name="Normální 2 4 9 3 2 2 3" xfId="31039"/>
    <cellStyle name="Normální 2 4 9 3 2 2 4" xfId="13633"/>
    <cellStyle name="Normální 2 4 9 3 2 3" xfId="18277"/>
    <cellStyle name="Normální 2 4 9 3 2 3 2" xfId="35683"/>
    <cellStyle name="Normální 2 4 9 3 2 4" xfId="26395"/>
    <cellStyle name="Normální 2 4 9 3 2 5" xfId="38005"/>
    <cellStyle name="Normální 2 4 9 3 2 6" xfId="22921"/>
    <cellStyle name="Normální 2 4 9 3 2 7" xfId="8989"/>
    <cellStyle name="Normální 2 4 9 3 3" xfId="3961"/>
    <cellStyle name="Normální 2 4 9 3 3 2" xfId="12079"/>
    <cellStyle name="Normální 2 4 9 3 3 2 2" xfId="29485"/>
    <cellStyle name="Normální 2 4 9 3 3 3" xfId="16723"/>
    <cellStyle name="Normální 2 4 9 3 3 3 2" xfId="34129"/>
    <cellStyle name="Normální 2 4 9 3 3 4" xfId="24841"/>
    <cellStyle name="Normální 2 4 9 3 3 5" xfId="39925"/>
    <cellStyle name="Normální 2 4 9 3 3 6" xfId="21367"/>
    <cellStyle name="Normální 2 4 9 3 3 7" xfId="7435"/>
    <cellStyle name="Normální 2 4 9 3 4" xfId="3193"/>
    <cellStyle name="Normální 2 4 9 3 4 2" xfId="15955"/>
    <cellStyle name="Normální 2 4 9 3 4 2 2" xfId="33361"/>
    <cellStyle name="Normální 2 4 9 3 4 3" xfId="28717"/>
    <cellStyle name="Normální 2 4 9 3 4 4" xfId="39157"/>
    <cellStyle name="Normální 2 4 9 3 4 5" xfId="20599"/>
    <cellStyle name="Normální 2 4 9 3 4 6" xfId="11311"/>
    <cellStyle name="Normální 2 4 9 3 5" xfId="10159"/>
    <cellStyle name="Normální 2 4 9 3 5 2" xfId="27565"/>
    <cellStyle name="Normální 2 4 9 3 6" xfId="14803"/>
    <cellStyle name="Normální 2 4 9 3 6 2" xfId="32209"/>
    <cellStyle name="Normální 2 4 9 3 7" xfId="24073"/>
    <cellStyle name="Normální 2 4 9 3 8" xfId="36451"/>
    <cellStyle name="Normální 2 4 9 3 9" xfId="19447"/>
    <cellStyle name="Normální 2 4 9 4" xfId="1273"/>
    <cellStyle name="Normální 2 4 9 4 2" xfId="4747"/>
    <cellStyle name="Normální 2 4 9 4 2 2" xfId="40711"/>
    <cellStyle name="Normální 2 4 9 4 2 3" xfId="30271"/>
    <cellStyle name="Normální 2 4 9 4 2 4" xfId="12865"/>
    <cellStyle name="Normální 2 4 9 4 3" xfId="17509"/>
    <cellStyle name="Normální 2 4 9 4 3 2" xfId="34915"/>
    <cellStyle name="Normální 2 4 9 4 4" xfId="25627"/>
    <cellStyle name="Normální 2 4 9 4 5" xfId="37237"/>
    <cellStyle name="Normální 2 4 9 4 6" xfId="22153"/>
    <cellStyle name="Normální 2 4 9 4 7" xfId="8221"/>
    <cellStyle name="Normální 2 4 9 5" xfId="3721"/>
    <cellStyle name="Normální 2 4 9 5 2" xfId="11839"/>
    <cellStyle name="Normální 2 4 9 5 2 2" xfId="29245"/>
    <cellStyle name="Normální 2 4 9 5 3" xfId="16483"/>
    <cellStyle name="Normální 2 4 9 5 3 2" xfId="33889"/>
    <cellStyle name="Normální 2 4 9 5 4" xfId="24601"/>
    <cellStyle name="Normální 2 4 9 5 5" xfId="39685"/>
    <cellStyle name="Normální 2 4 9 5 6" xfId="21127"/>
    <cellStyle name="Normální 2 4 9 5 7" xfId="7195"/>
    <cellStyle name="Normální 2 4 9 6" xfId="2425"/>
    <cellStyle name="Normální 2 4 9 6 2" xfId="15187"/>
    <cellStyle name="Normální 2 4 9 6 2 2" xfId="32593"/>
    <cellStyle name="Normální 2 4 9 6 3" xfId="27949"/>
    <cellStyle name="Normální 2 4 9 6 4" xfId="38389"/>
    <cellStyle name="Normální 2 4 9 6 5" xfId="19831"/>
    <cellStyle name="Normální 2 4 9 6 6" xfId="10543"/>
    <cellStyle name="Normální 2 4 9 7" xfId="9391"/>
    <cellStyle name="Normální 2 4 9 7 2" xfId="26797"/>
    <cellStyle name="Normální 2 4 9 8" xfId="14035"/>
    <cellStyle name="Normální 2 4 9 8 2" xfId="31441"/>
    <cellStyle name="Normální 2 4 9 9" xfId="23305"/>
    <cellStyle name="Normální 2 5" xfId="9"/>
    <cellStyle name="Normální 2 5 10" xfId="777"/>
    <cellStyle name="Normální 2 5 10 10" xfId="6189"/>
    <cellStyle name="Normální 2 5 10 2" xfId="1563"/>
    <cellStyle name="Normální 2 5 10 2 2" xfId="5037"/>
    <cellStyle name="Normální 2 5 10 2 2 2" xfId="41001"/>
    <cellStyle name="Normální 2 5 10 2 2 3" xfId="30561"/>
    <cellStyle name="Normální 2 5 10 2 2 4" xfId="13155"/>
    <cellStyle name="Normální 2 5 10 2 3" xfId="17799"/>
    <cellStyle name="Normální 2 5 10 2 3 2" xfId="35205"/>
    <cellStyle name="Normální 2 5 10 2 4" xfId="25917"/>
    <cellStyle name="Normální 2 5 10 2 5" xfId="37527"/>
    <cellStyle name="Normální 2 5 10 2 6" xfId="22443"/>
    <cellStyle name="Normální 2 5 10 2 7" xfId="8511"/>
    <cellStyle name="Normální 2 5 10 3" xfId="4251"/>
    <cellStyle name="Normální 2 5 10 3 2" xfId="12369"/>
    <cellStyle name="Normální 2 5 10 3 2 2" xfId="29775"/>
    <cellStyle name="Normální 2 5 10 3 3" xfId="17013"/>
    <cellStyle name="Normální 2 5 10 3 3 2" xfId="34419"/>
    <cellStyle name="Normální 2 5 10 3 4" xfId="25131"/>
    <cellStyle name="Normální 2 5 10 3 5" xfId="40215"/>
    <cellStyle name="Normální 2 5 10 3 6" xfId="21657"/>
    <cellStyle name="Normální 2 5 10 3 7" xfId="7725"/>
    <cellStyle name="Normální 2 5 10 4" xfId="2715"/>
    <cellStyle name="Normální 2 5 10 4 2" xfId="15477"/>
    <cellStyle name="Normální 2 5 10 4 2 2" xfId="32883"/>
    <cellStyle name="Normální 2 5 10 4 3" xfId="28239"/>
    <cellStyle name="Normální 2 5 10 4 4" xfId="38679"/>
    <cellStyle name="Normální 2 5 10 4 5" xfId="20121"/>
    <cellStyle name="Normální 2 5 10 4 6" xfId="10833"/>
    <cellStyle name="Normální 2 5 10 5" xfId="9681"/>
    <cellStyle name="Normální 2 5 10 5 2" xfId="27087"/>
    <cellStyle name="Normální 2 5 10 6" xfId="14325"/>
    <cellStyle name="Normální 2 5 10 6 2" xfId="31731"/>
    <cellStyle name="Normální 2 5 10 7" xfId="23595"/>
    <cellStyle name="Normální 2 5 10 8" xfId="36741"/>
    <cellStyle name="Normální 2 5 10 9" xfId="18969"/>
    <cellStyle name="Normální 2 5 11" xfId="393"/>
    <cellStyle name="Normální 2 5 11 10" xfId="6573"/>
    <cellStyle name="Normální 2 5 11 2" xfId="1947"/>
    <cellStyle name="Normální 2 5 11 2 2" xfId="5421"/>
    <cellStyle name="Normální 2 5 11 2 2 2" xfId="41385"/>
    <cellStyle name="Normální 2 5 11 2 2 3" xfId="30945"/>
    <cellStyle name="Normální 2 5 11 2 2 4" xfId="13539"/>
    <cellStyle name="Normální 2 5 11 2 3" xfId="18183"/>
    <cellStyle name="Normální 2 5 11 2 3 2" xfId="35589"/>
    <cellStyle name="Normální 2 5 11 2 4" xfId="26301"/>
    <cellStyle name="Normální 2 5 11 2 5" xfId="37911"/>
    <cellStyle name="Normální 2 5 11 2 6" xfId="22827"/>
    <cellStyle name="Normální 2 5 11 2 7" xfId="8895"/>
    <cellStyle name="Normální 2 5 11 3" xfId="3867"/>
    <cellStyle name="Normální 2 5 11 3 2" xfId="11985"/>
    <cellStyle name="Normální 2 5 11 3 2 2" xfId="29391"/>
    <cellStyle name="Normální 2 5 11 3 3" xfId="16629"/>
    <cellStyle name="Normální 2 5 11 3 3 2" xfId="34035"/>
    <cellStyle name="Normální 2 5 11 3 4" xfId="24747"/>
    <cellStyle name="Normální 2 5 11 3 5" xfId="39831"/>
    <cellStyle name="Normální 2 5 11 3 6" xfId="21273"/>
    <cellStyle name="Normální 2 5 11 3 7" xfId="7341"/>
    <cellStyle name="Normální 2 5 11 4" xfId="3099"/>
    <cellStyle name="Normální 2 5 11 4 2" xfId="15861"/>
    <cellStyle name="Normální 2 5 11 4 2 2" xfId="33267"/>
    <cellStyle name="Normální 2 5 11 4 3" xfId="28623"/>
    <cellStyle name="Normální 2 5 11 4 4" xfId="39063"/>
    <cellStyle name="Normální 2 5 11 4 5" xfId="20505"/>
    <cellStyle name="Normální 2 5 11 4 6" xfId="11217"/>
    <cellStyle name="Normální 2 5 11 5" xfId="10065"/>
    <cellStyle name="Normální 2 5 11 5 2" xfId="27471"/>
    <cellStyle name="Normální 2 5 11 6" xfId="14709"/>
    <cellStyle name="Normální 2 5 11 6 2" xfId="32115"/>
    <cellStyle name="Normální 2 5 11 7" xfId="23979"/>
    <cellStyle name="Normální 2 5 11 8" xfId="36357"/>
    <cellStyle name="Normální 2 5 11 9" xfId="19353"/>
    <cellStyle name="Normální 2 5 12" xfId="1179"/>
    <cellStyle name="Normální 2 5 12 2" xfId="4653"/>
    <cellStyle name="Normální 2 5 12 2 2" xfId="17415"/>
    <cellStyle name="Normální 2 5 12 2 2 2" xfId="34821"/>
    <cellStyle name="Normální 2 5 12 2 3" xfId="30177"/>
    <cellStyle name="Normální 2 5 12 2 4" xfId="40617"/>
    <cellStyle name="Normální 2 5 12 2 5" xfId="22059"/>
    <cellStyle name="Normální 2 5 12 2 6" xfId="12771"/>
    <cellStyle name="Normální 2 5 12 3" xfId="9297"/>
    <cellStyle name="Normální 2 5 12 3 2" xfId="26703"/>
    <cellStyle name="Normální 2 5 12 4" xfId="13941"/>
    <cellStyle name="Normální 2 5 12 4 2" xfId="31347"/>
    <cellStyle name="Normální 2 5 12 5" xfId="25533"/>
    <cellStyle name="Normální 2 5 12 6" xfId="37143"/>
    <cellStyle name="Normální 2 5 12 7" xfId="18585"/>
    <cellStyle name="Normální 2 5 12 8" xfId="8127"/>
    <cellStyle name="Normální 2 5 13" xfId="1161"/>
    <cellStyle name="Normální 2 5 13 2" xfId="4635"/>
    <cellStyle name="Normální 2 5 13 2 2" xfId="40599"/>
    <cellStyle name="Normální 2 5 13 2 3" xfId="30159"/>
    <cellStyle name="Normální 2 5 13 2 4" xfId="12753"/>
    <cellStyle name="Normální 2 5 13 3" xfId="17397"/>
    <cellStyle name="Normální 2 5 13 3 2" xfId="34803"/>
    <cellStyle name="Normální 2 5 13 4" xfId="25515"/>
    <cellStyle name="Normální 2 5 13 5" xfId="37125"/>
    <cellStyle name="Normální 2 5 13 6" xfId="22041"/>
    <cellStyle name="Normální 2 5 13 7" xfId="8109"/>
    <cellStyle name="Normální 2 5 14" xfId="3483"/>
    <cellStyle name="Normální 2 5 14 2" xfId="11601"/>
    <cellStyle name="Normální 2 5 14 2 2" xfId="29007"/>
    <cellStyle name="Normální 2 5 14 3" xfId="16245"/>
    <cellStyle name="Normální 2 5 14 3 2" xfId="33651"/>
    <cellStyle name="Normální 2 5 14 4" xfId="24363"/>
    <cellStyle name="Normální 2 5 14 5" xfId="39447"/>
    <cellStyle name="Normální 2 5 14 6" xfId="20889"/>
    <cellStyle name="Normální 2 5 14 7" xfId="6957"/>
    <cellStyle name="Normální 2 5 15" xfId="2331"/>
    <cellStyle name="Normální 2 5 15 2" xfId="15093"/>
    <cellStyle name="Normální 2 5 15 2 2" xfId="32499"/>
    <cellStyle name="Normální 2 5 15 3" xfId="27855"/>
    <cellStyle name="Normální 2 5 15 4" xfId="38295"/>
    <cellStyle name="Normální 2 5 15 5" xfId="19737"/>
    <cellStyle name="Normální 2 5 15 6" xfId="10449"/>
    <cellStyle name="Normální 2 5 16" xfId="9279"/>
    <cellStyle name="Normální 2 5 16 2" xfId="26685"/>
    <cellStyle name="Normální 2 5 17" xfId="13923"/>
    <cellStyle name="Normální 2 5 17 2" xfId="31329"/>
    <cellStyle name="Normální 2 5 18" xfId="23211"/>
    <cellStyle name="Normální 2 5 19" xfId="35973"/>
    <cellStyle name="Normální 2 5 2" xfId="15"/>
    <cellStyle name="Normální 2 5 2 10" xfId="1191"/>
    <cellStyle name="Normální 2 5 2 10 2" xfId="4665"/>
    <cellStyle name="Normální 2 5 2 10 2 2" xfId="17427"/>
    <cellStyle name="Normální 2 5 2 10 2 2 2" xfId="34833"/>
    <cellStyle name="Normální 2 5 2 10 2 3" xfId="30189"/>
    <cellStyle name="Normální 2 5 2 10 2 4" xfId="40629"/>
    <cellStyle name="Normální 2 5 2 10 2 5" xfId="22071"/>
    <cellStyle name="Normální 2 5 2 10 2 6" xfId="12783"/>
    <cellStyle name="Normální 2 5 2 10 3" xfId="9309"/>
    <cellStyle name="Normální 2 5 2 10 3 2" xfId="26715"/>
    <cellStyle name="Normální 2 5 2 10 4" xfId="13953"/>
    <cellStyle name="Normální 2 5 2 10 4 2" xfId="31359"/>
    <cellStyle name="Normální 2 5 2 10 5" xfId="25545"/>
    <cellStyle name="Normální 2 5 2 10 6" xfId="37155"/>
    <cellStyle name="Normální 2 5 2 10 7" xfId="18597"/>
    <cellStyle name="Normální 2 5 2 10 8" xfId="8139"/>
    <cellStyle name="Normální 2 5 2 11" xfId="1173"/>
    <cellStyle name="Normální 2 5 2 11 2" xfId="4647"/>
    <cellStyle name="Normální 2 5 2 11 2 2" xfId="40611"/>
    <cellStyle name="Normální 2 5 2 11 2 3" xfId="30171"/>
    <cellStyle name="Normální 2 5 2 11 2 4" xfId="12765"/>
    <cellStyle name="Normální 2 5 2 11 3" xfId="17409"/>
    <cellStyle name="Normální 2 5 2 11 3 2" xfId="34815"/>
    <cellStyle name="Normální 2 5 2 11 4" xfId="25527"/>
    <cellStyle name="Normální 2 5 2 11 5" xfId="37137"/>
    <cellStyle name="Normální 2 5 2 11 6" xfId="22053"/>
    <cellStyle name="Normální 2 5 2 11 7" xfId="8121"/>
    <cellStyle name="Normální 2 5 2 12" xfId="3489"/>
    <cellStyle name="Normální 2 5 2 12 2" xfId="11607"/>
    <cellStyle name="Normální 2 5 2 12 2 2" xfId="29013"/>
    <cellStyle name="Normální 2 5 2 12 3" xfId="16251"/>
    <cellStyle name="Normální 2 5 2 12 3 2" xfId="33657"/>
    <cellStyle name="Normální 2 5 2 12 4" xfId="24369"/>
    <cellStyle name="Normální 2 5 2 12 5" xfId="39453"/>
    <cellStyle name="Normální 2 5 2 12 6" xfId="20895"/>
    <cellStyle name="Normální 2 5 2 12 7" xfId="6963"/>
    <cellStyle name="Normální 2 5 2 13" xfId="2343"/>
    <cellStyle name="Normální 2 5 2 13 2" xfId="15105"/>
    <cellStyle name="Normální 2 5 2 13 2 2" xfId="32511"/>
    <cellStyle name="Normální 2 5 2 13 3" xfId="27867"/>
    <cellStyle name="Normální 2 5 2 13 4" xfId="38307"/>
    <cellStyle name="Normální 2 5 2 13 5" xfId="19749"/>
    <cellStyle name="Normální 2 5 2 13 6" xfId="10461"/>
    <cellStyle name="Normální 2 5 2 14" xfId="9291"/>
    <cellStyle name="Normální 2 5 2 14 2" xfId="26697"/>
    <cellStyle name="Normální 2 5 2 15" xfId="13935"/>
    <cellStyle name="Normální 2 5 2 15 2" xfId="31341"/>
    <cellStyle name="Normální 2 5 2 16" xfId="23223"/>
    <cellStyle name="Normální 2 5 2 17" xfId="35979"/>
    <cellStyle name="Normální 2 5 2 18" xfId="18579"/>
    <cellStyle name="Normální 2 5 2 19" xfId="5817"/>
    <cellStyle name="Normální 2 5 2 2" xfId="45"/>
    <cellStyle name="Normální 2 5 2 2 10" xfId="2355"/>
    <cellStyle name="Normální 2 5 2 2 10 2" xfId="15117"/>
    <cellStyle name="Normální 2 5 2 2 10 2 2" xfId="32523"/>
    <cellStyle name="Normální 2 5 2 2 10 3" xfId="27879"/>
    <cellStyle name="Normální 2 5 2 2 10 4" xfId="38319"/>
    <cellStyle name="Normální 2 5 2 2 10 5" xfId="19761"/>
    <cellStyle name="Normální 2 5 2 2 10 6" xfId="10473"/>
    <cellStyle name="Normální 2 5 2 2 11" xfId="9321"/>
    <cellStyle name="Normální 2 5 2 2 11 2" xfId="26727"/>
    <cellStyle name="Normální 2 5 2 2 12" xfId="13965"/>
    <cellStyle name="Normální 2 5 2 2 12 2" xfId="31371"/>
    <cellStyle name="Normální 2 5 2 2 13" xfId="23235"/>
    <cellStyle name="Normální 2 5 2 2 14" xfId="36009"/>
    <cellStyle name="Normální 2 5 2 2 15" xfId="18609"/>
    <cellStyle name="Normální 2 5 2 2 16" xfId="5829"/>
    <cellStyle name="Normální 2 5 2 2 2" xfId="141"/>
    <cellStyle name="Normální 2 5 2 2 2 10" xfId="14025"/>
    <cellStyle name="Normální 2 5 2 2 2 10 2" xfId="31431"/>
    <cellStyle name="Normální 2 5 2 2 2 11" xfId="23295"/>
    <cellStyle name="Normální 2 5 2 2 2 12" xfId="36105"/>
    <cellStyle name="Normální 2 5 2 2 2 13" xfId="18669"/>
    <cellStyle name="Normální 2 5 2 2 2 14" xfId="5889"/>
    <cellStyle name="Normální 2 5 2 2 2 2" xfId="237"/>
    <cellStyle name="Normální 2 5 2 2 2 2 10" xfId="36201"/>
    <cellStyle name="Normální 2 5 2 2 2 2 11" xfId="18909"/>
    <cellStyle name="Normální 2 5 2 2 2 2 12" xfId="6129"/>
    <cellStyle name="Normální 2 5 2 2 2 2 2" xfId="1005"/>
    <cellStyle name="Normální 2 5 2 2 2 2 2 10" xfId="6417"/>
    <cellStyle name="Normální 2 5 2 2 2 2 2 2" xfId="1791"/>
    <cellStyle name="Normální 2 5 2 2 2 2 2 2 2" xfId="5265"/>
    <cellStyle name="Normální 2 5 2 2 2 2 2 2 2 2" xfId="41229"/>
    <cellStyle name="Normální 2 5 2 2 2 2 2 2 2 3" xfId="30789"/>
    <cellStyle name="Normální 2 5 2 2 2 2 2 2 2 4" xfId="13383"/>
    <cellStyle name="Normální 2 5 2 2 2 2 2 2 3" xfId="18027"/>
    <cellStyle name="Normální 2 5 2 2 2 2 2 2 3 2" xfId="35433"/>
    <cellStyle name="Normální 2 5 2 2 2 2 2 2 4" xfId="26145"/>
    <cellStyle name="Normální 2 5 2 2 2 2 2 2 5" xfId="37755"/>
    <cellStyle name="Normální 2 5 2 2 2 2 2 2 6" xfId="22671"/>
    <cellStyle name="Normální 2 5 2 2 2 2 2 2 7" xfId="8739"/>
    <cellStyle name="Normální 2 5 2 2 2 2 2 3" xfId="4479"/>
    <cellStyle name="Normální 2 5 2 2 2 2 2 3 2" xfId="12597"/>
    <cellStyle name="Normální 2 5 2 2 2 2 2 3 2 2" xfId="30003"/>
    <cellStyle name="Normální 2 5 2 2 2 2 2 3 3" xfId="17241"/>
    <cellStyle name="Normální 2 5 2 2 2 2 2 3 3 2" xfId="34647"/>
    <cellStyle name="Normální 2 5 2 2 2 2 2 3 4" xfId="25359"/>
    <cellStyle name="Normální 2 5 2 2 2 2 2 3 5" xfId="40443"/>
    <cellStyle name="Normální 2 5 2 2 2 2 2 3 6" xfId="21885"/>
    <cellStyle name="Normální 2 5 2 2 2 2 2 3 7" xfId="7953"/>
    <cellStyle name="Normální 2 5 2 2 2 2 2 4" xfId="2943"/>
    <cellStyle name="Normální 2 5 2 2 2 2 2 4 2" xfId="15705"/>
    <cellStyle name="Normální 2 5 2 2 2 2 2 4 2 2" xfId="33111"/>
    <cellStyle name="Normální 2 5 2 2 2 2 2 4 3" xfId="28467"/>
    <cellStyle name="Normální 2 5 2 2 2 2 2 4 4" xfId="38907"/>
    <cellStyle name="Normální 2 5 2 2 2 2 2 4 5" xfId="20349"/>
    <cellStyle name="Normální 2 5 2 2 2 2 2 4 6" xfId="11061"/>
    <cellStyle name="Normální 2 5 2 2 2 2 2 5" xfId="9909"/>
    <cellStyle name="Normální 2 5 2 2 2 2 2 5 2" xfId="27315"/>
    <cellStyle name="Normální 2 5 2 2 2 2 2 6" xfId="14553"/>
    <cellStyle name="Normální 2 5 2 2 2 2 2 6 2" xfId="31959"/>
    <cellStyle name="Normální 2 5 2 2 2 2 2 7" xfId="23823"/>
    <cellStyle name="Normální 2 5 2 2 2 2 2 8" xfId="36969"/>
    <cellStyle name="Normální 2 5 2 2 2 2 2 9" xfId="19197"/>
    <cellStyle name="Normální 2 5 2 2 2 2 3" xfId="717"/>
    <cellStyle name="Normální 2 5 2 2 2 2 3 10" xfId="6897"/>
    <cellStyle name="Normální 2 5 2 2 2 2 3 2" xfId="2271"/>
    <cellStyle name="Normální 2 5 2 2 2 2 3 2 2" xfId="5745"/>
    <cellStyle name="Normální 2 5 2 2 2 2 3 2 2 2" xfId="41709"/>
    <cellStyle name="Normální 2 5 2 2 2 2 3 2 2 3" xfId="31269"/>
    <cellStyle name="Normální 2 5 2 2 2 2 3 2 2 4" xfId="13863"/>
    <cellStyle name="Normální 2 5 2 2 2 2 3 2 3" xfId="18507"/>
    <cellStyle name="Normální 2 5 2 2 2 2 3 2 3 2" xfId="35913"/>
    <cellStyle name="Normální 2 5 2 2 2 2 3 2 4" xfId="26625"/>
    <cellStyle name="Normální 2 5 2 2 2 2 3 2 5" xfId="38235"/>
    <cellStyle name="Normální 2 5 2 2 2 2 3 2 6" xfId="23151"/>
    <cellStyle name="Normální 2 5 2 2 2 2 3 2 7" xfId="9219"/>
    <cellStyle name="Normální 2 5 2 2 2 2 3 3" xfId="4191"/>
    <cellStyle name="Normální 2 5 2 2 2 2 3 3 2" xfId="12309"/>
    <cellStyle name="Normální 2 5 2 2 2 2 3 3 2 2" xfId="29715"/>
    <cellStyle name="Normální 2 5 2 2 2 2 3 3 3" xfId="16953"/>
    <cellStyle name="Normální 2 5 2 2 2 2 3 3 3 2" xfId="34359"/>
    <cellStyle name="Normální 2 5 2 2 2 2 3 3 4" xfId="25071"/>
    <cellStyle name="Normální 2 5 2 2 2 2 3 3 5" xfId="40155"/>
    <cellStyle name="Normální 2 5 2 2 2 2 3 3 6" xfId="21597"/>
    <cellStyle name="Normální 2 5 2 2 2 2 3 3 7" xfId="7665"/>
    <cellStyle name="Normální 2 5 2 2 2 2 3 4" xfId="3423"/>
    <cellStyle name="Normální 2 5 2 2 2 2 3 4 2" xfId="16185"/>
    <cellStyle name="Normální 2 5 2 2 2 2 3 4 2 2" xfId="33591"/>
    <cellStyle name="Normální 2 5 2 2 2 2 3 4 3" xfId="28947"/>
    <cellStyle name="Normální 2 5 2 2 2 2 3 4 4" xfId="39387"/>
    <cellStyle name="Normální 2 5 2 2 2 2 3 4 5" xfId="20829"/>
    <cellStyle name="Normální 2 5 2 2 2 2 3 4 6" xfId="11541"/>
    <cellStyle name="Normální 2 5 2 2 2 2 3 5" xfId="10389"/>
    <cellStyle name="Normální 2 5 2 2 2 2 3 5 2" xfId="27795"/>
    <cellStyle name="Normální 2 5 2 2 2 2 3 6" xfId="15033"/>
    <cellStyle name="Normální 2 5 2 2 2 2 3 6 2" xfId="32439"/>
    <cellStyle name="Normální 2 5 2 2 2 2 3 7" xfId="24303"/>
    <cellStyle name="Normální 2 5 2 2 2 2 3 8" xfId="36681"/>
    <cellStyle name="Normální 2 5 2 2 2 2 3 9" xfId="19677"/>
    <cellStyle name="Normální 2 5 2 2 2 2 4" xfId="1503"/>
    <cellStyle name="Normální 2 5 2 2 2 2 4 2" xfId="4977"/>
    <cellStyle name="Normální 2 5 2 2 2 2 4 2 2" xfId="40941"/>
    <cellStyle name="Normální 2 5 2 2 2 2 4 2 3" xfId="30501"/>
    <cellStyle name="Normální 2 5 2 2 2 2 4 2 4" xfId="13095"/>
    <cellStyle name="Normální 2 5 2 2 2 2 4 3" xfId="17739"/>
    <cellStyle name="Normální 2 5 2 2 2 2 4 3 2" xfId="35145"/>
    <cellStyle name="Normální 2 5 2 2 2 2 4 4" xfId="25857"/>
    <cellStyle name="Normální 2 5 2 2 2 2 4 5" xfId="37467"/>
    <cellStyle name="Normální 2 5 2 2 2 2 4 6" xfId="22383"/>
    <cellStyle name="Normální 2 5 2 2 2 2 4 7" xfId="8451"/>
    <cellStyle name="Normální 2 5 2 2 2 2 5" xfId="3711"/>
    <cellStyle name="Normální 2 5 2 2 2 2 5 2" xfId="11829"/>
    <cellStyle name="Normální 2 5 2 2 2 2 5 2 2" xfId="29235"/>
    <cellStyle name="Normální 2 5 2 2 2 2 5 3" xfId="16473"/>
    <cellStyle name="Normální 2 5 2 2 2 2 5 3 2" xfId="33879"/>
    <cellStyle name="Normální 2 5 2 2 2 2 5 4" xfId="24591"/>
    <cellStyle name="Normální 2 5 2 2 2 2 5 5" xfId="39675"/>
    <cellStyle name="Normální 2 5 2 2 2 2 5 6" xfId="21117"/>
    <cellStyle name="Normální 2 5 2 2 2 2 5 7" xfId="7185"/>
    <cellStyle name="Normální 2 5 2 2 2 2 6" xfId="2655"/>
    <cellStyle name="Normální 2 5 2 2 2 2 6 2" xfId="15417"/>
    <cellStyle name="Normální 2 5 2 2 2 2 6 2 2" xfId="32823"/>
    <cellStyle name="Normální 2 5 2 2 2 2 6 3" xfId="28179"/>
    <cellStyle name="Normální 2 5 2 2 2 2 6 4" xfId="38619"/>
    <cellStyle name="Normální 2 5 2 2 2 2 6 5" xfId="20061"/>
    <cellStyle name="Normální 2 5 2 2 2 2 6 6" xfId="10773"/>
    <cellStyle name="Normální 2 5 2 2 2 2 7" xfId="9621"/>
    <cellStyle name="Normální 2 5 2 2 2 2 7 2" xfId="27027"/>
    <cellStyle name="Normální 2 5 2 2 2 2 8" xfId="14265"/>
    <cellStyle name="Normální 2 5 2 2 2 2 8 2" xfId="31671"/>
    <cellStyle name="Normální 2 5 2 2 2 2 9" xfId="23535"/>
    <cellStyle name="Normální 2 5 2 2 2 3" xfId="381"/>
    <cellStyle name="Normální 2 5 2 2 2 3 10" xfId="36345"/>
    <cellStyle name="Normální 2 5 2 2 2 3 11" xfId="18813"/>
    <cellStyle name="Normální 2 5 2 2 2 3 12" xfId="6033"/>
    <cellStyle name="Normální 2 5 2 2 2 3 2" xfId="1149"/>
    <cellStyle name="Normální 2 5 2 2 2 3 2 10" xfId="6561"/>
    <cellStyle name="Normální 2 5 2 2 2 3 2 2" xfId="1935"/>
    <cellStyle name="Normální 2 5 2 2 2 3 2 2 2" xfId="5409"/>
    <cellStyle name="Normální 2 5 2 2 2 3 2 2 2 2" xfId="41373"/>
    <cellStyle name="Normální 2 5 2 2 2 3 2 2 2 3" xfId="30933"/>
    <cellStyle name="Normální 2 5 2 2 2 3 2 2 2 4" xfId="13527"/>
    <cellStyle name="Normální 2 5 2 2 2 3 2 2 3" xfId="18171"/>
    <cellStyle name="Normální 2 5 2 2 2 3 2 2 3 2" xfId="35577"/>
    <cellStyle name="Normální 2 5 2 2 2 3 2 2 4" xfId="26289"/>
    <cellStyle name="Normální 2 5 2 2 2 3 2 2 5" xfId="37899"/>
    <cellStyle name="Normální 2 5 2 2 2 3 2 2 6" xfId="22815"/>
    <cellStyle name="Normální 2 5 2 2 2 3 2 2 7" xfId="8883"/>
    <cellStyle name="Normální 2 5 2 2 2 3 2 3" xfId="4623"/>
    <cellStyle name="Normální 2 5 2 2 2 3 2 3 2" xfId="12741"/>
    <cellStyle name="Normální 2 5 2 2 2 3 2 3 2 2" xfId="30147"/>
    <cellStyle name="Normální 2 5 2 2 2 3 2 3 3" xfId="17385"/>
    <cellStyle name="Normální 2 5 2 2 2 3 2 3 3 2" xfId="34791"/>
    <cellStyle name="Normální 2 5 2 2 2 3 2 3 4" xfId="25503"/>
    <cellStyle name="Normální 2 5 2 2 2 3 2 3 5" xfId="40587"/>
    <cellStyle name="Normální 2 5 2 2 2 3 2 3 6" xfId="22029"/>
    <cellStyle name="Normální 2 5 2 2 2 3 2 3 7" xfId="8097"/>
    <cellStyle name="Normální 2 5 2 2 2 3 2 4" xfId="3087"/>
    <cellStyle name="Normální 2 5 2 2 2 3 2 4 2" xfId="15849"/>
    <cellStyle name="Normální 2 5 2 2 2 3 2 4 2 2" xfId="33255"/>
    <cellStyle name="Normální 2 5 2 2 2 3 2 4 3" xfId="28611"/>
    <cellStyle name="Normální 2 5 2 2 2 3 2 4 4" xfId="39051"/>
    <cellStyle name="Normální 2 5 2 2 2 3 2 4 5" xfId="20493"/>
    <cellStyle name="Normální 2 5 2 2 2 3 2 4 6" xfId="11205"/>
    <cellStyle name="Normální 2 5 2 2 2 3 2 5" xfId="10053"/>
    <cellStyle name="Normální 2 5 2 2 2 3 2 5 2" xfId="27459"/>
    <cellStyle name="Normální 2 5 2 2 2 3 2 6" xfId="14697"/>
    <cellStyle name="Normální 2 5 2 2 2 3 2 6 2" xfId="32103"/>
    <cellStyle name="Normální 2 5 2 2 2 3 2 7" xfId="23967"/>
    <cellStyle name="Normální 2 5 2 2 2 3 2 8" xfId="37113"/>
    <cellStyle name="Normální 2 5 2 2 2 3 2 9" xfId="19341"/>
    <cellStyle name="Normální 2 5 2 2 2 3 3" xfId="621"/>
    <cellStyle name="Normální 2 5 2 2 2 3 3 10" xfId="6801"/>
    <cellStyle name="Normální 2 5 2 2 2 3 3 2" xfId="2175"/>
    <cellStyle name="Normální 2 5 2 2 2 3 3 2 2" xfId="5649"/>
    <cellStyle name="Normální 2 5 2 2 2 3 3 2 2 2" xfId="41613"/>
    <cellStyle name="Normální 2 5 2 2 2 3 3 2 2 3" xfId="31173"/>
    <cellStyle name="Normální 2 5 2 2 2 3 3 2 2 4" xfId="13767"/>
    <cellStyle name="Normální 2 5 2 2 2 3 3 2 3" xfId="18411"/>
    <cellStyle name="Normální 2 5 2 2 2 3 3 2 3 2" xfId="35817"/>
    <cellStyle name="Normální 2 5 2 2 2 3 3 2 4" xfId="26529"/>
    <cellStyle name="Normální 2 5 2 2 2 3 3 2 5" xfId="38139"/>
    <cellStyle name="Normální 2 5 2 2 2 3 3 2 6" xfId="23055"/>
    <cellStyle name="Normální 2 5 2 2 2 3 3 2 7" xfId="9123"/>
    <cellStyle name="Normální 2 5 2 2 2 3 3 3" xfId="4095"/>
    <cellStyle name="Normální 2 5 2 2 2 3 3 3 2" xfId="12213"/>
    <cellStyle name="Normální 2 5 2 2 2 3 3 3 2 2" xfId="29619"/>
    <cellStyle name="Normální 2 5 2 2 2 3 3 3 3" xfId="16857"/>
    <cellStyle name="Normální 2 5 2 2 2 3 3 3 3 2" xfId="34263"/>
    <cellStyle name="Normální 2 5 2 2 2 3 3 3 4" xfId="24975"/>
    <cellStyle name="Normální 2 5 2 2 2 3 3 3 5" xfId="40059"/>
    <cellStyle name="Normální 2 5 2 2 2 3 3 3 6" xfId="21501"/>
    <cellStyle name="Normální 2 5 2 2 2 3 3 3 7" xfId="7569"/>
    <cellStyle name="Normální 2 5 2 2 2 3 3 4" xfId="3327"/>
    <cellStyle name="Normální 2 5 2 2 2 3 3 4 2" xfId="16089"/>
    <cellStyle name="Normální 2 5 2 2 2 3 3 4 2 2" xfId="33495"/>
    <cellStyle name="Normální 2 5 2 2 2 3 3 4 3" xfId="28851"/>
    <cellStyle name="Normální 2 5 2 2 2 3 3 4 4" xfId="39291"/>
    <cellStyle name="Normální 2 5 2 2 2 3 3 4 5" xfId="20733"/>
    <cellStyle name="Normální 2 5 2 2 2 3 3 4 6" xfId="11445"/>
    <cellStyle name="Normální 2 5 2 2 2 3 3 5" xfId="10293"/>
    <cellStyle name="Normální 2 5 2 2 2 3 3 5 2" xfId="27699"/>
    <cellStyle name="Normální 2 5 2 2 2 3 3 6" xfId="14937"/>
    <cellStyle name="Normální 2 5 2 2 2 3 3 6 2" xfId="32343"/>
    <cellStyle name="Normální 2 5 2 2 2 3 3 7" xfId="24207"/>
    <cellStyle name="Normální 2 5 2 2 2 3 3 8" xfId="36585"/>
    <cellStyle name="Normální 2 5 2 2 2 3 3 9" xfId="19581"/>
    <cellStyle name="Normální 2 5 2 2 2 3 4" xfId="1407"/>
    <cellStyle name="Normální 2 5 2 2 2 3 4 2" xfId="4881"/>
    <cellStyle name="Normální 2 5 2 2 2 3 4 2 2" xfId="40845"/>
    <cellStyle name="Normální 2 5 2 2 2 3 4 2 3" xfId="30405"/>
    <cellStyle name="Normální 2 5 2 2 2 3 4 2 4" xfId="12999"/>
    <cellStyle name="Normální 2 5 2 2 2 3 4 3" xfId="17643"/>
    <cellStyle name="Normální 2 5 2 2 2 3 4 3 2" xfId="35049"/>
    <cellStyle name="Normální 2 5 2 2 2 3 4 4" xfId="25761"/>
    <cellStyle name="Normální 2 5 2 2 2 3 4 5" xfId="37371"/>
    <cellStyle name="Normální 2 5 2 2 2 3 4 6" xfId="22287"/>
    <cellStyle name="Normální 2 5 2 2 2 3 4 7" xfId="8355"/>
    <cellStyle name="Normální 2 5 2 2 2 3 5" xfId="3855"/>
    <cellStyle name="Normální 2 5 2 2 2 3 5 2" xfId="11973"/>
    <cellStyle name="Normální 2 5 2 2 2 3 5 2 2" xfId="29379"/>
    <cellStyle name="Normální 2 5 2 2 2 3 5 3" xfId="16617"/>
    <cellStyle name="Normální 2 5 2 2 2 3 5 3 2" xfId="34023"/>
    <cellStyle name="Normální 2 5 2 2 2 3 5 4" xfId="24735"/>
    <cellStyle name="Normální 2 5 2 2 2 3 5 5" xfId="39819"/>
    <cellStyle name="Normální 2 5 2 2 2 3 5 6" xfId="21261"/>
    <cellStyle name="Normální 2 5 2 2 2 3 5 7" xfId="7329"/>
    <cellStyle name="Normální 2 5 2 2 2 3 6" xfId="2559"/>
    <cellStyle name="Normální 2 5 2 2 2 3 6 2" xfId="15321"/>
    <cellStyle name="Normální 2 5 2 2 2 3 6 2 2" xfId="32727"/>
    <cellStyle name="Normální 2 5 2 2 2 3 6 3" xfId="28083"/>
    <cellStyle name="Normální 2 5 2 2 2 3 6 4" xfId="38523"/>
    <cellStyle name="Normální 2 5 2 2 2 3 6 5" xfId="19965"/>
    <cellStyle name="Normální 2 5 2 2 2 3 6 6" xfId="10677"/>
    <cellStyle name="Normální 2 5 2 2 2 3 7" xfId="9525"/>
    <cellStyle name="Normální 2 5 2 2 2 3 7 2" xfId="26931"/>
    <cellStyle name="Normální 2 5 2 2 2 3 8" xfId="14169"/>
    <cellStyle name="Normální 2 5 2 2 2 3 8 2" xfId="31575"/>
    <cellStyle name="Normální 2 5 2 2 2 3 9" xfId="23439"/>
    <cellStyle name="Normální 2 5 2 2 2 4" xfId="909"/>
    <cellStyle name="Normální 2 5 2 2 2 4 10" xfId="6321"/>
    <cellStyle name="Normální 2 5 2 2 2 4 2" xfId="1695"/>
    <cellStyle name="Normální 2 5 2 2 2 4 2 2" xfId="5169"/>
    <cellStyle name="Normální 2 5 2 2 2 4 2 2 2" xfId="41133"/>
    <cellStyle name="Normální 2 5 2 2 2 4 2 2 3" xfId="30693"/>
    <cellStyle name="Normální 2 5 2 2 2 4 2 2 4" xfId="13287"/>
    <cellStyle name="Normální 2 5 2 2 2 4 2 3" xfId="17931"/>
    <cellStyle name="Normální 2 5 2 2 2 4 2 3 2" xfId="35337"/>
    <cellStyle name="Normální 2 5 2 2 2 4 2 4" xfId="26049"/>
    <cellStyle name="Normální 2 5 2 2 2 4 2 5" xfId="37659"/>
    <cellStyle name="Normální 2 5 2 2 2 4 2 6" xfId="22575"/>
    <cellStyle name="Normální 2 5 2 2 2 4 2 7" xfId="8643"/>
    <cellStyle name="Normální 2 5 2 2 2 4 3" xfId="4383"/>
    <cellStyle name="Normální 2 5 2 2 2 4 3 2" xfId="12501"/>
    <cellStyle name="Normální 2 5 2 2 2 4 3 2 2" xfId="29907"/>
    <cellStyle name="Normální 2 5 2 2 2 4 3 3" xfId="17145"/>
    <cellStyle name="Normální 2 5 2 2 2 4 3 3 2" xfId="34551"/>
    <cellStyle name="Normální 2 5 2 2 2 4 3 4" xfId="25263"/>
    <cellStyle name="Normální 2 5 2 2 2 4 3 5" xfId="40347"/>
    <cellStyle name="Normální 2 5 2 2 2 4 3 6" xfId="21789"/>
    <cellStyle name="Normální 2 5 2 2 2 4 3 7" xfId="7857"/>
    <cellStyle name="Normální 2 5 2 2 2 4 4" xfId="2847"/>
    <cellStyle name="Normální 2 5 2 2 2 4 4 2" xfId="15609"/>
    <cellStyle name="Normální 2 5 2 2 2 4 4 2 2" xfId="33015"/>
    <cellStyle name="Normální 2 5 2 2 2 4 4 3" xfId="28371"/>
    <cellStyle name="Normální 2 5 2 2 2 4 4 4" xfId="38811"/>
    <cellStyle name="Normální 2 5 2 2 2 4 4 5" xfId="20253"/>
    <cellStyle name="Normální 2 5 2 2 2 4 4 6" xfId="10965"/>
    <cellStyle name="Normální 2 5 2 2 2 4 5" xfId="9813"/>
    <cellStyle name="Normální 2 5 2 2 2 4 5 2" xfId="27219"/>
    <cellStyle name="Normální 2 5 2 2 2 4 6" xfId="14457"/>
    <cellStyle name="Normální 2 5 2 2 2 4 6 2" xfId="31863"/>
    <cellStyle name="Normální 2 5 2 2 2 4 7" xfId="23727"/>
    <cellStyle name="Normální 2 5 2 2 2 4 8" xfId="36873"/>
    <cellStyle name="Normální 2 5 2 2 2 4 9" xfId="19101"/>
    <cellStyle name="Normální 2 5 2 2 2 5" xfId="477"/>
    <cellStyle name="Normální 2 5 2 2 2 5 10" xfId="6657"/>
    <cellStyle name="Normální 2 5 2 2 2 5 2" xfId="2031"/>
    <cellStyle name="Normální 2 5 2 2 2 5 2 2" xfId="5505"/>
    <cellStyle name="Normální 2 5 2 2 2 5 2 2 2" xfId="41469"/>
    <cellStyle name="Normální 2 5 2 2 2 5 2 2 3" xfId="31029"/>
    <cellStyle name="Normální 2 5 2 2 2 5 2 2 4" xfId="13623"/>
    <cellStyle name="Normální 2 5 2 2 2 5 2 3" xfId="18267"/>
    <cellStyle name="Normální 2 5 2 2 2 5 2 3 2" xfId="35673"/>
    <cellStyle name="Normální 2 5 2 2 2 5 2 4" xfId="26385"/>
    <cellStyle name="Normální 2 5 2 2 2 5 2 5" xfId="37995"/>
    <cellStyle name="Normální 2 5 2 2 2 5 2 6" xfId="22911"/>
    <cellStyle name="Normální 2 5 2 2 2 5 2 7" xfId="8979"/>
    <cellStyle name="Normální 2 5 2 2 2 5 3" xfId="3951"/>
    <cellStyle name="Normální 2 5 2 2 2 5 3 2" xfId="12069"/>
    <cellStyle name="Normální 2 5 2 2 2 5 3 2 2" xfId="29475"/>
    <cellStyle name="Normální 2 5 2 2 2 5 3 3" xfId="16713"/>
    <cellStyle name="Normální 2 5 2 2 2 5 3 3 2" xfId="34119"/>
    <cellStyle name="Normální 2 5 2 2 2 5 3 4" xfId="24831"/>
    <cellStyle name="Normální 2 5 2 2 2 5 3 5" xfId="39915"/>
    <cellStyle name="Normální 2 5 2 2 2 5 3 6" xfId="21357"/>
    <cellStyle name="Normální 2 5 2 2 2 5 3 7" xfId="7425"/>
    <cellStyle name="Normální 2 5 2 2 2 5 4" xfId="3183"/>
    <cellStyle name="Normální 2 5 2 2 2 5 4 2" xfId="15945"/>
    <cellStyle name="Normální 2 5 2 2 2 5 4 2 2" xfId="33351"/>
    <cellStyle name="Normální 2 5 2 2 2 5 4 3" xfId="28707"/>
    <cellStyle name="Normální 2 5 2 2 2 5 4 4" xfId="39147"/>
    <cellStyle name="Normální 2 5 2 2 2 5 4 5" xfId="20589"/>
    <cellStyle name="Normální 2 5 2 2 2 5 4 6" xfId="11301"/>
    <cellStyle name="Normální 2 5 2 2 2 5 5" xfId="10149"/>
    <cellStyle name="Normální 2 5 2 2 2 5 5 2" xfId="27555"/>
    <cellStyle name="Normální 2 5 2 2 2 5 6" xfId="14793"/>
    <cellStyle name="Normální 2 5 2 2 2 5 6 2" xfId="32199"/>
    <cellStyle name="Normální 2 5 2 2 2 5 7" xfId="24063"/>
    <cellStyle name="Normální 2 5 2 2 2 5 8" xfId="36441"/>
    <cellStyle name="Normální 2 5 2 2 2 5 9" xfId="19437"/>
    <cellStyle name="Normální 2 5 2 2 2 6" xfId="1263"/>
    <cellStyle name="Normální 2 5 2 2 2 6 2" xfId="4737"/>
    <cellStyle name="Normální 2 5 2 2 2 6 2 2" xfId="40701"/>
    <cellStyle name="Normální 2 5 2 2 2 6 2 3" xfId="30261"/>
    <cellStyle name="Normální 2 5 2 2 2 6 2 4" xfId="12855"/>
    <cellStyle name="Normální 2 5 2 2 2 6 3" xfId="17499"/>
    <cellStyle name="Normální 2 5 2 2 2 6 3 2" xfId="34905"/>
    <cellStyle name="Normální 2 5 2 2 2 6 4" xfId="25617"/>
    <cellStyle name="Normální 2 5 2 2 2 6 5" xfId="37227"/>
    <cellStyle name="Normální 2 5 2 2 2 6 6" xfId="22143"/>
    <cellStyle name="Normální 2 5 2 2 2 6 7" xfId="8211"/>
    <cellStyle name="Normální 2 5 2 2 2 7" xfId="3615"/>
    <cellStyle name="Normální 2 5 2 2 2 7 2" xfId="11733"/>
    <cellStyle name="Normální 2 5 2 2 2 7 2 2" xfId="29139"/>
    <cellStyle name="Normální 2 5 2 2 2 7 3" xfId="16377"/>
    <cellStyle name="Normální 2 5 2 2 2 7 3 2" xfId="33783"/>
    <cellStyle name="Normální 2 5 2 2 2 7 4" xfId="24495"/>
    <cellStyle name="Normální 2 5 2 2 2 7 5" xfId="39579"/>
    <cellStyle name="Normální 2 5 2 2 2 7 6" xfId="21021"/>
    <cellStyle name="Normální 2 5 2 2 2 7 7" xfId="7089"/>
    <cellStyle name="Normální 2 5 2 2 2 8" xfId="2415"/>
    <cellStyle name="Normální 2 5 2 2 2 8 2" xfId="15177"/>
    <cellStyle name="Normální 2 5 2 2 2 8 2 2" xfId="32583"/>
    <cellStyle name="Normální 2 5 2 2 2 8 3" xfId="27939"/>
    <cellStyle name="Normální 2 5 2 2 2 8 4" xfId="38379"/>
    <cellStyle name="Normální 2 5 2 2 2 8 5" xfId="19821"/>
    <cellStyle name="Normální 2 5 2 2 2 8 6" xfId="10533"/>
    <cellStyle name="Normální 2 5 2 2 2 9" xfId="9381"/>
    <cellStyle name="Normální 2 5 2 2 2 9 2" xfId="26787"/>
    <cellStyle name="Normální 2 5 2 2 3" xfId="81"/>
    <cellStyle name="Normální 2 5 2 2 3 10" xfId="23379"/>
    <cellStyle name="Normální 2 5 2 2 3 11" xfId="36045"/>
    <cellStyle name="Normální 2 5 2 2 3 12" xfId="18753"/>
    <cellStyle name="Normální 2 5 2 2 3 13" xfId="5973"/>
    <cellStyle name="Normální 2 5 2 2 3 2" xfId="321"/>
    <cellStyle name="Normální 2 5 2 2 3 2 10" xfId="36285"/>
    <cellStyle name="Normální 2 5 2 2 3 2 11" xfId="18945"/>
    <cellStyle name="Normální 2 5 2 2 3 2 12" xfId="6165"/>
    <cellStyle name="Normální 2 5 2 2 3 2 2" xfId="1089"/>
    <cellStyle name="Normální 2 5 2 2 3 2 2 10" xfId="6501"/>
    <cellStyle name="Normální 2 5 2 2 3 2 2 2" xfId="1875"/>
    <cellStyle name="Normální 2 5 2 2 3 2 2 2 2" xfId="5349"/>
    <cellStyle name="Normální 2 5 2 2 3 2 2 2 2 2" xfId="41313"/>
    <cellStyle name="Normální 2 5 2 2 3 2 2 2 2 3" xfId="30873"/>
    <cellStyle name="Normální 2 5 2 2 3 2 2 2 2 4" xfId="13467"/>
    <cellStyle name="Normální 2 5 2 2 3 2 2 2 3" xfId="18111"/>
    <cellStyle name="Normální 2 5 2 2 3 2 2 2 3 2" xfId="35517"/>
    <cellStyle name="Normální 2 5 2 2 3 2 2 2 4" xfId="26229"/>
    <cellStyle name="Normální 2 5 2 2 3 2 2 2 5" xfId="37839"/>
    <cellStyle name="Normální 2 5 2 2 3 2 2 2 6" xfId="22755"/>
    <cellStyle name="Normální 2 5 2 2 3 2 2 2 7" xfId="8823"/>
    <cellStyle name="Normální 2 5 2 2 3 2 2 3" xfId="4563"/>
    <cellStyle name="Normální 2 5 2 2 3 2 2 3 2" xfId="12681"/>
    <cellStyle name="Normální 2 5 2 2 3 2 2 3 2 2" xfId="30087"/>
    <cellStyle name="Normální 2 5 2 2 3 2 2 3 3" xfId="17325"/>
    <cellStyle name="Normální 2 5 2 2 3 2 2 3 3 2" xfId="34731"/>
    <cellStyle name="Normální 2 5 2 2 3 2 2 3 4" xfId="25443"/>
    <cellStyle name="Normální 2 5 2 2 3 2 2 3 5" xfId="40527"/>
    <cellStyle name="Normální 2 5 2 2 3 2 2 3 6" xfId="21969"/>
    <cellStyle name="Normální 2 5 2 2 3 2 2 3 7" xfId="8037"/>
    <cellStyle name="Normální 2 5 2 2 3 2 2 4" xfId="3027"/>
    <cellStyle name="Normální 2 5 2 2 3 2 2 4 2" xfId="15789"/>
    <cellStyle name="Normální 2 5 2 2 3 2 2 4 2 2" xfId="33195"/>
    <cellStyle name="Normální 2 5 2 2 3 2 2 4 3" xfId="28551"/>
    <cellStyle name="Normální 2 5 2 2 3 2 2 4 4" xfId="38991"/>
    <cellStyle name="Normální 2 5 2 2 3 2 2 4 5" xfId="20433"/>
    <cellStyle name="Normální 2 5 2 2 3 2 2 4 6" xfId="11145"/>
    <cellStyle name="Normální 2 5 2 2 3 2 2 5" xfId="9993"/>
    <cellStyle name="Normální 2 5 2 2 3 2 2 5 2" xfId="27399"/>
    <cellStyle name="Normální 2 5 2 2 3 2 2 6" xfId="14637"/>
    <cellStyle name="Normální 2 5 2 2 3 2 2 6 2" xfId="32043"/>
    <cellStyle name="Normální 2 5 2 2 3 2 2 7" xfId="23907"/>
    <cellStyle name="Normální 2 5 2 2 3 2 2 8" xfId="37053"/>
    <cellStyle name="Normální 2 5 2 2 3 2 2 9" xfId="19281"/>
    <cellStyle name="Normální 2 5 2 2 3 2 3" xfId="753"/>
    <cellStyle name="Normální 2 5 2 2 3 2 3 10" xfId="6933"/>
    <cellStyle name="Normální 2 5 2 2 3 2 3 2" xfId="2307"/>
    <cellStyle name="Normální 2 5 2 2 3 2 3 2 2" xfId="5781"/>
    <cellStyle name="Normální 2 5 2 2 3 2 3 2 2 2" xfId="41745"/>
    <cellStyle name="Normální 2 5 2 2 3 2 3 2 2 3" xfId="31305"/>
    <cellStyle name="Normální 2 5 2 2 3 2 3 2 2 4" xfId="13899"/>
    <cellStyle name="Normální 2 5 2 2 3 2 3 2 3" xfId="18543"/>
    <cellStyle name="Normální 2 5 2 2 3 2 3 2 3 2" xfId="35949"/>
    <cellStyle name="Normální 2 5 2 2 3 2 3 2 4" xfId="26661"/>
    <cellStyle name="Normální 2 5 2 2 3 2 3 2 5" xfId="38271"/>
    <cellStyle name="Normální 2 5 2 2 3 2 3 2 6" xfId="23187"/>
    <cellStyle name="Normální 2 5 2 2 3 2 3 2 7" xfId="9255"/>
    <cellStyle name="Normální 2 5 2 2 3 2 3 3" xfId="4227"/>
    <cellStyle name="Normální 2 5 2 2 3 2 3 3 2" xfId="12345"/>
    <cellStyle name="Normální 2 5 2 2 3 2 3 3 2 2" xfId="29751"/>
    <cellStyle name="Normální 2 5 2 2 3 2 3 3 3" xfId="16989"/>
    <cellStyle name="Normální 2 5 2 2 3 2 3 3 3 2" xfId="34395"/>
    <cellStyle name="Normální 2 5 2 2 3 2 3 3 4" xfId="25107"/>
    <cellStyle name="Normální 2 5 2 2 3 2 3 3 5" xfId="40191"/>
    <cellStyle name="Normální 2 5 2 2 3 2 3 3 6" xfId="21633"/>
    <cellStyle name="Normální 2 5 2 2 3 2 3 3 7" xfId="7701"/>
    <cellStyle name="Normální 2 5 2 2 3 2 3 4" xfId="3459"/>
    <cellStyle name="Normální 2 5 2 2 3 2 3 4 2" xfId="16221"/>
    <cellStyle name="Normální 2 5 2 2 3 2 3 4 2 2" xfId="33627"/>
    <cellStyle name="Normální 2 5 2 2 3 2 3 4 3" xfId="28983"/>
    <cellStyle name="Normální 2 5 2 2 3 2 3 4 4" xfId="39423"/>
    <cellStyle name="Normální 2 5 2 2 3 2 3 4 5" xfId="20865"/>
    <cellStyle name="Normální 2 5 2 2 3 2 3 4 6" xfId="11577"/>
    <cellStyle name="Normální 2 5 2 2 3 2 3 5" xfId="10425"/>
    <cellStyle name="Normální 2 5 2 2 3 2 3 5 2" xfId="27831"/>
    <cellStyle name="Normální 2 5 2 2 3 2 3 6" xfId="15069"/>
    <cellStyle name="Normální 2 5 2 2 3 2 3 6 2" xfId="32475"/>
    <cellStyle name="Normální 2 5 2 2 3 2 3 7" xfId="24339"/>
    <cellStyle name="Normální 2 5 2 2 3 2 3 8" xfId="36717"/>
    <cellStyle name="Normální 2 5 2 2 3 2 3 9" xfId="19713"/>
    <cellStyle name="Normální 2 5 2 2 3 2 4" xfId="1539"/>
    <cellStyle name="Normální 2 5 2 2 3 2 4 2" xfId="5013"/>
    <cellStyle name="Normální 2 5 2 2 3 2 4 2 2" xfId="40977"/>
    <cellStyle name="Normální 2 5 2 2 3 2 4 2 3" xfId="30537"/>
    <cellStyle name="Normální 2 5 2 2 3 2 4 2 4" xfId="13131"/>
    <cellStyle name="Normální 2 5 2 2 3 2 4 3" xfId="17775"/>
    <cellStyle name="Normální 2 5 2 2 3 2 4 3 2" xfId="35181"/>
    <cellStyle name="Normální 2 5 2 2 3 2 4 4" xfId="25893"/>
    <cellStyle name="Normální 2 5 2 2 3 2 4 5" xfId="37503"/>
    <cellStyle name="Normální 2 5 2 2 3 2 4 6" xfId="22419"/>
    <cellStyle name="Normální 2 5 2 2 3 2 4 7" xfId="8487"/>
    <cellStyle name="Normální 2 5 2 2 3 2 5" xfId="3795"/>
    <cellStyle name="Normální 2 5 2 2 3 2 5 2" xfId="11913"/>
    <cellStyle name="Normální 2 5 2 2 3 2 5 2 2" xfId="29319"/>
    <cellStyle name="Normální 2 5 2 2 3 2 5 3" xfId="16557"/>
    <cellStyle name="Normální 2 5 2 2 3 2 5 3 2" xfId="33963"/>
    <cellStyle name="Normální 2 5 2 2 3 2 5 4" xfId="24675"/>
    <cellStyle name="Normální 2 5 2 2 3 2 5 5" xfId="39759"/>
    <cellStyle name="Normální 2 5 2 2 3 2 5 6" xfId="21201"/>
    <cellStyle name="Normální 2 5 2 2 3 2 5 7" xfId="7269"/>
    <cellStyle name="Normální 2 5 2 2 3 2 6" xfId="2691"/>
    <cellStyle name="Normální 2 5 2 2 3 2 6 2" xfId="15453"/>
    <cellStyle name="Normální 2 5 2 2 3 2 6 2 2" xfId="32859"/>
    <cellStyle name="Normální 2 5 2 2 3 2 6 3" xfId="28215"/>
    <cellStyle name="Normální 2 5 2 2 3 2 6 4" xfId="38655"/>
    <cellStyle name="Normální 2 5 2 2 3 2 6 5" xfId="20097"/>
    <cellStyle name="Normální 2 5 2 2 3 2 6 6" xfId="10809"/>
    <cellStyle name="Normální 2 5 2 2 3 2 7" xfId="9657"/>
    <cellStyle name="Normální 2 5 2 2 3 2 7 2" xfId="27063"/>
    <cellStyle name="Normální 2 5 2 2 3 2 8" xfId="14301"/>
    <cellStyle name="Normální 2 5 2 2 3 2 8 2" xfId="31707"/>
    <cellStyle name="Normální 2 5 2 2 3 2 9" xfId="23571"/>
    <cellStyle name="Normální 2 5 2 2 3 3" xfId="849"/>
    <cellStyle name="Normální 2 5 2 2 3 3 10" xfId="6261"/>
    <cellStyle name="Normální 2 5 2 2 3 3 2" xfId="1635"/>
    <cellStyle name="Normální 2 5 2 2 3 3 2 2" xfId="5109"/>
    <cellStyle name="Normální 2 5 2 2 3 3 2 2 2" xfId="41073"/>
    <cellStyle name="Normální 2 5 2 2 3 3 2 2 3" xfId="30633"/>
    <cellStyle name="Normální 2 5 2 2 3 3 2 2 4" xfId="13227"/>
    <cellStyle name="Normální 2 5 2 2 3 3 2 3" xfId="17871"/>
    <cellStyle name="Normální 2 5 2 2 3 3 2 3 2" xfId="35277"/>
    <cellStyle name="Normální 2 5 2 2 3 3 2 4" xfId="25989"/>
    <cellStyle name="Normální 2 5 2 2 3 3 2 5" xfId="37599"/>
    <cellStyle name="Normální 2 5 2 2 3 3 2 6" xfId="22515"/>
    <cellStyle name="Normální 2 5 2 2 3 3 2 7" xfId="8583"/>
    <cellStyle name="Normální 2 5 2 2 3 3 3" xfId="4323"/>
    <cellStyle name="Normální 2 5 2 2 3 3 3 2" xfId="12441"/>
    <cellStyle name="Normální 2 5 2 2 3 3 3 2 2" xfId="29847"/>
    <cellStyle name="Normální 2 5 2 2 3 3 3 3" xfId="17085"/>
    <cellStyle name="Normální 2 5 2 2 3 3 3 3 2" xfId="34491"/>
    <cellStyle name="Normální 2 5 2 2 3 3 3 4" xfId="25203"/>
    <cellStyle name="Normální 2 5 2 2 3 3 3 5" xfId="40287"/>
    <cellStyle name="Normální 2 5 2 2 3 3 3 6" xfId="21729"/>
    <cellStyle name="Normální 2 5 2 2 3 3 3 7" xfId="7797"/>
    <cellStyle name="Normální 2 5 2 2 3 3 4" xfId="2787"/>
    <cellStyle name="Normální 2 5 2 2 3 3 4 2" xfId="15549"/>
    <cellStyle name="Normální 2 5 2 2 3 3 4 2 2" xfId="32955"/>
    <cellStyle name="Normální 2 5 2 2 3 3 4 3" xfId="28311"/>
    <cellStyle name="Normální 2 5 2 2 3 3 4 4" xfId="38751"/>
    <cellStyle name="Normální 2 5 2 2 3 3 4 5" xfId="20193"/>
    <cellStyle name="Normální 2 5 2 2 3 3 4 6" xfId="10905"/>
    <cellStyle name="Normální 2 5 2 2 3 3 5" xfId="9753"/>
    <cellStyle name="Normální 2 5 2 2 3 3 5 2" xfId="27159"/>
    <cellStyle name="Normální 2 5 2 2 3 3 6" xfId="14397"/>
    <cellStyle name="Normální 2 5 2 2 3 3 6 2" xfId="31803"/>
    <cellStyle name="Normální 2 5 2 2 3 3 7" xfId="23667"/>
    <cellStyle name="Normální 2 5 2 2 3 3 8" xfId="36813"/>
    <cellStyle name="Normální 2 5 2 2 3 3 9" xfId="19041"/>
    <cellStyle name="Normální 2 5 2 2 3 4" xfId="561"/>
    <cellStyle name="Normální 2 5 2 2 3 4 10" xfId="6741"/>
    <cellStyle name="Normální 2 5 2 2 3 4 2" xfId="2115"/>
    <cellStyle name="Normální 2 5 2 2 3 4 2 2" xfId="5589"/>
    <cellStyle name="Normální 2 5 2 2 3 4 2 2 2" xfId="41553"/>
    <cellStyle name="Normální 2 5 2 2 3 4 2 2 3" xfId="31113"/>
    <cellStyle name="Normální 2 5 2 2 3 4 2 2 4" xfId="13707"/>
    <cellStyle name="Normální 2 5 2 2 3 4 2 3" xfId="18351"/>
    <cellStyle name="Normální 2 5 2 2 3 4 2 3 2" xfId="35757"/>
    <cellStyle name="Normální 2 5 2 2 3 4 2 4" xfId="26469"/>
    <cellStyle name="Normální 2 5 2 2 3 4 2 5" xfId="38079"/>
    <cellStyle name="Normální 2 5 2 2 3 4 2 6" xfId="22995"/>
    <cellStyle name="Normální 2 5 2 2 3 4 2 7" xfId="9063"/>
    <cellStyle name="Normální 2 5 2 2 3 4 3" xfId="4035"/>
    <cellStyle name="Normální 2 5 2 2 3 4 3 2" xfId="12153"/>
    <cellStyle name="Normální 2 5 2 2 3 4 3 2 2" xfId="29559"/>
    <cellStyle name="Normální 2 5 2 2 3 4 3 3" xfId="16797"/>
    <cellStyle name="Normální 2 5 2 2 3 4 3 3 2" xfId="34203"/>
    <cellStyle name="Normální 2 5 2 2 3 4 3 4" xfId="24915"/>
    <cellStyle name="Normální 2 5 2 2 3 4 3 5" xfId="39999"/>
    <cellStyle name="Normální 2 5 2 2 3 4 3 6" xfId="21441"/>
    <cellStyle name="Normální 2 5 2 2 3 4 3 7" xfId="7509"/>
    <cellStyle name="Normální 2 5 2 2 3 4 4" xfId="3267"/>
    <cellStyle name="Normální 2 5 2 2 3 4 4 2" xfId="16029"/>
    <cellStyle name="Normální 2 5 2 2 3 4 4 2 2" xfId="33435"/>
    <cellStyle name="Normální 2 5 2 2 3 4 4 3" xfId="28791"/>
    <cellStyle name="Normální 2 5 2 2 3 4 4 4" xfId="39231"/>
    <cellStyle name="Normální 2 5 2 2 3 4 4 5" xfId="20673"/>
    <cellStyle name="Normální 2 5 2 2 3 4 4 6" xfId="11385"/>
    <cellStyle name="Normální 2 5 2 2 3 4 5" xfId="10233"/>
    <cellStyle name="Normální 2 5 2 2 3 4 5 2" xfId="27639"/>
    <cellStyle name="Normální 2 5 2 2 3 4 6" xfId="14877"/>
    <cellStyle name="Normální 2 5 2 2 3 4 6 2" xfId="32283"/>
    <cellStyle name="Normální 2 5 2 2 3 4 7" xfId="24147"/>
    <cellStyle name="Normální 2 5 2 2 3 4 8" xfId="36525"/>
    <cellStyle name="Normální 2 5 2 2 3 4 9" xfId="19521"/>
    <cellStyle name="Normální 2 5 2 2 3 5" xfId="1347"/>
    <cellStyle name="Normální 2 5 2 2 3 5 2" xfId="4821"/>
    <cellStyle name="Normální 2 5 2 2 3 5 2 2" xfId="40785"/>
    <cellStyle name="Normální 2 5 2 2 3 5 2 3" xfId="30345"/>
    <cellStyle name="Normální 2 5 2 2 3 5 2 4" xfId="12939"/>
    <cellStyle name="Normální 2 5 2 2 3 5 3" xfId="17583"/>
    <cellStyle name="Normální 2 5 2 2 3 5 3 2" xfId="34989"/>
    <cellStyle name="Normální 2 5 2 2 3 5 4" xfId="25701"/>
    <cellStyle name="Normální 2 5 2 2 3 5 5" xfId="37311"/>
    <cellStyle name="Normální 2 5 2 2 3 5 6" xfId="22227"/>
    <cellStyle name="Normální 2 5 2 2 3 5 7" xfId="8295"/>
    <cellStyle name="Normální 2 5 2 2 3 6" xfId="3555"/>
    <cellStyle name="Normální 2 5 2 2 3 6 2" xfId="11673"/>
    <cellStyle name="Normální 2 5 2 2 3 6 2 2" xfId="29079"/>
    <cellStyle name="Normální 2 5 2 2 3 6 3" xfId="16317"/>
    <cellStyle name="Normální 2 5 2 2 3 6 3 2" xfId="33723"/>
    <cellStyle name="Normální 2 5 2 2 3 6 4" xfId="24435"/>
    <cellStyle name="Normální 2 5 2 2 3 6 5" xfId="39519"/>
    <cellStyle name="Normální 2 5 2 2 3 6 6" xfId="20961"/>
    <cellStyle name="Normální 2 5 2 2 3 6 7" xfId="7029"/>
    <cellStyle name="Normální 2 5 2 2 3 7" xfId="2499"/>
    <cellStyle name="Normální 2 5 2 2 3 7 2" xfId="15261"/>
    <cellStyle name="Normální 2 5 2 2 3 7 2 2" xfId="32667"/>
    <cellStyle name="Normální 2 5 2 2 3 7 3" xfId="28023"/>
    <cellStyle name="Normální 2 5 2 2 3 7 4" xfId="38463"/>
    <cellStyle name="Normální 2 5 2 2 3 7 5" xfId="19905"/>
    <cellStyle name="Normální 2 5 2 2 3 7 6" xfId="10617"/>
    <cellStyle name="Normální 2 5 2 2 3 8" xfId="9465"/>
    <cellStyle name="Normální 2 5 2 2 3 8 2" xfId="26871"/>
    <cellStyle name="Normální 2 5 2 2 3 9" xfId="14109"/>
    <cellStyle name="Normální 2 5 2 2 3 9 2" xfId="31515"/>
    <cellStyle name="Normální 2 5 2 2 4" xfId="177"/>
    <cellStyle name="Normální 2 5 2 2 4 10" xfId="36141"/>
    <cellStyle name="Normální 2 5 2 2 4 11" xfId="18849"/>
    <cellStyle name="Normální 2 5 2 2 4 12" xfId="6069"/>
    <cellStyle name="Normální 2 5 2 2 4 2" xfId="945"/>
    <cellStyle name="Normální 2 5 2 2 4 2 10" xfId="6357"/>
    <cellStyle name="Normální 2 5 2 2 4 2 2" xfId="1731"/>
    <cellStyle name="Normální 2 5 2 2 4 2 2 2" xfId="5205"/>
    <cellStyle name="Normální 2 5 2 2 4 2 2 2 2" xfId="41169"/>
    <cellStyle name="Normální 2 5 2 2 4 2 2 2 3" xfId="30729"/>
    <cellStyle name="Normální 2 5 2 2 4 2 2 2 4" xfId="13323"/>
    <cellStyle name="Normální 2 5 2 2 4 2 2 3" xfId="17967"/>
    <cellStyle name="Normální 2 5 2 2 4 2 2 3 2" xfId="35373"/>
    <cellStyle name="Normální 2 5 2 2 4 2 2 4" xfId="26085"/>
    <cellStyle name="Normální 2 5 2 2 4 2 2 5" xfId="37695"/>
    <cellStyle name="Normální 2 5 2 2 4 2 2 6" xfId="22611"/>
    <cellStyle name="Normální 2 5 2 2 4 2 2 7" xfId="8679"/>
    <cellStyle name="Normální 2 5 2 2 4 2 3" xfId="4419"/>
    <cellStyle name="Normální 2 5 2 2 4 2 3 2" xfId="12537"/>
    <cellStyle name="Normální 2 5 2 2 4 2 3 2 2" xfId="29943"/>
    <cellStyle name="Normální 2 5 2 2 4 2 3 3" xfId="17181"/>
    <cellStyle name="Normální 2 5 2 2 4 2 3 3 2" xfId="34587"/>
    <cellStyle name="Normální 2 5 2 2 4 2 3 4" xfId="25299"/>
    <cellStyle name="Normální 2 5 2 2 4 2 3 5" xfId="40383"/>
    <cellStyle name="Normální 2 5 2 2 4 2 3 6" xfId="21825"/>
    <cellStyle name="Normální 2 5 2 2 4 2 3 7" xfId="7893"/>
    <cellStyle name="Normální 2 5 2 2 4 2 4" xfId="2883"/>
    <cellStyle name="Normální 2 5 2 2 4 2 4 2" xfId="15645"/>
    <cellStyle name="Normální 2 5 2 2 4 2 4 2 2" xfId="33051"/>
    <cellStyle name="Normální 2 5 2 2 4 2 4 3" xfId="28407"/>
    <cellStyle name="Normální 2 5 2 2 4 2 4 4" xfId="38847"/>
    <cellStyle name="Normální 2 5 2 2 4 2 4 5" xfId="20289"/>
    <cellStyle name="Normální 2 5 2 2 4 2 4 6" xfId="11001"/>
    <cellStyle name="Normální 2 5 2 2 4 2 5" xfId="9849"/>
    <cellStyle name="Normální 2 5 2 2 4 2 5 2" xfId="27255"/>
    <cellStyle name="Normální 2 5 2 2 4 2 6" xfId="14493"/>
    <cellStyle name="Normální 2 5 2 2 4 2 6 2" xfId="31899"/>
    <cellStyle name="Normální 2 5 2 2 4 2 7" xfId="23763"/>
    <cellStyle name="Normální 2 5 2 2 4 2 8" xfId="36909"/>
    <cellStyle name="Normální 2 5 2 2 4 2 9" xfId="19137"/>
    <cellStyle name="Normální 2 5 2 2 4 3" xfId="657"/>
    <cellStyle name="Normální 2 5 2 2 4 3 10" xfId="6837"/>
    <cellStyle name="Normální 2 5 2 2 4 3 2" xfId="2211"/>
    <cellStyle name="Normální 2 5 2 2 4 3 2 2" xfId="5685"/>
    <cellStyle name="Normální 2 5 2 2 4 3 2 2 2" xfId="41649"/>
    <cellStyle name="Normální 2 5 2 2 4 3 2 2 3" xfId="31209"/>
    <cellStyle name="Normální 2 5 2 2 4 3 2 2 4" xfId="13803"/>
    <cellStyle name="Normální 2 5 2 2 4 3 2 3" xfId="18447"/>
    <cellStyle name="Normální 2 5 2 2 4 3 2 3 2" xfId="35853"/>
    <cellStyle name="Normální 2 5 2 2 4 3 2 4" xfId="26565"/>
    <cellStyle name="Normální 2 5 2 2 4 3 2 5" xfId="38175"/>
    <cellStyle name="Normální 2 5 2 2 4 3 2 6" xfId="23091"/>
    <cellStyle name="Normální 2 5 2 2 4 3 2 7" xfId="9159"/>
    <cellStyle name="Normální 2 5 2 2 4 3 3" xfId="4131"/>
    <cellStyle name="Normální 2 5 2 2 4 3 3 2" xfId="12249"/>
    <cellStyle name="Normální 2 5 2 2 4 3 3 2 2" xfId="29655"/>
    <cellStyle name="Normální 2 5 2 2 4 3 3 3" xfId="16893"/>
    <cellStyle name="Normální 2 5 2 2 4 3 3 3 2" xfId="34299"/>
    <cellStyle name="Normální 2 5 2 2 4 3 3 4" xfId="25011"/>
    <cellStyle name="Normální 2 5 2 2 4 3 3 5" xfId="40095"/>
    <cellStyle name="Normální 2 5 2 2 4 3 3 6" xfId="21537"/>
    <cellStyle name="Normální 2 5 2 2 4 3 3 7" xfId="7605"/>
    <cellStyle name="Normální 2 5 2 2 4 3 4" xfId="3363"/>
    <cellStyle name="Normální 2 5 2 2 4 3 4 2" xfId="16125"/>
    <cellStyle name="Normální 2 5 2 2 4 3 4 2 2" xfId="33531"/>
    <cellStyle name="Normální 2 5 2 2 4 3 4 3" xfId="28887"/>
    <cellStyle name="Normální 2 5 2 2 4 3 4 4" xfId="39327"/>
    <cellStyle name="Normální 2 5 2 2 4 3 4 5" xfId="20769"/>
    <cellStyle name="Normální 2 5 2 2 4 3 4 6" xfId="11481"/>
    <cellStyle name="Normální 2 5 2 2 4 3 5" xfId="10329"/>
    <cellStyle name="Normální 2 5 2 2 4 3 5 2" xfId="27735"/>
    <cellStyle name="Normální 2 5 2 2 4 3 6" xfId="14973"/>
    <cellStyle name="Normální 2 5 2 2 4 3 6 2" xfId="32379"/>
    <cellStyle name="Normální 2 5 2 2 4 3 7" xfId="24243"/>
    <cellStyle name="Normální 2 5 2 2 4 3 8" xfId="36621"/>
    <cellStyle name="Normální 2 5 2 2 4 3 9" xfId="19617"/>
    <cellStyle name="Normální 2 5 2 2 4 4" xfId="1443"/>
    <cellStyle name="Normální 2 5 2 2 4 4 2" xfId="4917"/>
    <cellStyle name="Normální 2 5 2 2 4 4 2 2" xfId="40881"/>
    <cellStyle name="Normální 2 5 2 2 4 4 2 3" xfId="30441"/>
    <cellStyle name="Normální 2 5 2 2 4 4 2 4" xfId="13035"/>
    <cellStyle name="Normální 2 5 2 2 4 4 3" xfId="17679"/>
    <cellStyle name="Normální 2 5 2 2 4 4 3 2" xfId="35085"/>
    <cellStyle name="Normální 2 5 2 2 4 4 4" xfId="25797"/>
    <cellStyle name="Normální 2 5 2 2 4 4 5" xfId="37407"/>
    <cellStyle name="Normální 2 5 2 2 4 4 6" xfId="22323"/>
    <cellStyle name="Normální 2 5 2 2 4 4 7" xfId="8391"/>
    <cellStyle name="Normální 2 5 2 2 4 5" xfId="3651"/>
    <cellStyle name="Normální 2 5 2 2 4 5 2" xfId="11769"/>
    <cellStyle name="Normální 2 5 2 2 4 5 2 2" xfId="29175"/>
    <cellStyle name="Normální 2 5 2 2 4 5 3" xfId="16413"/>
    <cellStyle name="Normální 2 5 2 2 4 5 3 2" xfId="33819"/>
    <cellStyle name="Normální 2 5 2 2 4 5 4" xfId="24531"/>
    <cellStyle name="Normální 2 5 2 2 4 5 5" xfId="39615"/>
    <cellStyle name="Normální 2 5 2 2 4 5 6" xfId="21057"/>
    <cellStyle name="Normální 2 5 2 2 4 5 7" xfId="7125"/>
    <cellStyle name="Normální 2 5 2 2 4 6" xfId="2595"/>
    <cellStyle name="Normální 2 5 2 2 4 6 2" xfId="15357"/>
    <cellStyle name="Normální 2 5 2 2 4 6 2 2" xfId="32763"/>
    <cellStyle name="Normální 2 5 2 2 4 6 3" xfId="28119"/>
    <cellStyle name="Normální 2 5 2 2 4 6 4" xfId="38559"/>
    <cellStyle name="Normální 2 5 2 2 4 6 5" xfId="20001"/>
    <cellStyle name="Normální 2 5 2 2 4 6 6" xfId="10713"/>
    <cellStyle name="Normální 2 5 2 2 4 7" xfId="9561"/>
    <cellStyle name="Normální 2 5 2 2 4 7 2" xfId="26967"/>
    <cellStyle name="Normální 2 5 2 2 4 8" xfId="14205"/>
    <cellStyle name="Normální 2 5 2 2 4 8 2" xfId="31611"/>
    <cellStyle name="Normální 2 5 2 2 4 9" xfId="23475"/>
    <cellStyle name="Normální 2 5 2 2 5" xfId="285"/>
    <cellStyle name="Normální 2 5 2 2 5 10" xfId="36249"/>
    <cellStyle name="Normální 2 5 2 2 5 11" xfId="18717"/>
    <cellStyle name="Normální 2 5 2 2 5 12" xfId="5937"/>
    <cellStyle name="Normální 2 5 2 2 5 2" xfId="1053"/>
    <cellStyle name="Normální 2 5 2 2 5 2 10" xfId="6465"/>
    <cellStyle name="Normální 2 5 2 2 5 2 2" xfId="1839"/>
    <cellStyle name="Normální 2 5 2 2 5 2 2 2" xfId="5313"/>
    <cellStyle name="Normální 2 5 2 2 5 2 2 2 2" xfId="41277"/>
    <cellStyle name="Normální 2 5 2 2 5 2 2 2 3" xfId="30837"/>
    <cellStyle name="Normální 2 5 2 2 5 2 2 2 4" xfId="13431"/>
    <cellStyle name="Normální 2 5 2 2 5 2 2 3" xfId="18075"/>
    <cellStyle name="Normální 2 5 2 2 5 2 2 3 2" xfId="35481"/>
    <cellStyle name="Normální 2 5 2 2 5 2 2 4" xfId="26193"/>
    <cellStyle name="Normální 2 5 2 2 5 2 2 5" xfId="37803"/>
    <cellStyle name="Normální 2 5 2 2 5 2 2 6" xfId="22719"/>
    <cellStyle name="Normální 2 5 2 2 5 2 2 7" xfId="8787"/>
    <cellStyle name="Normální 2 5 2 2 5 2 3" xfId="4527"/>
    <cellStyle name="Normální 2 5 2 2 5 2 3 2" xfId="12645"/>
    <cellStyle name="Normální 2 5 2 2 5 2 3 2 2" xfId="30051"/>
    <cellStyle name="Normální 2 5 2 2 5 2 3 3" xfId="17289"/>
    <cellStyle name="Normální 2 5 2 2 5 2 3 3 2" xfId="34695"/>
    <cellStyle name="Normální 2 5 2 2 5 2 3 4" xfId="25407"/>
    <cellStyle name="Normální 2 5 2 2 5 2 3 5" xfId="40491"/>
    <cellStyle name="Normální 2 5 2 2 5 2 3 6" xfId="21933"/>
    <cellStyle name="Normální 2 5 2 2 5 2 3 7" xfId="8001"/>
    <cellStyle name="Normální 2 5 2 2 5 2 4" xfId="2991"/>
    <cellStyle name="Normální 2 5 2 2 5 2 4 2" xfId="15753"/>
    <cellStyle name="Normální 2 5 2 2 5 2 4 2 2" xfId="33159"/>
    <cellStyle name="Normální 2 5 2 2 5 2 4 3" xfId="28515"/>
    <cellStyle name="Normální 2 5 2 2 5 2 4 4" xfId="38955"/>
    <cellStyle name="Normální 2 5 2 2 5 2 4 5" xfId="20397"/>
    <cellStyle name="Normální 2 5 2 2 5 2 4 6" xfId="11109"/>
    <cellStyle name="Normální 2 5 2 2 5 2 5" xfId="9957"/>
    <cellStyle name="Normální 2 5 2 2 5 2 5 2" xfId="27363"/>
    <cellStyle name="Normální 2 5 2 2 5 2 6" xfId="14601"/>
    <cellStyle name="Normální 2 5 2 2 5 2 6 2" xfId="32007"/>
    <cellStyle name="Normální 2 5 2 2 5 2 7" xfId="23871"/>
    <cellStyle name="Normální 2 5 2 2 5 2 8" xfId="37017"/>
    <cellStyle name="Normální 2 5 2 2 5 2 9" xfId="19245"/>
    <cellStyle name="Normální 2 5 2 2 5 3" xfId="525"/>
    <cellStyle name="Normální 2 5 2 2 5 3 10" xfId="6705"/>
    <cellStyle name="Normální 2 5 2 2 5 3 2" xfId="2079"/>
    <cellStyle name="Normální 2 5 2 2 5 3 2 2" xfId="5553"/>
    <cellStyle name="Normální 2 5 2 2 5 3 2 2 2" xfId="41517"/>
    <cellStyle name="Normální 2 5 2 2 5 3 2 2 3" xfId="31077"/>
    <cellStyle name="Normální 2 5 2 2 5 3 2 2 4" xfId="13671"/>
    <cellStyle name="Normální 2 5 2 2 5 3 2 3" xfId="18315"/>
    <cellStyle name="Normální 2 5 2 2 5 3 2 3 2" xfId="35721"/>
    <cellStyle name="Normální 2 5 2 2 5 3 2 4" xfId="26433"/>
    <cellStyle name="Normální 2 5 2 2 5 3 2 5" xfId="38043"/>
    <cellStyle name="Normální 2 5 2 2 5 3 2 6" xfId="22959"/>
    <cellStyle name="Normální 2 5 2 2 5 3 2 7" xfId="9027"/>
    <cellStyle name="Normální 2 5 2 2 5 3 3" xfId="3999"/>
    <cellStyle name="Normální 2 5 2 2 5 3 3 2" xfId="12117"/>
    <cellStyle name="Normální 2 5 2 2 5 3 3 2 2" xfId="29523"/>
    <cellStyle name="Normální 2 5 2 2 5 3 3 3" xfId="16761"/>
    <cellStyle name="Normální 2 5 2 2 5 3 3 3 2" xfId="34167"/>
    <cellStyle name="Normální 2 5 2 2 5 3 3 4" xfId="24879"/>
    <cellStyle name="Normální 2 5 2 2 5 3 3 5" xfId="39963"/>
    <cellStyle name="Normální 2 5 2 2 5 3 3 6" xfId="21405"/>
    <cellStyle name="Normální 2 5 2 2 5 3 3 7" xfId="7473"/>
    <cellStyle name="Normální 2 5 2 2 5 3 4" xfId="3231"/>
    <cellStyle name="Normální 2 5 2 2 5 3 4 2" xfId="15993"/>
    <cellStyle name="Normální 2 5 2 2 5 3 4 2 2" xfId="33399"/>
    <cellStyle name="Normální 2 5 2 2 5 3 4 3" xfId="28755"/>
    <cellStyle name="Normální 2 5 2 2 5 3 4 4" xfId="39195"/>
    <cellStyle name="Normální 2 5 2 2 5 3 4 5" xfId="20637"/>
    <cellStyle name="Normální 2 5 2 2 5 3 4 6" xfId="11349"/>
    <cellStyle name="Normální 2 5 2 2 5 3 5" xfId="10197"/>
    <cellStyle name="Normální 2 5 2 2 5 3 5 2" xfId="27603"/>
    <cellStyle name="Normální 2 5 2 2 5 3 6" xfId="14841"/>
    <cellStyle name="Normální 2 5 2 2 5 3 6 2" xfId="32247"/>
    <cellStyle name="Normální 2 5 2 2 5 3 7" xfId="24111"/>
    <cellStyle name="Normální 2 5 2 2 5 3 8" xfId="36489"/>
    <cellStyle name="Normální 2 5 2 2 5 3 9" xfId="19485"/>
    <cellStyle name="Normální 2 5 2 2 5 4" xfId="1311"/>
    <cellStyle name="Normální 2 5 2 2 5 4 2" xfId="4785"/>
    <cellStyle name="Normální 2 5 2 2 5 4 2 2" xfId="40749"/>
    <cellStyle name="Normální 2 5 2 2 5 4 2 3" xfId="30309"/>
    <cellStyle name="Normální 2 5 2 2 5 4 2 4" xfId="12903"/>
    <cellStyle name="Normální 2 5 2 2 5 4 3" xfId="17547"/>
    <cellStyle name="Normální 2 5 2 2 5 4 3 2" xfId="34953"/>
    <cellStyle name="Normální 2 5 2 2 5 4 4" xfId="25665"/>
    <cellStyle name="Normální 2 5 2 2 5 4 5" xfId="37275"/>
    <cellStyle name="Normální 2 5 2 2 5 4 6" xfId="22191"/>
    <cellStyle name="Normální 2 5 2 2 5 4 7" xfId="8259"/>
    <cellStyle name="Normální 2 5 2 2 5 5" xfId="3759"/>
    <cellStyle name="Normální 2 5 2 2 5 5 2" xfId="11877"/>
    <cellStyle name="Normální 2 5 2 2 5 5 2 2" xfId="29283"/>
    <cellStyle name="Normální 2 5 2 2 5 5 3" xfId="16521"/>
    <cellStyle name="Normální 2 5 2 2 5 5 3 2" xfId="33927"/>
    <cellStyle name="Normální 2 5 2 2 5 5 4" xfId="24639"/>
    <cellStyle name="Normální 2 5 2 2 5 5 5" xfId="39723"/>
    <cellStyle name="Normální 2 5 2 2 5 5 6" xfId="21165"/>
    <cellStyle name="Normální 2 5 2 2 5 5 7" xfId="7233"/>
    <cellStyle name="Normální 2 5 2 2 5 6" xfId="2463"/>
    <cellStyle name="Normální 2 5 2 2 5 6 2" xfId="15225"/>
    <cellStyle name="Normální 2 5 2 2 5 6 2 2" xfId="32631"/>
    <cellStyle name="Normální 2 5 2 2 5 6 3" xfId="27987"/>
    <cellStyle name="Normální 2 5 2 2 5 6 4" xfId="38427"/>
    <cellStyle name="Normální 2 5 2 2 5 6 5" xfId="19869"/>
    <cellStyle name="Normální 2 5 2 2 5 6 6" xfId="10581"/>
    <cellStyle name="Normální 2 5 2 2 5 7" xfId="9429"/>
    <cellStyle name="Normální 2 5 2 2 5 7 2" xfId="26835"/>
    <cellStyle name="Normální 2 5 2 2 5 8" xfId="14073"/>
    <cellStyle name="Normální 2 5 2 2 5 8 2" xfId="31479"/>
    <cellStyle name="Normální 2 5 2 2 5 9" xfId="23343"/>
    <cellStyle name="Normální 2 5 2 2 6" xfId="813"/>
    <cellStyle name="Normální 2 5 2 2 6 10" xfId="6225"/>
    <cellStyle name="Normální 2 5 2 2 6 2" xfId="1599"/>
    <cellStyle name="Normální 2 5 2 2 6 2 2" xfId="5073"/>
    <cellStyle name="Normální 2 5 2 2 6 2 2 2" xfId="41037"/>
    <cellStyle name="Normální 2 5 2 2 6 2 2 3" xfId="30597"/>
    <cellStyle name="Normální 2 5 2 2 6 2 2 4" xfId="13191"/>
    <cellStyle name="Normální 2 5 2 2 6 2 3" xfId="17835"/>
    <cellStyle name="Normální 2 5 2 2 6 2 3 2" xfId="35241"/>
    <cellStyle name="Normální 2 5 2 2 6 2 4" xfId="25953"/>
    <cellStyle name="Normální 2 5 2 2 6 2 5" xfId="37563"/>
    <cellStyle name="Normální 2 5 2 2 6 2 6" xfId="22479"/>
    <cellStyle name="Normální 2 5 2 2 6 2 7" xfId="8547"/>
    <cellStyle name="Normální 2 5 2 2 6 3" xfId="4287"/>
    <cellStyle name="Normální 2 5 2 2 6 3 2" xfId="12405"/>
    <cellStyle name="Normální 2 5 2 2 6 3 2 2" xfId="29811"/>
    <cellStyle name="Normální 2 5 2 2 6 3 3" xfId="17049"/>
    <cellStyle name="Normální 2 5 2 2 6 3 3 2" xfId="34455"/>
    <cellStyle name="Normální 2 5 2 2 6 3 4" xfId="25167"/>
    <cellStyle name="Normální 2 5 2 2 6 3 5" xfId="40251"/>
    <cellStyle name="Normální 2 5 2 2 6 3 6" xfId="21693"/>
    <cellStyle name="Normální 2 5 2 2 6 3 7" xfId="7761"/>
    <cellStyle name="Normální 2 5 2 2 6 4" xfId="2751"/>
    <cellStyle name="Normální 2 5 2 2 6 4 2" xfId="15513"/>
    <cellStyle name="Normální 2 5 2 2 6 4 2 2" xfId="32919"/>
    <cellStyle name="Normální 2 5 2 2 6 4 3" xfId="28275"/>
    <cellStyle name="Normální 2 5 2 2 6 4 4" xfId="38715"/>
    <cellStyle name="Normální 2 5 2 2 6 4 5" xfId="20157"/>
    <cellStyle name="Normální 2 5 2 2 6 4 6" xfId="10869"/>
    <cellStyle name="Normální 2 5 2 2 6 5" xfId="9717"/>
    <cellStyle name="Normální 2 5 2 2 6 5 2" xfId="27123"/>
    <cellStyle name="Normální 2 5 2 2 6 6" xfId="14361"/>
    <cellStyle name="Normální 2 5 2 2 6 6 2" xfId="31767"/>
    <cellStyle name="Normální 2 5 2 2 6 7" xfId="23631"/>
    <cellStyle name="Normální 2 5 2 2 6 8" xfId="36777"/>
    <cellStyle name="Normální 2 5 2 2 6 9" xfId="19005"/>
    <cellStyle name="Normální 2 5 2 2 7" xfId="417"/>
    <cellStyle name="Normální 2 5 2 2 7 10" xfId="6597"/>
    <cellStyle name="Normální 2 5 2 2 7 2" xfId="1971"/>
    <cellStyle name="Normální 2 5 2 2 7 2 2" xfId="5445"/>
    <cellStyle name="Normální 2 5 2 2 7 2 2 2" xfId="41409"/>
    <cellStyle name="Normální 2 5 2 2 7 2 2 3" xfId="30969"/>
    <cellStyle name="Normální 2 5 2 2 7 2 2 4" xfId="13563"/>
    <cellStyle name="Normální 2 5 2 2 7 2 3" xfId="18207"/>
    <cellStyle name="Normální 2 5 2 2 7 2 3 2" xfId="35613"/>
    <cellStyle name="Normální 2 5 2 2 7 2 4" xfId="26325"/>
    <cellStyle name="Normální 2 5 2 2 7 2 5" xfId="37935"/>
    <cellStyle name="Normální 2 5 2 2 7 2 6" xfId="22851"/>
    <cellStyle name="Normální 2 5 2 2 7 2 7" xfId="8919"/>
    <cellStyle name="Normální 2 5 2 2 7 3" xfId="3891"/>
    <cellStyle name="Normální 2 5 2 2 7 3 2" xfId="12009"/>
    <cellStyle name="Normální 2 5 2 2 7 3 2 2" xfId="29415"/>
    <cellStyle name="Normální 2 5 2 2 7 3 3" xfId="16653"/>
    <cellStyle name="Normální 2 5 2 2 7 3 3 2" xfId="34059"/>
    <cellStyle name="Normální 2 5 2 2 7 3 4" xfId="24771"/>
    <cellStyle name="Normální 2 5 2 2 7 3 5" xfId="39855"/>
    <cellStyle name="Normální 2 5 2 2 7 3 6" xfId="21297"/>
    <cellStyle name="Normální 2 5 2 2 7 3 7" xfId="7365"/>
    <cellStyle name="Normální 2 5 2 2 7 4" xfId="3123"/>
    <cellStyle name="Normální 2 5 2 2 7 4 2" xfId="15885"/>
    <cellStyle name="Normální 2 5 2 2 7 4 2 2" xfId="33291"/>
    <cellStyle name="Normální 2 5 2 2 7 4 3" xfId="28647"/>
    <cellStyle name="Normální 2 5 2 2 7 4 4" xfId="39087"/>
    <cellStyle name="Normální 2 5 2 2 7 4 5" xfId="20529"/>
    <cellStyle name="Normální 2 5 2 2 7 4 6" xfId="11241"/>
    <cellStyle name="Normální 2 5 2 2 7 5" xfId="10089"/>
    <cellStyle name="Normální 2 5 2 2 7 5 2" xfId="27495"/>
    <cellStyle name="Normální 2 5 2 2 7 6" xfId="14733"/>
    <cellStyle name="Normální 2 5 2 2 7 6 2" xfId="32139"/>
    <cellStyle name="Normální 2 5 2 2 7 7" xfId="24003"/>
    <cellStyle name="Normální 2 5 2 2 7 8" xfId="36381"/>
    <cellStyle name="Normální 2 5 2 2 7 9" xfId="19377"/>
    <cellStyle name="Normální 2 5 2 2 8" xfId="1203"/>
    <cellStyle name="Normální 2 5 2 2 8 2" xfId="4677"/>
    <cellStyle name="Normální 2 5 2 2 8 2 2" xfId="40641"/>
    <cellStyle name="Normální 2 5 2 2 8 2 3" xfId="30201"/>
    <cellStyle name="Normální 2 5 2 2 8 2 4" xfId="12795"/>
    <cellStyle name="Normální 2 5 2 2 8 3" xfId="17439"/>
    <cellStyle name="Normální 2 5 2 2 8 3 2" xfId="34845"/>
    <cellStyle name="Normální 2 5 2 2 8 4" xfId="25557"/>
    <cellStyle name="Normální 2 5 2 2 8 5" xfId="37167"/>
    <cellStyle name="Normální 2 5 2 2 8 6" xfId="22083"/>
    <cellStyle name="Normální 2 5 2 2 8 7" xfId="8151"/>
    <cellStyle name="Normální 2 5 2 2 9" xfId="3519"/>
    <cellStyle name="Normální 2 5 2 2 9 2" xfId="11637"/>
    <cellStyle name="Normální 2 5 2 2 9 2 2" xfId="29043"/>
    <cellStyle name="Normální 2 5 2 2 9 3" xfId="16281"/>
    <cellStyle name="Normální 2 5 2 2 9 3 2" xfId="33687"/>
    <cellStyle name="Normální 2 5 2 2 9 4" xfId="24399"/>
    <cellStyle name="Normální 2 5 2 2 9 5" xfId="39483"/>
    <cellStyle name="Normální 2 5 2 2 9 6" xfId="20925"/>
    <cellStyle name="Normální 2 5 2 2 9 7" xfId="6993"/>
    <cellStyle name="Normální 2 5 2 3" xfId="33"/>
    <cellStyle name="Normální 2 5 2 3 10" xfId="2373"/>
    <cellStyle name="Normální 2 5 2 3 10 2" xfId="15135"/>
    <cellStyle name="Normální 2 5 2 3 10 2 2" xfId="32541"/>
    <cellStyle name="Normální 2 5 2 3 10 3" xfId="27897"/>
    <cellStyle name="Normální 2 5 2 3 10 4" xfId="38337"/>
    <cellStyle name="Normální 2 5 2 3 10 5" xfId="19779"/>
    <cellStyle name="Normální 2 5 2 3 10 6" xfId="10491"/>
    <cellStyle name="Normální 2 5 2 3 11" xfId="9339"/>
    <cellStyle name="Normální 2 5 2 3 11 2" xfId="26745"/>
    <cellStyle name="Normální 2 5 2 3 12" xfId="13983"/>
    <cellStyle name="Normální 2 5 2 3 12 2" xfId="31389"/>
    <cellStyle name="Normální 2 5 2 3 13" xfId="23253"/>
    <cellStyle name="Normální 2 5 2 3 14" xfId="35997"/>
    <cellStyle name="Normální 2 5 2 3 15" xfId="18627"/>
    <cellStyle name="Normální 2 5 2 3 16" xfId="5847"/>
    <cellStyle name="Normální 2 5 2 3 2" xfId="129"/>
    <cellStyle name="Normální 2 5 2 3 2 10" xfId="14013"/>
    <cellStyle name="Normální 2 5 2 3 2 10 2" xfId="31419"/>
    <cellStyle name="Normální 2 5 2 3 2 11" xfId="23283"/>
    <cellStyle name="Normální 2 5 2 3 2 12" xfId="36093"/>
    <cellStyle name="Normální 2 5 2 3 2 13" xfId="18657"/>
    <cellStyle name="Normální 2 5 2 3 2 14" xfId="5877"/>
    <cellStyle name="Normální 2 5 2 3 2 2" xfId="225"/>
    <cellStyle name="Normální 2 5 2 3 2 2 10" xfId="36189"/>
    <cellStyle name="Normální 2 5 2 3 2 2 11" xfId="18897"/>
    <cellStyle name="Normální 2 5 2 3 2 2 12" xfId="6117"/>
    <cellStyle name="Normální 2 5 2 3 2 2 2" xfId="993"/>
    <cellStyle name="Normální 2 5 2 3 2 2 2 10" xfId="6405"/>
    <cellStyle name="Normální 2 5 2 3 2 2 2 2" xfId="1779"/>
    <cellStyle name="Normální 2 5 2 3 2 2 2 2 2" xfId="5253"/>
    <cellStyle name="Normální 2 5 2 3 2 2 2 2 2 2" xfId="41217"/>
    <cellStyle name="Normální 2 5 2 3 2 2 2 2 2 3" xfId="30777"/>
    <cellStyle name="Normální 2 5 2 3 2 2 2 2 2 4" xfId="13371"/>
    <cellStyle name="Normální 2 5 2 3 2 2 2 2 3" xfId="18015"/>
    <cellStyle name="Normální 2 5 2 3 2 2 2 2 3 2" xfId="35421"/>
    <cellStyle name="Normální 2 5 2 3 2 2 2 2 4" xfId="26133"/>
    <cellStyle name="Normální 2 5 2 3 2 2 2 2 5" xfId="37743"/>
    <cellStyle name="Normální 2 5 2 3 2 2 2 2 6" xfId="22659"/>
    <cellStyle name="Normální 2 5 2 3 2 2 2 2 7" xfId="8727"/>
    <cellStyle name="Normální 2 5 2 3 2 2 2 3" xfId="4467"/>
    <cellStyle name="Normální 2 5 2 3 2 2 2 3 2" xfId="12585"/>
    <cellStyle name="Normální 2 5 2 3 2 2 2 3 2 2" xfId="29991"/>
    <cellStyle name="Normální 2 5 2 3 2 2 2 3 3" xfId="17229"/>
    <cellStyle name="Normální 2 5 2 3 2 2 2 3 3 2" xfId="34635"/>
    <cellStyle name="Normální 2 5 2 3 2 2 2 3 4" xfId="25347"/>
    <cellStyle name="Normální 2 5 2 3 2 2 2 3 5" xfId="40431"/>
    <cellStyle name="Normální 2 5 2 3 2 2 2 3 6" xfId="21873"/>
    <cellStyle name="Normální 2 5 2 3 2 2 2 3 7" xfId="7941"/>
    <cellStyle name="Normální 2 5 2 3 2 2 2 4" xfId="2931"/>
    <cellStyle name="Normální 2 5 2 3 2 2 2 4 2" xfId="15693"/>
    <cellStyle name="Normální 2 5 2 3 2 2 2 4 2 2" xfId="33099"/>
    <cellStyle name="Normální 2 5 2 3 2 2 2 4 3" xfId="28455"/>
    <cellStyle name="Normální 2 5 2 3 2 2 2 4 4" xfId="38895"/>
    <cellStyle name="Normální 2 5 2 3 2 2 2 4 5" xfId="20337"/>
    <cellStyle name="Normální 2 5 2 3 2 2 2 4 6" xfId="11049"/>
    <cellStyle name="Normální 2 5 2 3 2 2 2 5" xfId="9897"/>
    <cellStyle name="Normální 2 5 2 3 2 2 2 5 2" xfId="27303"/>
    <cellStyle name="Normální 2 5 2 3 2 2 2 6" xfId="14541"/>
    <cellStyle name="Normální 2 5 2 3 2 2 2 6 2" xfId="31947"/>
    <cellStyle name="Normální 2 5 2 3 2 2 2 7" xfId="23811"/>
    <cellStyle name="Normální 2 5 2 3 2 2 2 8" xfId="36957"/>
    <cellStyle name="Normální 2 5 2 3 2 2 2 9" xfId="19185"/>
    <cellStyle name="Normální 2 5 2 3 2 2 3" xfId="705"/>
    <cellStyle name="Normální 2 5 2 3 2 2 3 10" xfId="6885"/>
    <cellStyle name="Normální 2 5 2 3 2 2 3 2" xfId="2259"/>
    <cellStyle name="Normální 2 5 2 3 2 2 3 2 2" xfId="5733"/>
    <cellStyle name="Normální 2 5 2 3 2 2 3 2 2 2" xfId="41697"/>
    <cellStyle name="Normální 2 5 2 3 2 2 3 2 2 3" xfId="31257"/>
    <cellStyle name="Normální 2 5 2 3 2 2 3 2 2 4" xfId="13851"/>
    <cellStyle name="Normální 2 5 2 3 2 2 3 2 3" xfId="18495"/>
    <cellStyle name="Normální 2 5 2 3 2 2 3 2 3 2" xfId="35901"/>
    <cellStyle name="Normální 2 5 2 3 2 2 3 2 4" xfId="26613"/>
    <cellStyle name="Normální 2 5 2 3 2 2 3 2 5" xfId="38223"/>
    <cellStyle name="Normální 2 5 2 3 2 2 3 2 6" xfId="23139"/>
    <cellStyle name="Normální 2 5 2 3 2 2 3 2 7" xfId="9207"/>
    <cellStyle name="Normální 2 5 2 3 2 2 3 3" xfId="4179"/>
    <cellStyle name="Normální 2 5 2 3 2 2 3 3 2" xfId="12297"/>
    <cellStyle name="Normální 2 5 2 3 2 2 3 3 2 2" xfId="29703"/>
    <cellStyle name="Normální 2 5 2 3 2 2 3 3 3" xfId="16941"/>
    <cellStyle name="Normální 2 5 2 3 2 2 3 3 3 2" xfId="34347"/>
    <cellStyle name="Normální 2 5 2 3 2 2 3 3 4" xfId="25059"/>
    <cellStyle name="Normální 2 5 2 3 2 2 3 3 5" xfId="40143"/>
    <cellStyle name="Normální 2 5 2 3 2 2 3 3 6" xfId="21585"/>
    <cellStyle name="Normální 2 5 2 3 2 2 3 3 7" xfId="7653"/>
    <cellStyle name="Normální 2 5 2 3 2 2 3 4" xfId="3411"/>
    <cellStyle name="Normální 2 5 2 3 2 2 3 4 2" xfId="16173"/>
    <cellStyle name="Normální 2 5 2 3 2 2 3 4 2 2" xfId="33579"/>
    <cellStyle name="Normální 2 5 2 3 2 2 3 4 3" xfId="28935"/>
    <cellStyle name="Normální 2 5 2 3 2 2 3 4 4" xfId="39375"/>
    <cellStyle name="Normální 2 5 2 3 2 2 3 4 5" xfId="20817"/>
    <cellStyle name="Normální 2 5 2 3 2 2 3 4 6" xfId="11529"/>
    <cellStyle name="Normální 2 5 2 3 2 2 3 5" xfId="10377"/>
    <cellStyle name="Normální 2 5 2 3 2 2 3 5 2" xfId="27783"/>
    <cellStyle name="Normální 2 5 2 3 2 2 3 6" xfId="15021"/>
    <cellStyle name="Normální 2 5 2 3 2 2 3 6 2" xfId="32427"/>
    <cellStyle name="Normální 2 5 2 3 2 2 3 7" xfId="24291"/>
    <cellStyle name="Normální 2 5 2 3 2 2 3 8" xfId="36669"/>
    <cellStyle name="Normální 2 5 2 3 2 2 3 9" xfId="19665"/>
    <cellStyle name="Normální 2 5 2 3 2 2 4" xfId="1491"/>
    <cellStyle name="Normální 2 5 2 3 2 2 4 2" xfId="4965"/>
    <cellStyle name="Normální 2 5 2 3 2 2 4 2 2" xfId="40929"/>
    <cellStyle name="Normální 2 5 2 3 2 2 4 2 3" xfId="30489"/>
    <cellStyle name="Normální 2 5 2 3 2 2 4 2 4" xfId="13083"/>
    <cellStyle name="Normální 2 5 2 3 2 2 4 3" xfId="17727"/>
    <cellStyle name="Normální 2 5 2 3 2 2 4 3 2" xfId="35133"/>
    <cellStyle name="Normální 2 5 2 3 2 2 4 4" xfId="25845"/>
    <cellStyle name="Normální 2 5 2 3 2 2 4 5" xfId="37455"/>
    <cellStyle name="Normální 2 5 2 3 2 2 4 6" xfId="22371"/>
    <cellStyle name="Normální 2 5 2 3 2 2 4 7" xfId="8439"/>
    <cellStyle name="Normální 2 5 2 3 2 2 5" xfId="3699"/>
    <cellStyle name="Normální 2 5 2 3 2 2 5 2" xfId="11817"/>
    <cellStyle name="Normální 2 5 2 3 2 2 5 2 2" xfId="29223"/>
    <cellStyle name="Normální 2 5 2 3 2 2 5 3" xfId="16461"/>
    <cellStyle name="Normální 2 5 2 3 2 2 5 3 2" xfId="33867"/>
    <cellStyle name="Normální 2 5 2 3 2 2 5 4" xfId="24579"/>
    <cellStyle name="Normální 2 5 2 3 2 2 5 5" xfId="39663"/>
    <cellStyle name="Normální 2 5 2 3 2 2 5 6" xfId="21105"/>
    <cellStyle name="Normální 2 5 2 3 2 2 5 7" xfId="7173"/>
    <cellStyle name="Normální 2 5 2 3 2 2 6" xfId="2643"/>
    <cellStyle name="Normální 2 5 2 3 2 2 6 2" xfId="15405"/>
    <cellStyle name="Normální 2 5 2 3 2 2 6 2 2" xfId="32811"/>
    <cellStyle name="Normální 2 5 2 3 2 2 6 3" xfId="28167"/>
    <cellStyle name="Normální 2 5 2 3 2 2 6 4" xfId="38607"/>
    <cellStyle name="Normální 2 5 2 3 2 2 6 5" xfId="20049"/>
    <cellStyle name="Normální 2 5 2 3 2 2 6 6" xfId="10761"/>
    <cellStyle name="Normální 2 5 2 3 2 2 7" xfId="9609"/>
    <cellStyle name="Normální 2 5 2 3 2 2 7 2" xfId="27015"/>
    <cellStyle name="Normální 2 5 2 3 2 2 8" xfId="14253"/>
    <cellStyle name="Normální 2 5 2 3 2 2 8 2" xfId="31659"/>
    <cellStyle name="Normální 2 5 2 3 2 2 9" xfId="23523"/>
    <cellStyle name="Normální 2 5 2 3 2 3" xfId="369"/>
    <cellStyle name="Normální 2 5 2 3 2 3 10" xfId="36333"/>
    <cellStyle name="Normální 2 5 2 3 2 3 11" xfId="18801"/>
    <cellStyle name="Normální 2 5 2 3 2 3 12" xfId="6021"/>
    <cellStyle name="Normální 2 5 2 3 2 3 2" xfId="1137"/>
    <cellStyle name="Normální 2 5 2 3 2 3 2 10" xfId="6549"/>
    <cellStyle name="Normální 2 5 2 3 2 3 2 2" xfId="1923"/>
    <cellStyle name="Normální 2 5 2 3 2 3 2 2 2" xfId="5397"/>
    <cellStyle name="Normální 2 5 2 3 2 3 2 2 2 2" xfId="41361"/>
    <cellStyle name="Normální 2 5 2 3 2 3 2 2 2 3" xfId="30921"/>
    <cellStyle name="Normální 2 5 2 3 2 3 2 2 2 4" xfId="13515"/>
    <cellStyle name="Normální 2 5 2 3 2 3 2 2 3" xfId="18159"/>
    <cellStyle name="Normální 2 5 2 3 2 3 2 2 3 2" xfId="35565"/>
    <cellStyle name="Normální 2 5 2 3 2 3 2 2 4" xfId="26277"/>
    <cellStyle name="Normální 2 5 2 3 2 3 2 2 5" xfId="37887"/>
    <cellStyle name="Normální 2 5 2 3 2 3 2 2 6" xfId="22803"/>
    <cellStyle name="Normální 2 5 2 3 2 3 2 2 7" xfId="8871"/>
    <cellStyle name="Normální 2 5 2 3 2 3 2 3" xfId="4611"/>
    <cellStyle name="Normální 2 5 2 3 2 3 2 3 2" xfId="12729"/>
    <cellStyle name="Normální 2 5 2 3 2 3 2 3 2 2" xfId="30135"/>
    <cellStyle name="Normální 2 5 2 3 2 3 2 3 3" xfId="17373"/>
    <cellStyle name="Normální 2 5 2 3 2 3 2 3 3 2" xfId="34779"/>
    <cellStyle name="Normální 2 5 2 3 2 3 2 3 4" xfId="25491"/>
    <cellStyle name="Normální 2 5 2 3 2 3 2 3 5" xfId="40575"/>
    <cellStyle name="Normální 2 5 2 3 2 3 2 3 6" xfId="22017"/>
    <cellStyle name="Normální 2 5 2 3 2 3 2 3 7" xfId="8085"/>
    <cellStyle name="Normální 2 5 2 3 2 3 2 4" xfId="3075"/>
    <cellStyle name="Normální 2 5 2 3 2 3 2 4 2" xfId="15837"/>
    <cellStyle name="Normální 2 5 2 3 2 3 2 4 2 2" xfId="33243"/>
    <cellStyle name="Normální 2 5 2 3 2 3 2 4 3" xfId="28599"/>
    <cellStyle name="Normální 2 5 2 3 2 3 2 4 4" xfId="39039"/>
    <cellStyle name="Normální 2 5 2 3 2 3 2 4 5" xfId="20481"/>
    <cellStyle name="Normální 2 5 2 3 2 3 2 4 6" xfId="11193"/>
    <cellStyle name="Normální 2 5 2 3 2 3 2 5" xfId="10041"/>
    <cellStyle name="Normální 2 5 2 3 2 3 2 5 2" xfId="27447"/>
    <cellStyle name="Normální 2 5 2 3 2 3 2 6" xfId="14685"/>
    <cellStyle name="Normální 2 5 2 3 2 3 2 6 2" xfId="32091"/>
    <cellStyle name="Normální 2 5 2 3 2 3 2 7" xfId="23955"/>
    <cellStyle name="Normální 2 5 2 3 2 3 2 8" xfId="37101"/>
    <cellStyle name="Normální 2 5 2 3 2 3 2 9" xfId="19329"/>
    <cellStyle name="Normální 2 5 2 3 2 3 3" xfId="609"/>
    <cellStyle name="Normální 2 5 2 3 2 3 3 10" xfId="6789"/>
    <cellStyle name="Normální 2 5 2 3 2 3 3 2" xfId="2163"/>
    <cellStyle name="Normální 2 5 2 3 2 3 3 2 2" xfId="5637"/>
    <cellStyle name="Normální 2 5 2 3 2 3 3 2 2 2" xfId="41601"/>
    <cellStyle name="Normální 2 5 2 3 2 3 3 2 2 3" xfId="31161"/>
    <cellStyle name="Normální 2 5 2 3 2 3 3 2 2 4" xfId="13755"/>
    <cellStyle name="Normální 2 5 2 3 2 3 3 2 3" xfId="18399"/>
    <cellStyle name="Normální 2 5 2 3 2 3 3 2 3 2" xfId="35805"/>
    <cellStyle name="Normální 2 5 2 3 2 3 3 2 4" xfId="26517"/>
    <cellStyle name="Normální 2 5 2 3 2 3 3 2 5" xfId="38127"/>
    <cellStyle name="Normální 2 5 2 3 2 3 3 2 6" xfId="23043"/>
    <cellStyle name="Normální 2 5 2 3 2 3 3 2 7" xfId="9111"/>
    <cellStyle name="Normální 2 5 2 3 2 3 3 3" xfId="4083"/>
    <cellStyle name="Normální 2 5 2 3 2 3 3 3 2" xfId="12201"/>
    <cellStyle name="Normální 2 5 2 3 2 3 3 3 2 2" xfId="29607"/>
    <cellStyle name="Normální 2 5 2 3 2 3 3 3 3" xfId="16845"/>
    <cellStyle name="Normální 2 5 2 3 2 3 3 3 3 2" xfId="34251"/>
    <cellStyle name="Normální 2 5 2 3 2 3 3 3 4" xfId="24963"/>
    <cellStyle name="Normální 2 5 2 3 2 3 3 3 5" xfId="40047"/>
    <cellStyle name="Normální 2 5 2 3 2 3 3 3 6" xfId="21489"/>
    <cellStyle name="Normální 2 5 2 3 2 3 3 3 7" xfId="7557"/>
    <cellStyle name="Normální 2 5 2 3 2 3 3 4" xfId="3315"/>
    <cellStyle name="Normální 2 5 2 3 2 3 3 4 2" xfId="16077"/>
    <cellStyle name="Normální 2 5 2 3 2 3 3 4 2 2" xfId="33483"/>
    <cellStyle name="Normální 2 5 2 3 2 3 3 4 3" xfId="28839"/>
    <cellStyle name="Normální 2 5 2 3 2 3 3 4 4" xfId="39279"/>
    <cellStyle name="Normální 2 5 2 3 2 3 3 4 5" xfId="20721"/>
    <cellStyle name="Normální 2 5 2 3 2 3 3 4 6" xfId="11433"/>
    <cellStyle name="Normální 2 5 2 3 2 3 3 5" xfId="10281"/>
    <cellStyle name="Normální 2 5 2 3 2 3 3 5 2" xfId="27687"/>
    <cellStyle name="Normální 2 5 2 3 2 3 3 6" xfId="14925"/>
    <cellStyle name="Normální 2 5 2 3 2 3 3 6 2" xfId="32331"/>
    <cellStyle name="Normální 2 5 2 3 2 3 3 7" xfId="24195"/>
    <cellStyle name="Normální 2 5 2 3 2 3 3 8" xfId="36573"/>
    <cellStyle name="Normální 2 5 2 3 2 3 3 9" xfId="19569"/>
    <cellStyle name="Normální 2 5 2 3 2 3 4" xfId="1395"/>
    <cellStyle name="Normální 2 5 2 3 2 3 4 2" xfId="4869"/>
    <cellStyle name="Normální 2 5 2 3 2 3 4 2 2" xfId="40833"/>
    <cellStyle name="Normální 2 5 2 3 2 3 4 2 3" xfId="30393"/>
    <cellStyle name="Normální 2 5 2 3 2 3 4 2 4" xfId="12987"/>
    <cellStyle name="Normální 2 5 2 3 2 3 4 3" xfId="17631"/>
    <cellStyle name="Normální 2 5 2 3 2 3 4 3 2" xfId="35037"/>
    <cellStyle name="Normální 2 5 2 3 2 3 4 4" xfId="25749"/>
    <cellStyle name="Normální 2 5 2 3 2 3 4 5" xfId="37359"/>
    <cellStyle name="Normální 2 5 2 3 2 3 4 6" xfId="22275"/>
    <cellStyle name="Normální 2 5 2 3 2 3 4 7" xfId="8343"/>
    <cellStyle name="Normální 2 5 2 3 2 3 5" xfId="3843"/>
    <cellStyle name="Normální 2 5 2 3 2 3 5 2" xfId="11961"/>
    <cellStyle name="Normální 2 5 2 3 2 3 5 2 2" xfId="29367"/>
    <cellStyle name="Normální 2 5 2 3 2 3 5 3" xfId="16605"/>
    <cellStyle name="Normální 2 5 2 3 2 3 5 3 2" xfId="34011"/>
    <cellStyle name="Normální 2 5 2 3 2 3 5 4" xfId="24723"/>
    <cellStyle name="Normální 2 5 2 3 2 3 5 5" xfId="39807"/>
    <cellStyle name="Normální 2 5 2 3 2 3 5 6" xfId="21249"/>
    <cellStyle name="Normální 2 5 2 3 2 3 5 7" xfId="7317"/>
    <cellStyle name="Normální 2 5 2 3 2 3 6" xfId="2547"/>
    <cellStyle name="Normální 2 5 2 3 2 3 6 2" xfId="15309"/>
    <cellStyle name="Normální 2 5 2 3 2 3 6 2 2" xfId="32715"/>
    <cellStyle name="Normální 2 5 2 3 2 3 6 3" xfId="28071"/>
    <cellStyle name="Normální 2 5 2 3 2 3 6 4" xfId="38511"/>
    <cellStyle name="Normální 2 5 2 3 2 3 6 5" xfId="19953"/>
    <cellStyle name="Normální 2 5 2 3 2 3 6 6" xfId="10665"/>
    <cellStyle name="Normální 2 5 2 3 2 3 7" xfId="9513"/>
    <cellStyle name="Normální 2 5 2 3 2 3 7 2" xfId="26919"/>
    <cellStyle name="Normální 2 5 2 3 2 3 8" xfId="14157"/>
    <cellStyle name="Normální 2 5 2 3 2 3 8 2" xfId="31563"/>
    <cellStyle name="Normální 2 5 2 3 2 3 9" xfId="23427"/>
    <cellStyle name="Normální 2 5 2 3 2 4" xfId="897"/>
    <cellStyle name="Normální 2 5 2 3 2 4 10" xfId="6309"/>
    <cellStyle name="Normální 2 5 2 3 2 4 2" xfId="1683"/>
    <cellStyle name="Normální 2 5 2 3 2 4 2 2" xfId="5157"/>
    <cellStyle name="Normální 2 5 2 3 2 4 2 2 2" xfId="41121"/>
    <cellStyle name="Normální 2 5 2 3 2 4 2 2 3" xfId="30681"/>
    <cellStyle name="Normální 2 5 2 3 2 4 2 2 4" xfId="13275"/>
    <cellStyle name="Normální 2 5 2 3 2 4 2 3" xfId="17919"/>
    <cellStyle name="Normální 2 5 2 3 2 4 2 3 2" xfId="35325"/>
    <cellStyle name="Normální 2 5 2 3 2 4 2 4" xfId="26037"/>
    <cellStyle name="Normální 2 5 2 3 2 4 2 5" xfId="37647"/>
    <cellStyle name="Normální 2 5 2 3 2 4 2 6" xfId="22563"/>
    <cellStyle name="Normální 2 5 2 3 2 4 2 7" xfId="8631"/>
    <cellStyle name="Normální 2 5 2 3 2 4 3" xfId="4371"/>
    <cellStyle name="Normální 2 5 2 3 2 4 3 2" xfId="12489"/>
    <cellStyle name="Normální 2 5 2 3 2 4 3 2 2" xfId="29895"/>
    <cellStyle name="Normální 2 5 2 3 2 4 3 3" xfId="17133"/>
    <cellStyle name="Normální 2 5 2 3 2 4 3 3 2" xfId="34539"/>
    <cellStyle name="Normální 2 5 2 3 2 4 3 4" xfId="25251"/>
    <cellStyle name="Normální 2 5 2 3 2 4 3 5" xfId="40335"/>
    <cellStyle name="Normální 2 5 2 3 2 4 3 6" xfId="21777"/>
    <cellStyle name="Normální 2 5 2 3 2 4 3 7" xfId="7845"/>
    <cellStyle name="Normální 2 5 2 3 2 4 4" xfId="2835"/>
    <cellStyle name="Normální 2 5 2 3 2 4 4 2" xfId="15597"/>
    <cellStyle name="Normální 2 5 2 3 2 4 4 2 2" xfId="33003"/>
    <cellStyle name="Normální 2 5 2 3 2 4 4 3" xfId="28359"/>
    <cellStyle name="Normální 2 5 2 3 2 4 4 4" xfId="38799"/>
    <cellStyle name="Normální 2 5 2 3 2 4 4 5" xfId="20241"/>
    <cellStyle name="Normální 2 5 2 3 2 4 4 6" xfId="10953"/>
    <cellStyle name="Normální 2 5 2 3 2 4 5" xfId="9801"/>
    <cellStyle name="Normální 2 5 2 3 2 4 5 2" xfId="27207"/>
    <cellStyle name="Normální 2 5 2 3 2 4 6" xfId="14445"/>
    <cellStyle name="Normální 2 5 2 3 2 4 6 2" xfId="31851"/>
    <cellStyle name="Normální 2 5 2 3 2 4 7" xfId="23715"/>
    <cellStyle name="Normální 2 5 2 3 2 4 8" xfId="36861"/>
    <cellStyle name="Normální 2 5 2 3 2 4 9" xfId="19089"/>
    <cellStyle name="Normální 2 5 2 3 2 5" xfId="465"/>
    <cellStyle name="Normální 2 5 2 3 2 5 10" xfId="6645"/>
    <cellStyle name="Normální 2 5 2 3 2 5 2" xfId="2019"/>
    <cellStyle name="Normální 2 5 2 3 2 5 2 2" xfId="5493"/>
    <cellStyle name="Normální 2 5 2 3 2 5 2 2 2" xfId="41457"/>
    <cellStyle name="Normální 2 5 2 3 2 5 2 2 3" xfId="31017"/>
    <cellStyle name="Normální 2 5 2 3 2 5 2 2 4" xfId="13611"/>
    <cellStyle name="Normální 2 5 2 3 2 5 2 3" xfId="18255"/>
    <cellStyle name="Normální 2 5 2 3 2 5 2 3 2" xfId="35661"/>
    <cellStyle name="Normální 2 5 2 3 2 5 2 4" xfId="26373"/>
    <cellStyle name="Normální 2 5 2 3 2 5 2 5" xfId="37983"/>
    <cellStyle name="Normální 2 5 2 3 2 5 2 6" xfId="22899"/>
    <cellStyle name="Normální 2 5 2 3 2 5 2 7" xfId="8967"/>
    <cellStyle name="Normální 2 5 2 3 2 5 3" xfId="3939"/>
    <cellStyle name="Normální 2 5 2 3 2 5 3 2" xfId="12057"/>
    <cellStyle name="Normální 2 5 2 3 2 5 3 2 2" xfId="29463"/>
    <cellStyle name="Normální 2 5 2 3 2 5 3 3" xfId="16701"/>
    <cellStyle name="Normální 2 5 2 3 2 5 3 3 2" xfId="34107"/>
    <cellStyle name="Normální 2 5 2 3 2 5 3 4" xfId="24819"/>
    <cellStyle name="Normální 2 5 2 3 2 5 3 5" xfId="39903"/>
    <cellStyle name="Normální 2 5 2 3 2 5 3 6" xfId="21345"/>
    <cellStyle name="Normální 2 5 2 3 2 5 3 7" xfId="7413"/>
    <cellStyle name="Normální 2 5 2 3 2 5 4" xfId="3171"/>
    <cellStyle name="Normální 2 5 2 3 2 5 4 2" xfId="15933"/>
    <cellStyle name="Normální 2 5 2 3 2 5 4 2 2" xfId="33339"/>
    <cellStyle name="Normální 2 5 2 3 2 5 4 3" xfId="28695"/>
    <cellStyle name="Normální 2 5 2 3 2 5 4 4" xfId="39135"/>
    <cellStyle name="Normální 2 5 2 3 2 5 4 5" xfId="20577"/>
    <cellStyle name="Normální 2 5 2 3 2 5 4 6" xfId="11289"/>
    <cellStyle name="Normální 2 5 2 3 2 5 5" xfId="10137"/>
    <cellStyle name="Normální 2 5 2 3 2 5 5 2" xfId="27543"/>
    <cellStyle name="Normální 2 5 2 3 2 5 6" xfId="14781"/>
    <cellStyle name="Normální 2 5 2 3 2 5 6 2" xfId="32187"/>
    <cellStyle name="Normální 2 5 2 3 2 5 7" xfId="24051"/>
    <cellStyle name="Normální 2 5 2 3 2 5 8" xfId="36429"/>
    <cellStyle name="Normální 2 5 2 3 2 5 9" xfId="19425"/>
    <cellStyle name="Normální 2 5 2 3 2 6" xfId="1251"/>
    <cellStyle name="Normální 2 5 2 3 2 6 2" xfId="4725"/>
    <cellStyle name="Normální 2 5 2 3 2 6 2 2" xfId="40689"/>
    <cellStyle name="Normální 2 5 2 3 2 6 2 3" xfId="30249"/>
    <cellStyle name="Normální 2 5 2 3 2 6 2 4" xfId="12843"/>
    <cellStyle name="Normální 2 5 2 3 2 6 3" xfId="17487"/>
    <cellStyle name="Normální 2 5 2 3 2 6 3 2" xfId="34893"/>
    <cellStyle name="Normální 2 5 2 3 2 6 4" xfId="25605"/>
    <cellStyle name="Normální 2 5 2 3 2 6 5" xfId="37215"/>
    <cellStyle name="Normální 2 5 2 3 2 6 6" xfId="22131"/>
    <cellStyle name="Normální 2 5 2 3 2 6 7" xfId="8199"/>
    <cellStyle name="Normální 2 5 2 3 2 7" xfId="3603"/>
    <cellStyle name="Normální 2 5 2 3 2 7 2" xfId="11721"/>
    <cellStyle name="Normální 2 5 2 3 2 7 2 2" xfId="29127"/>
    <cellStyle name="Normální 2 5 2 3 2 7 3" xfId="16365"/>
    <cellStyle name="Normální 2 5 2 3 2 7 3 2" xfId="33771"/>
    <cellStyle name="Normální 2 5 2 3 2 7 4" xfId="24483"/>
    <cellStyle name="Normální 2 5 2 3 2 7 5" xfId="39567"/>
    <cellStyle name="Normální 2 5 2 3 2 7 6" xfId="21009"/>
    <cellStyle name="Normální 2 5 2 3 2 7 7" xfId="7077"/>
    <cellStyle name="Normální 2 5 2 3 2 8" xfId="2403"/>
    <cellStyle name="Normální 2 5 2 3 2 8 2" xfId="15165"/>
    <cellStyle name="Normální 2 5 2 3 2 8 2 2" xfId="32571"/>
    <cellStyle name="Normální 2 5 2 3 2 8 3" xfId="27927"/>
    <cellStyle name="Normální 2 5 2 3 2 8 4" xfId="38367"/>
    <cellStyle name="Normální 2 5 2 3 2 8 5" xfId="19809"/>
    <cellStyle name="Normální 2 5 2 3 2 8 6" xfId="10521"/>
    <cellStyle name="Normální 2 5 2 3 2 9" xfId="9369"/>
    <cellStyle name="Normální 2 5 2 3 2 9 2" xfId="26775"/>
    <cellStyle name="Normální 2 5 2 3 3" xfId="99"/>
    <cellStyle name="Normální 2 5 2 3 3 10" xfId="23397"/>
    <cellStyle name="Normální 2 5 2 3 3 11" xfId="36063"/>
    <cellStyle name="Normální 2 5 2 3 3 12" xfId="18771"/>
    <cellStyle name="Normální 2 5 2 3 3 13" xfId="5991"/>
    <cellStyle name="Normální 2 5 2 3 3 2" xfId="339"/>
    <cellStyle name="Normální 2 5 2 3 3 2 10" xfId="36303"/>
    <cellStyle name="Normální 2 5 2 3 3 2 11" xfId="18963"/>
    <cellStyle name="Normální 2 5 2 3 3 2 12" xfId="6183"/>
    <cellStyle name="Normální 2 5 2 3 3 2 2" xfId="1107"/>
    <cellStyle name="Normální 2 5 2 3 3 2 2 10" xfId="6519"/>
    <cellStyle name="Normální 2 5 2 3 3 2 2 2" xfId="1893"/>
    <cellStyle name="Normální 2 5 2 3 3 2 2 2 2" xfId="5367"/>
    <cellStyle name="Normální 2 5 2 3 3 2 2 2 2 2" xfId="41331"/>
    <cellStyle name="Normální 2 5 2 3 3 2 2 2 2 3" xfId="30891"/>
    <cellStyle name="Normální 2 5 2 3 3 2 2 2 2 4" xfId="13485"/>
    <cellStyle name="Normální 2 5 2 3 3 2 2 2 3" xfId="18129"/>
    <cellStyle name="Normální 2 5 2 3 3 2 2 2 3 2" xfId="35535"/>
    <cellStyle name="Normální 2 5 2 3 3 2 2 2 4" xfId="26247"/>
    <cellStyle name="Normální 2 5 2 3 3 2 2 2 5" xfId="37857"/>
    <cellStyle name="Normální 2 5 2 3 3 2 2 2 6" xfId="22773"/>
    <cellStyle name="Normální 2 5 2 3 3 2 2 2 7" xfId="8841"/>
    <cellStyle name="Normální 2 5 2 3 3 2 2 3" xfId="4581"/>
    <cellStyle name="Normální 2 5 2 3 3 2 2 3 2" xfId="12699"/>
    <cellStyle name="Normální 2 5 2 3 3 2 2 3 2 2" xfId="30105"/>
    <cellStyle name="Normální 2 5 2 3 3 2 2 3 3" xfId="17343"/>
    <cellStyle name="Normální 2 5 2 3 3 2 2 3 3 2" xfId="34749"/>
    <cellStyle name="Normální 2 5 2 3 3 2 2 3 4" xfId="25461"/>
    <cellStyle name="Normální 2 5 2 3 3 2 2 3 5" xfId="40545"/>
    <cellStyle name="Normální 2 5 2 3 3 2 2 3 6" xfId="21987"/>
    <cellStyle name="Normální 2 5 2 3 3 2 2 3 7" xfId="8055"/>
    <cellStyle name="Normální 2 5 2 3 3 2 2 4" xfId="3045"/>
    <cellStyle name="Normální 2 5 2 3 3 2 2 4 2" xfId="15807"/>
    <cellStyle name="Normální 2 5 2 3 3 2 2 4 2 2" xfId="33213"/>
    <cellStyle name="Normální 2 5 2 3 3 2 2 4 3" xfId="28569"/>
    <cellStyle name="Normální 2 5 2 3 3 2 2 4 4" xfId="39009"/>
    <cellStyle name="Normální 2 5 2 3 3 2 2 4 5" xfId="20451"/>
    <cellStyle name="Normální 2 5 2 3 3 2 2 4 6" xfId="11163"/>
    <cellStyle name="Normální 2 5 2 3 3 2 2 5" xfId="10011"/>
    <cellStyle name="Normální 2 5 2 3 3 2 2 5 2" xfId="27417"/>
    <cellStyle name="Normální 2 5 2 3 3 2 2 6" xfId="14655"/>
    <cellStyle name="Normální 2 5 2 3 3 2 2 6 2" xfId="32061"/>
    <cellStyle name="Normální 2 5 2 3 3 2 2 7" xfId="23925"/>
    <cellStyle name="Normální 2 5 2 3 3 2 2 8" xfId="37071"/>
    <cellStyle name="Normální 2 5 2 3 3 2 2 9" xfId="19299"/>
    <cellStyle name="Normální 2 5 2 3 3 2 3" xfId="771"/>
    <cellStyle name="Normální 2 5 2 3 3 2 3 10" xfId="6951"/>
    <cellStyle name="Normální 2 5 2 3 3 2 3 2" xfId="2325"/>
    <cellStyle name="Normální 2 5 2 3 3 2 3 2 2" xfId="5799"/>
    <cellStyle name="Normální 2 5 2 3 3 2 3 2 2 2" xfId="41763"/>
    <cellStyle name="Normální 2 5 2 3 3 2 3 2 2 3" xfId="31323"/>
    <cellStyle name="Normální 2 5 2 3 3 2 3 2 2 4" xfId="13917"/>
    <cellStyle name="Normální 2 5 2 3 3 2 3 2 3" xfId="18561"/>
    <cellStyle name="Normální 2 5 2 3 3 2 3 2 3 2" xfId="35967"/>
    <cellStyle name="Normální 2 5 2 3 3 2 3 2 4" xfId="26679"/>
    <cellStyle name="Normální 2 5 2 3 3 2 3 2 5" xfId="38289"/>
    <cellStyle name="Normální 2 5 2 3 3 2 3 2 6" xfId="23205"/>
    <cellStyle name="Normální 2 5 2 3 3 2 3 2 7" xfId="9273"/>
    <cellStyle name="Normální 2 5 2 3 3 2 3 3" xfId="4245"/>
    <cellStyle name="Normální 2 5 2 3 3 2 3 3 2" xfId="12363"/>
    <cellStyle name="Normální 2 5 2 3 3 2 3 3 2 2" xfId="29769"/>
    <cellStyle name="Normální 2 5 2 3 3 2 3 3 3" xfId="17007"/>
    <cellStyle name="Normální 2 5 2 3 3 2 3 3 3 2" xfId="34413"/>
    <cellStyle name="Normální 2 5 2 3 3 2 3 3 4" xfId="25125"/>
    <cellStyle name="Normální 2 5 2 3 3 2 3 3 5" xfId="40209"/>
    <cellStyle name="Normální 2 5 2 3 3 2 3 3 6" xfId="21651"/>
    <cellStyle name="Normální 2 5 2 3 3 2 3 3 7" xfId="7719"/>
    <cellStyle name="Normální 2 5 2 3 3 2 3 4" xfId="3477"/>
    <cellStyle name="Normální 2 5 2 3 3 2 3 4 2" xfId="16239"/>
    <cellStyle name="Normální 2 5 2 3 3 2 3 4 2 2" xfId="33645"/>
    <cellStyle name="Normální 2 5 2 3 3 2 3 4 3" xfId="29001"/>
    <cellStyle name="Normální 2 5 2 3 3 2 3 4 4" xfId="39441"/>
    <cellStyle name="Normální 2 5 2 3 3 2 3 4 5" xfId="20883"/>
    <cellStyle name="Normální 2 5 2 3 3 2 3 4 6" xfId="11595"/>
    <cellStyle name="Normální 2 5 2 3 3 2 3 5" xfId="10443"/>
    <cellStyle name="Normální 2 5 2 3 3 2 3 5 2" xfId="27849"/>
    <cellStyle name="Normální 2 5 2 3 3 2 3 6" xfId="15087"/>
    <cellStyle name="Normální 2 5 2 3 3 2 3 6 2" xfId="32493"/>
    <cellStyle name="Normální 2 5 2 3 3 2 3 7" xfId="24357"/>
    <cellStyle name="Normální 2 5 2 3 3 2 3 8" xfId="36735"/>
    <cellStyle name="Normální 2 5 2 3 3 2 3 9" xfId="19731"/>
    <cellStyle name="Normální 2 5 2 3 3 2 4" xfId="1557"/>
    <cellStyle name="Normální 2 5 2 3 3 2 4 2" xfId="5031"/>
    <cellStyle name="Normální 2 5 2 3 3 2 4 2 2" xfId="40995"/>
    <cellStyle name="Normální 2 5 2 3 3 2 4 2 3" xfId="30555"/>
    <cellStyle name="Normální 2 5 2 3 3 2 4 2 4" xfId="13149"/>
    <cellStyle name="Normální 2 5 2 3 3 2 4 3" xfId="17793"/>
    <cellStyle name="Normální 2 5 2 3 3 2 4 3 2" xfId="35199"/>
    <cellStyle name="Normální 2 5 2 3 3 2 4 4" xfId="25911"/>
    <cellStyle name="Normální 2 5 2 3 3 2 4 5" xfId="37521"/>
    <cellStyle name="Normální 2 5 2 3 3 2 4 6" xfId="22437"/>
    <cellStyle name="Normální 2 5 2 3 3 2 4 7" xfId="8505"/>
    <cellStyle name="Normální 2 5 2 3 3 2 5" xfId="3813"/>
    <cellStyle name="Normální 2 5 2 3 3 2 5 2" xfId="11931"/>
    <cellStyle name="Normální 2 5 2 3 3 2 5 2 2" xfId="29337"/>
    <cellStyle name="Normální 2 5 2 3 3 2 5 3" xfId="16575"/>
    <cellStyle name="Normální 2 5 2 3 3 2 5 3 2" xfId="33981"/>
    <cellStyle name="Normální 2 5 2 3 3 2 5 4" xfId="24693"/>
    <cellStyle name="Normální 2 5 2 3 3 2 5 5" xfId="39777"/>
    <cellStyle name="Normální 2 5 2 3 3 2 5 6" xfId="21219"/>
    <cellStyle name="Normální 2 5 2 3 3 2 5 7" xfId="7287"/>
    <cellStyle name="Normální 2 5 2 3 3 2 6" xfId="2709"/>
    <cellStyle name="Normální 2 5 2 3 3 2 6 2" xfId="15471"/>
    <cellStyle name="Normální 2 5 2 3 3 2 6 2 2" xfId="32877"/>
    <cellStyle name="Normální 2 5 2 3 3 2 6 3" xfId="28233"/>
    <cellStyle name="Normální 2 5 2 3 3 2 6 4" xfId="38673"/>
    <cellStyle name="Normální 2 5 2 3 3 2 6 5" xfId="20115"/>
    <cellStyle name="Normální 2 5 2 3 3 2 6 6" xfId="10827"/>
    <cellStyle name="Normální 2 5 2 3 3 2 7" xfId="9675"/>
    <cellStyle name="Normální 2 5 2 3 3 2 7 2" xfId="27081"/>
    <cellStyle name="Normální 2 5 2 3 3 2 8" xfId="14319"/>
    <cellStyle name="Normální 2 5 2 3 3 2 8 2" xfId="31725"/>
    <cellStyle name="Normální 2 5 2 3 3 2 9" xfId="23589"/>
    <cellStyle name="Normální 2 5 2 3 3 3" xfId="867"/>
    <cellStyle name="Normální 2 5 2 3 3 3 10" xfId="6279"/>
    <cellStyle name="Normální 2 5 2 3 3 3 2" xfId="1653"/>
    <cellStyle name="Normální 2 5 2 3 3 3 2 2" xfId="5127"/>
    <cellStyle name="Normální 2 5 2 3 3 3 2 2 2" xfId="41091"/>
    <cellStyle name="Normální 2 5 2 3 3 3 2 2 3" xfId="30651"/>
    <cellStyle name="Normální 2 5 2 3 3 3 2 2 4" xfId="13245"/>
    <cellStyle name="Normální 2 5 2 3 3 3 2 3" xfId="17889"/>
    <cellStyle name="Normální 2 5 2 3 3 3 2 3 2" xfId="35295"/>
    <cellStyle name="Normální 2 5 2 3 3 3 2 4" xfId="26007"/>
    <cellStyle name="Normální 2 5 2 3 3 3 2 5" xfId="37617"/>
    <cellStyle name="Normální 2 5 2 3 3 3 2 6" xfId="22533"/>
    <cellStyle name="Normální 2 5 2 3 3 3 2 7" xfId="8601"/>
    <cellStyle name="Normální 2 5 2 3 3 3 3" xfId="4341"/>
    <cellStyle name="Normální 2 5 2 3 3 3 3 2" xfId="12459"/>
    <cellStyle name="Normální 2 5 2 3 3 3 3 2 2" xfId="29865"/>
    <cellStyle name="Normální 2 5 2 3 3 3 3 3" xfId="17103"/>
    <cellStyle name="Normální 2 5 2 3 3 3 3 3 2" xfId="34509"/>
    <cellStyle name="Normální 2 5 2 3 3 3 3 4" xfId="25221"/>
    <cellStyle name="Normální 2 5 2 3 3 3 3 5" xfId="40305"/>
    <cellStyle name="Normální 2 5 2 3 3 3 3 6" xfId="21747"/>
    <cellStyle name="Normální 2 5 2 3 3 3 3 7" xfId="7815"/>
    <cellStyle name="Normální 2 5 2 3 3 3 4" xfId="2805"/>
    <cellStyle name="Normální 2 5 2 3 3 3 4 2" xfId="15567"/>
    <cellStyle name="Normální 2 5 2 3 3 3 4 2 2" xfId="32973"/>
    <cellStyle name="Normální 2 5 2 3 3 3 4 3" xfId="28329"/>
    <cellStyle name="Normální 2 5 2 3 3 3 4 4" xfId="38769"/>
    <cellStyle name="Normální 2 5 2 3 3 3 4 5" xfId="20211"/>
    <cellStyle name="Normální 2 5 2 3 3 3 4 6" xfId="10923"/>
    <cellStyle name="Normální 2 5 2 3 3 3 5" xfId="9771"/>
    <cellStyle name="Normální 2 5 2 3 3 3 5 2" xfId="27177"/>
    <cellStyle name="Normální 2 5 2 3 3 3 6" xfId="14415"/>
    <cellStyle name="Normální 2 5 2 3 3 3 6 2" xfId="31821"/>
    <cellStyle name="Normální 2 5 2 3 3 3 7" xfId="23685"/>
    <cellStyle name="Normální 2 5 2 3 3 3 8" xfId="36831"/>
    <cellStyle name="Normální 2 5 2 3 3 3 9" xfId="19059"/>
    <cellStyle name="Normální 2 5 2 3 3 4" xfId="579"/>
    <cellStyle name="Normální 2 5 2 3 3 4 10" xfId="6759"/>
    <cellStyle name="Normální 2 5 2 3 3 4 2" xfId="2133"/>
    <cellStyle name="Normální 2 5 2 3 3 4 2 2" xfId="5607"/>
    <cellStyle name="Normální 2 5 2 3 3 4 2 2 2" xfId="41571"/>
    <cellStyle name="Normální 2 5 2 3 3 4 2 2 3" xfId="31131"/>
    <cellStyle name="Normální 2 5 2 3 3 4 2 2 4" xfId="13725"/>
    <cellStyle name="Normální 2 5 2 3 3 4 2 3" xfId="18369"/>
    <cellStyle name="Normální 2 5 2 3 3 4 2 3 2" xfId="35775"/>
    <cellStyle name="Normální 2 5 2 3 3 4 2 4" xfId="26487"/>
    <cellStyle name="Normální 2 5 2 3 3 4 2 5" xfId="38097"/>
    <cellStyle name="Normální 2 5 2 3 3 4 2 6" xfId="23013"/>
    <cellStyle name="Normální 2 5 2 3 3 4 2 7" xfId="9081"/>
    <cellStyle name="Normální 2 5 2 3 3 4 3" xfId="4053"/>
    <cellStyle name="Normální 2 5 2 3 3 4 3 2" xfId="12171"/>
    <cellStyle name="Normální 2 5 2 3 3 4 3 2 2" xfId="29577"/>
    <cellStyle name="Normální 2 5 2 3 3 4 3 3" xfId="16815"/>
    <cellStyle name="Normální 2 5 2 3 3 4 3 3 2" xfId="34221"/>
    <cellStyle name="Normální 2 5 2 3 3 4 3 4" xfId="24933"/>
    <cellStyle name="Normální 2 5 2 3 3 4 3 5" xfId="40017"/>
    <cellStyle name="Normální 2 5 2 3 3 4 3 6" xfId="21459"/>
    <cellStyle name="Normální 2 5 2 3 3 4 3 7" xfId="7527"/>
    <cellStyle name="Normální 2 5 2 3 3 4 4" xfId="3285"/>
    <cellStyle name="Normální 2 5 2 3 3 4 4 2" xfId="16047"/>
    <cellStyle name="Normální 2 5 2 3 3 4 4 2 2" xfId="33453"/>
    <cellStyle name="Normální 2 5 2 3 3 4 4 3" xfId="28809"/>
    <cellStyle name="Normální 2 5 2 3 3 4 4 4" xfId="39249"/>
    <cellStyle name="Normální 2 5 2 3 3 4 4 5" xfId="20691"/>
    <cellStyle name="Normální 2 5 2 3 3 4 4 6" xfId="11403"/>
    <cellStyle name="Normální 2 5 2 3 3 4 5" xfId="10251"/>
    <cellStyle name="Normální 2 5 2 3 3 4 5 2" xfId="27657"/>
    <cellStyle name="Normální 2 5 2 3 3 4 6" xfId="14895"/>
    <cellStyle name="Normální 2 5 2 3 3 4 6 2" xfId="32301"/>
    <cellStyle name="Normální 2 5 2 3 3 4 7" xfId="24165"/>
    <cellStyle name="Normální 2 5 2 3 3 4 8" xfId="36543"/>
    <cellStyle name="Normální 2 5 2 3 3 4 9" xfId="19539"/>
    <cellStyle name="Normální 2 5 2 3 3 5" xfId="1365"/>
    <cellStyle name="Normální 2 5 2 3 3 5 2" xfId="4839"/>
    <cellStyle name="Normální 2 5 2 3 3 5 2 2" xfId="40803"/>
    <cellStyle name="Normální 2 5 2 3 3 5 2 3" xfId="30363"/>
    <cellStyle name="Normální 2 5 2 3 3 5 2 4" xfId="12957"/>
    <cellStyle name="Normální 2 5 2 3 3 5 3" xfId="17601"/>
    <cellStyle name="Normální 2 5 2 3 3 5 3 2" xfId="35007"/>
    <cellStyle name="Normální 2 5 2 3 3 5 4" xfId="25719"/>
    <cellStyle name="Normální 2 5 2 3 3 5 5" xfId="37329"/>
    <cellStyle name="Normální 2 5 2 3 3 5 6" xfId="22245"/>
    <cellStyle name="Normální 2 5 2 3 3 5 7" xfId="8313"/>
    <cellStyle name="Normální 2 5 2 3 3 6" xfId="3573"/>
    <cellStyle name="Normální 2 5 2 3 3 6 2" xfId="11691"/>
    <cellStyle name="Normální 2 5 2 3 3 6 2 2" xfId="29097"/>
    <cellStyle name="Normální 2 5 2 3 3 6 3" xfId="16335"/>
    <cellStyle name="Normální 2 5 2 3 3 6 3 2" xfId="33741"/>
    <cellStyle name="Normální 2 5 2 3 3 6 4" xfId="24453"/>
    <cellStyle name="Normální 2 5 2 3 3 6 5" xfId="39537"/>
    <cellStyle name="Normální 2 5 2 3 3 6 6" xfId="20979"/>
    <cellStyle name="Normální 2 5 2 3 3 6 7" xfId="7047"/>
    <cellStyle name="Normální 2 5 2 3 3 7" xfId="2517"/>
    <cellStyle name="Normální 2 5 2 3 3 7 2" xfId="15279"/>
    <cellStyle name="Normální 2 5 2 3 3 7 2 2" xfId="32685"/>
    <cellStyle name="Normální 2 5 2 3 3 7 3" xfId="28041"/>
    <cellStyle name="Normální 2 5 2 3 3 7 4" xfId="38481"/>
    <cellStyle name="Normální 2 5 2 3 3 7 5" xfId="19923"/>
    <cellStyle name="Normální 2 5 2 3 3 7 6" xfId="10635"/>
    <cellStyle name="Normální 2 5 2 3 3 8" xfId="9483"/>
    <cellStyle name="Normální 2 5 2 3 3 8 2" xfId="26889"/>
    <cellStyle name="Normální 2 5 2 3 3 9" xfId="14127"/>
    <cellStyle name="Normální 2 5 2 3 3 9 2" xfId="31533"/>
    <cellStyle name="Normální 2 5 2 3 4" xfId="195"/>
    <cellStyle name="Normální 2 5 2 3 4 10" xfId="36159"/>
    <cellStyle name="Normální 2 5 2 3 4 11" xfId="18867"/>
    <cellStyle name="Normální 2 5 2 3 4 12" xfId="6087"/>
    <cellStyle name="Normální 2 5 2 3 4 2" xfId="963"/>
    <cellStyle name="Normální 2 5 2 3 4 2 10" xfId="6375"/>
    <cellStyle name="Normální 2 5 2 3 4 2 2" xfId="1749"/>
    <cellStyle name="Normální 2 5 2 3 4 2 2 2" xfId="5223"/>
    <cellStyle name="Normální 2 5 2 3 4 2 2 2 2" xfId="41187"/>
    <cellStyle name="Normální 2 5 2 3 4 2 2 2 3" xfId="30747"/>
    <cellStyle name="Normální 2 5 2 3 4 2 2 2 4" xfId="13341"/>
    <cellStyle name="Normální 2 5 2 3 4 2 2 3" xfId="17985"/>
    <cellStyle name="Normální 2 5 2 3 4 2 2 3 2" xfId="35391"/>
    <cellStyle name="Normální 2 5 2 3 4 2 2 4" xfId="26103"/>
    <cellStyle name="Normální 2 5 2 3 4 2 2 5" xfId="37713"/>
    <cellStyle name="Normální 2 5 2 3 4 2 2 6" xfId="22629"/>
    <cellStyle name="Normální 2 5 2 3 4 2 2 7" xfId="8697"/>
    <cellStyle name="Normální 2 5 2 3 4 2 3" xfId="4437"/>
    <cellStyle name="Normální 2 5 2 3 4 2 3 2" xfId="12555"/>
    <cellStyle name="Normální 2 5 2 3 4 2 3 2 2" xfId="29961"/>
    <cellStyle name="Normální 2 5 2 3 4 2 3 3" xfId="17199"/>
    <cellStyle name="Normální 2 5 2 3 4 2 3 3 2" xfId="34605"/>
    <cellStyle name="Normální 2 5 2 3 4 2 3 4" xfId="25317"/>
    <cellStyle name="Normální 2 5 2 3 4 2 3 5" xfId="40401"/>
    <cellStyle name="Normální 2 5 2 3 4 2 3 6" xfId="21843"/>
    <cellStyle name="Normální 2 5 2 3 4 2 3 7" xfId="7911"/>
    <cellStyle name="Normální 2 5 2 3 4 2 4" xfId="2901"/>
    <cellStyle name="Normální 2 5 2 3 4 2 4 2" xfId="15663"/>
    <cellStyle name="Normální 2 5 2 3 4 2 4 2 2" xfId="33069"/>
    <cellStyle name="Normální 2 5 2 3 4 2 4 3" xfId="28425"/>
    <cellStyle name="Normální 2 5 2 3 4 2 4 4" xfId="38865"/>
    <cellStyle name="Normální 2 5 2 3 4 2 4 5" xfId="20307"/>
    <cellStyle name="Normální 2 5 2 3 4 2 4 6" xfId="11019"/>
    <cellStyle name="Normální 2 5 2 3 4 2 5" xfId="9867"/>
    <cellStyle name="Normální 2 5 2 3 4 2 5 2" xfId="27273"/>
    <cellStyle name="Normální 2 5 2 3 4 2 6" xfId="14511"/>
    <cellStyle name="Normální 2 5 2 3 4 2 6 2" xfId="31917"/>
    <cellStyle name="Normální 2 5 2 3 4 2 7" xfId="23781"/>
    <cellStyle name="Normální 2 5 2 3 4 2 8" xfId="36927"/>
    <cellStyle name="Normální 2 5 2 3 4 2 9" xfId="19155"/>
    <cellStyle name="Normální 2 5 2 3 4 3" xfId="675"/>
    <cellStyle name="Normální 2 5 2 3 4 3 10" xfId="6855"/>
    <cellStyle name="Normální 2 5 2 3 4 3 2" xfId="2229"/>
    <cellStyle name="Normální 2 5 2 3 4 3 2 2" xfId="5703"/>
    <cellStyle name="Normální 2 5 2 3 4 3 2 2 2" xfId="41667"/>
    <cellStyle name="Normální 2 5 2 3 4 3 2 2 3" xfId="31227"/>
    <cellStyle name="Normální 2 5 2 3 4 3 2 2 4" xfId="13821"/>
    <cellStyle name="Normální 2 5 2 3 4 3 2 3" xfId="18465"/>
    <cellStyle name="Normální 2 5 2 3 4 3 2 3 2" xfId="35871"/>
    <cellStyle name="Normální 2 5 2 3 4 3 2 4" xfId="26583"/>
    <cellStyle name="Normální 2 5 2 3 4 3 2 5" xfId="38193"/>
    <cellStyle name="Normální 2 5 2 3 4 3 2 6" xfId="23109"/>
    <cellStyle name="Normální 2 5 2 3 4 3 2 7" xfId="9177"/>
    <cellStyle name="Normální 2 5 2 3 4 3 3" xfId="4149"/>
    <cellStyle name="Normální 2 5 2 3 4 3 3 2" xfId="12267"/>
    <cellStyle name="Normální 2 5 2 3 4 3 3 2 2" xfId="29673"/>
    <cellStyle name="Normální 2 5 2 3 4 3 3 3" xfId="16911"/>
    <cellStyle name="Normální 2 5 2 3 4 3 3 3 2" xfId="34317"/>
    <cellStyle name="Normální 2 5 2 3 4 3 3 4" xfId="25029"/>
    <cellStyle name="Normální 2 5 2 3 4 3 3 5" xfId="40113"/>
    <cellStyle name="Normální 2 5 2 3 4 3 3 6" xfId="21555"/>
    <cellStyle name="Normální 2 5 2 3 4 3 3 7" xfId="7623"/>
    <cellStyle name="Normální 2 5 2 3 4 3 4" xfId="3381"/>
    <cellStyle name="Normální 2 5 2 3 4 3 4 2" xfId="16143"/>
    <cellStyle name="Normální 2 5 2 3 4 3 4 2 2" xfId="33549"/>
    <cellStyle name="Normální 2 5 2 3 4 3 4 3" xfId="28905"/>
    <cellStyle name="Normální 2 5 2 3 4 3 4 4" xfId="39345"/>
    <cellStyle name="Normální 2 5 2 3 4 3 4 5" xfId="20787"/>
    <cellStyle name="Normální 2 5 2 3 4 3 4 6" xfId="11499"/>
    <cellStyle name="Normální 2 5 2 3 4 3 5" xfId="10347"/>
    <cellStyle name="Normální 2 5 2 3 4 3 5 2" xfId="27753"/>
    <cellStyle name="Normální 2 5 2 3 4 3 6" xfId="14991"/>
    <cellStyle name="Normální 2 5 2 3 4 3 6 2" xfId="32397"/>
    <cellStyle name="Normální 2 5 2 3 4 3 7" xfId="24261"/>
    <cellStyle name="Normální 2 5 2 3 4 3 8" xfId="36639"/>
    <cellStyle name="Normální 2 5 2 3 4 3 9" xfId="19635"/>
    <cellStyle name="Normální 2 5 2 3 4 4" xfId="1461"/>
    <cellStyle name="Normální 2 5 2 3 4 4 2" xfId="4935"/>
    <cellStyle name="Normální 2 5 2 3 4 4 2 2" xfId="40899"/>
    <cellStyle name="Normální 2 5 2 3 4 4 2 3" xfId="30459"/>
    <cellStyle name="Normální 2 5 2 3 4 4 2 4" xfId="13053"/>
    <cellStyle name="Normální 2 5 2 3 4 4 3" xfId="17697"/>
    <cellStyle name="Normální 2 5 2 3 4 4 3 2" xfId="35103"/>
    <cellStyle name="Normální 2 5 2 3 4 4 4" xfId="25815"/>
    <cellStyle name="Normální 2 5 2 3 4 4 5" xfId="37425"/>
    <cellStyle name="Normální 2 5 2 3 4 4 6" xfId="22341"/>
    <cellStyle name="Normální 2 5 2 3 4 4 7" xfId="8409"/>
    <cellStyle name="Normální 2 5 2 3 4 5" xfId="3669"/>
    <cellStyle name="Normální 2 5 2 3 4 5 2" xfId="11787"/>
    <cellStyle name="Normální 2 5 2 3 4 5 2 2" xfId="29193"/>
    <cellStyle name="Normální 2 5 2 3 4 5 3" xfId="16431"/>
    <cellStyle name="Normální 2 5 2 3 4 5 3 2" xfId="33837"/>
    <cellStyle name="Normální 2 5 2 3 4 5 4" xfId="24549"/>
    <cellStyle name="Normální 2 5 2 3 4 5 5" xfId="39633"/>
    <cellStyle name="Normální 2 5 2 3 4 5 6" xfId="21075"/>
    <cellStyle name="Normální 2 5 2 3 4 5 7" xfId="7143"/>
    <cellStyle name="Normální 2 5 2 3 4 6" xfId="2613"/>
    <cellStyle name="Normální 2 5 2 3 4 6 2" xfId="15375"/>
    <cellStyle name="Normální 2 5 2 3 4 6 2 2" xfId="32781"/>
    <cellStyle name="Normální 2 5 2 3 4 6 3" xfId="28137"/>
    <cellStyle name="Normální 2 5 2 3 4 6 4" xfId="38577"/>
    <cellStyle name="Normální 2 5 2 3 4 6 5" xfId="20019"/>
    <cellStyle name="Normální 2 5 2 3 4 6 6" xfId="10731"/>
    <cellStyle name="Normální 2 5 2 3 4 7" xfId="9579"/>
    <cellStyle name="Normální 2 5 2 3 4 7 2" xfId="26985"/>
    <cellStyle name="Normální 2 5 2 3 4 8" xfId="14223"/>
    <cellStyle name="Normální 2 5 2 3 4 8 2" xfId="31629"/>
    <cellStyle name="Normální 2 5 2 3 4 9" xfId="23493"/>
    <cellStyle name="Normální 2 5 2 3 5" xfId="273"/>
    <cellStyle name="Normální 2 5 2 3 5 10" xfId="36237"/>
    <cellStyle name="Normální 2 5 2 3 5 11" xfId="18705"/>
    <cellStyle name="Normální 2 5 2 3 5 12" xfId="5925"/>
    <cellStyle name="Normální 2 5 2 3 5 2" xfId="1041"/>
    <cellStyle name="Normální 2 5 2 3 5 2 10" xfId="6453"/>
    <cellStyle name="Normální 2 5 2 3 5 2 2" xfId="1827"/>
    <cellStyle name="Normální 2 5 2 3 5 2 2 2" xfId="5301"/>
    <cellStyle name="Normální 2 5 2 3 5 2 2 2 2" xfId="41265"/>
    <cellStyle name="Normální 2 5 2 3 5 2 2 2 3" xfId="30825"/>
    <cellStyle name="Normální 2 5 2 3 5 2 2 2 4" xfId="13419"/>
    <cellStyle name="Normální 2 5 2 3 5 2 2 3" xfId="18063"/>
    <cellStyle name="Normální 2 5 2 3 5 2 2 3 2" xfId="35469"/>
    <cellStyle name="Normální 2 5 2 3 5 2 2 4" xfId="26181"/>
    <cellStyle name="Normální 2 5 2 3 5 2 2 5" xfId="37791"/>
    <cellStyle name="Normální 2 5 2 3 5 2 2 6" xfId="22707"/>
    <cellStyle name="Normální 2 5 2 3 5 2 2 7" xfId="8775"/>
    <cellStyle name="Normální 2 5 2 3 5 2 3" xfId="4515"/>
    <cellStyle name="Normální 2 5 2 3 5 2 3 2" xfId="12633"/>
    <cellStyle name="Normální 2 5 2 3 5 2 3 2 2" xfId="30039"/>
    <cellStyle name="Normální 2 5 2 3 5 2 3 3" xfId="17277"/>
    <cellStyle name="Normální 2 5 2 3 5 2 3 3 2" xfId="34683"/>
    <cellStyle name="Normální 2 5 2 3 5 2 3 4" xfId="25395"/>
    <cellStyle name="Normální 2 5 2 3 5 2 3 5" xfId="40479"/>
    <cellStyle name="Normální 2 5 2 3 5 2 3 6" xfId="21921"/>
    <cellStyle name="Normální 2 5 2 3 5 2 3 7" xfId="7989"/>
    <cellStyle name="Normální 2 5 2 3 5 2 4" xfId="2979"/>
    <cellStyle name="Normální 2 5 2 3 5 2 4 2" xfId="15741"/>
    <cellStyle name="Normální 2 5 2 3 5 2 4 2 2" xfId="33147"/>
    <cellStyle name="Normální 2 5 2 3 5 2 4 3" xfId="28503"/>
    <cellStyle name="Normální 2 5 2 3 5 2 4 4" xfId="38943"/>
    <cellStyle name="Normální 2 5 2 3 5 2 4 5" xfId="20385"/>
    <cellStyle name="Normální 2 5 2 3 5 2 4 6" xfId="11097"/>
    <cellStyle name="Normální 2 5 2 3 5 2 5" xfId="9945"/>
    <cellStyle name="Normální 2 5 2 3 5 2 5 2" xfId="27351"/>
    <cellStyle name="Normální 2 5 2 3 5 2 6" xfId="14589"/>
    <cellStyle name="Normální 2 5 2 3 5 2 6 2" xfId="31995"/>
    <cellStyle name="Normální 2 5 2 3 5 2 7" xfId="23859"/>
    <cellStyle name="Normální 2 5 2 3 5 2 8" xfId="37005"/>
    <cellStyle name="Normální 2 5 2 3 5 2 9" xfId="19233"/>
    <cellStyle name="Normální 2 5 2 3 5 3" xfId="513"/>
    <cellStyle name="Normální 2 5 2 3 5 3 10" xfId="6693"/>
    <cellStyle name="Normální 2 5 2 3 5 3 2" xfId="2067"/>
    <cellStyle name="Normální 2 5 2 3 5 3 2 2" xfId="5541"/>
    <cellStyle name="Normální 2 5 2 3 5 3 2 2 2" xfId="41505"/>
    <cellStyle name="Normální 2 5 2 3 5 3 2 2 3" xfId="31065"/>
    <cellStyle name="Normální 2 5 2 3 5 3 2 2 4" xfId="13659"/>
    <cellStyle name="Normální 2 5 2 3 5 3 2 3" xfId="18303"/>
    <cellStyle name="Normální 2 5 2 3 5 3 2 3 2" xfId="35709"/>
    <cellStyle name="Normální 2 5 2 3 5 3 2 4" xfId="26421"/>
    <cellStyle name="Normální 2 5 2 3 5 3 2 5" xfId="38031"/>
    <cellStyle name="Normální 2 5 2 3 5 3 2 6" xfId="22947"/>
    <cellStyle name="Normální 2 5 2 3 5 3 2 7" xfId="9015"/>
    <cellStyle name="Normální 2 5 2 3 5 3 3" xfId="3987"/>
    <cellStyle name="Normální 2 5 2 3 5 3 3 2" xfId="12105"/>
    <cellStyle name="Normální 2 5 2 3 5 3 3 2 2" xfId="29511"/>
    <cellStyle name="Normální 2 5 2 3 5 3 3 3" xfId="16749"/>
    <cellStyle name="Normální 2 5 2 3 5 3 3 3 2" xfId="34155"/>
    <cellStyle name="Normální 2 5 2 3 5 3 3 4" xfId="24867"/>
    <cellStyle name="Normální 2 5 2 3 5 3 3 5" xfId="39951"/>
    <cellStyle name="Normální 2 5 2 3 5 3 3 6" xfId="21393"/>
    <cellStyle name="Normální 2 5 2 3 5 3 3 7" xfId="7461"/>
    <cellStyle name="Normální 2 5 2 3 5 3 4" xfId="3219"/>
    <cellStyle name="Normální 2 5 2 3 5 3 4 2" xfId="15981"/>
    <cellStyle name="Normální 2 5 2 3 5 3 4 2 2" xfId="33387"/>
    <cellStyle name="Normální 2 5 2 3 5 3 4 3" xfId="28743"/>
    <cellStyle name="Normální 2 5 2 3 5 3 4 4" xfId="39183"/>
    <cellStyle name="Normální 2 5 2 3 5 3 4 5" xfId="20625"/>
    <cellStyle name="Normální 2 5 2 3 5 3 4 6" xfId="11337"/>
    <cellStyle name="Normální 2 5 2 3 5 3 5" xfId="10185"/>
    <cellStyle name="Normální 2 5 2 3 5 3 5 2" xfId="27591"/>
    <cellStyle name="Normální 2 5 2 3 5 3 6" xfId="14829"/>
    <cellStyle name="Normální 2 5 2 3 5 3 6 2" xfId="32235"/>
    <cellStyle name="Normální 2 5 2 3 5 3 7" xfId="24099"/>
    <cellStyle name="Normální 2 5 2 3 5 3 8" xfId="36477"/>
    <cellStyle name="Normální 2 5 2 3 5 3 9" xfId="19473"/>
    <cellStyle name="Normální 2 5 2 3 5 4" xfId="1299"/>
    <cellStyle name="Normální 2 5 2 3 5 4 2" xfId="4773"/>
    <cellStyle name="Normální 2 5 2 3 5 4 2 2" xfId="40737"/>
    <cellStyle name="Normální 2 5 2 3 5 4 2 3" xfId="30297"/>
    <cellStyle name="Normální 2 5 2 3 5 4 2 4" xfId="12891"/>
    <cellStyle name="Normální 2 5 2 3 5 4 3" xfId="17535"/>
    <cellStyle name="Normální 2 5 2 3 5 4 3 2" xfId="34941"/>
    <cellStyle name="Normální 2 5 2 3 5 4 4" xfId="25653"/>
    <cellStyle name="Normální 2 5 2 3 5 4 5" xfId="37263"/>
    <cellStyle name="Normální 2 5 2 3 5 4 6" xfId="22179"/>
    <cellStyle name="Normální 2 5 2 3 5 4 7" xfId="8247"/>
    <cellStyle name="Normální 2 5 2 3 5 5" xfId="3747"/>
    <cellStyle name="Normální 2 5 2 3 5 5 2" xfId="11865"/>
    <cellStyle name="Normální 2 5 2 3 5 5 2 2" xfId="29271"/>
    <cellStyle name="Normální 2 5 2 3 5 5 3" xfId="16509"/>
    <cellStyle name="Normální 2 5 2 3 5 5 3 2" xfId="33915"/>
    <cellStyle name="Normální 2 5 2 3 5 5 4" xfId="24627"/>
    <cellStyle name="Normální 2 5 2 3 5 5 5" xfId="39711"/>
    <cellStyle name="Normální 2 5 2 3 5 5 6" xfId="21153"/>
    <cellStyle name="Normální 2 5 2 3 5 5 7" xfId="7221"/>
    <cellStyle name="Normální 2 5 2 3 5 6" xfId="2451"/>
    <cellStyle name="Normální 2 5 2 3 5 6 2" xfId="15213"/>
    <cellStyle name="Normální 2 5 2 3 5 6 2 2" xfId="32619"/>
    <cellStyle name="Normální 2 5 2 3 5 6 3" xfId="27975"/>
    <cellStyle name="Normální 2 5 2 3 5 6 4" xfId="38415"/>
    <cellStyle name="Normální 2 5 2 3 5 6 5" xfId="19857"/>
    <cellStyle name="Normální 2 5 2 3 5 6 6" xfId="10569"/>
    <cellStyle name="Normální 2 5 2 3 5 7" xfId="9417"/>
    <cellStyle name="Normální 2 5 2 3 5 7 2" xfId="26823"/>
    <cellStyle name="Normální 2 5 2 3 5 8" xfId="14061"/>
    <cellStyle name="Normální 2 5 2 3 5 8 2" xfId="31467"/>
    <cellStyle name="Normální 2 5 2 3 5 9" xfId="23331"/>
    <cellStyle name="Normální 2 5 2 3 6" xfId="801"/>
    <cellStyle name="Normální 2 5 2 3 6 10" xfId="6213"/>
    <cellStyle name="Normální 2 5 2 3 6 2" xfId="1587"/>
    <cellStyle name="Normální 2 5 2 3 6 2 2" xfId="5061"/>
    <cellStyle name="Normální 2 5 2 3 6 2 2 2" xfId="41025"/>
    <cellStyle name="Normální 2 5 2 3 6 2 2 3" xfId="30585"/>
    <cellStyle name="Normální 2 5 2 3 6 2 2 4" xfId="13179"/>
    <cellStyle name="Normální 2 5 2 3 6 2 3" xfId="17823"/>
    <cellStyle name="Normální 2 5 2 3 6 2 3 2" xfId="35229"/>
    <cellStyle name="Normální 2 5 2 3 6 2 4" xfId="25941"/>
    <cellStyle name="Normální 2 5 2 3 6 2 5" xfId="37551"/>
    <cellStyle name="Normální 2 5 2 3 6 2 6" xfId="22467"/>
    <cellStyle name="Normální 2 5 2 3 6 2 7" xfId="8535"/>
    <cellStyle name="Normální 2 5 2 3 6 3" xfId="4275"/>
    <cellStyle name="Normální 2 5 2 3 6 3 2" xfId="12393"/>
    <cellStyle name="Normální 2 5 2 3 6 3 2 2" xfId="29799"/>
    <cellStyle name="Normální 2 5 2 3 6 3 3" xfId="17037"/>
    <cellStyle name="Normální 2 5 2 3 6 3 3 2" xfId="34443"/>
    <cellStyle name="Normální 2 5 2 3 6 3 4" xfId="25155"/>
    <cellStyle name="Normální 2 5 2 3 6 3 5" xfId="40239"/>
    <cellStyle name="Normální 2 5 2 3 6 3 6" xfId="21681"/>
    <cellStyle name="Normální 2 5 2 3 6 3 7" xfId="7749"/>
    <cellStyle name="Normální 2 5 2 3 6 4" xfId="2739"/>
    <cellStyle name="Normální 2 5 2 3 6 4 2" xfId="15501"/>
    <cellStyle name="Normální 2 5 2 3 6 4 2 2" xfId="32907"/>
    <cellStyle name="Normální 2 5 2 3 6 4 3" xfId="28263"/>
    <cellStyle name="Normální 2 5 2 3 6 4 4" xfId="38703"/>
    <cellStyle name="Normální 2 5 2 3 6 4 5" xfId="20145"/>
    <cellStyle name="Normální 2 5 2 3 6 4 6" xfId="10857"/>
    <cellStyle name="Normální 2 5 2 3 6 5" xfId="9705"/>
    <cellStyle name="Normální 2 5 2 3 6 5 2" xfId="27111"/>
    <cellStyle name="Normální 2 5 2 3 6 6" xfId="14349"/>
    <cellStyle name="Normální 2 5 2 3 6 6 2" xfId="31755"/>
    <cellStyle name="Normální 2 5 2 3 6 7" xfId="23619"/>
    <cellStyle name="Normální 2 5 2 3 6 8" xfId="36765"/>
    <cellStyle name="Normální 2 5 2 3 6 9" xfId="18993"/>
    <cellStyle name="Normální 2 5 2 3 7" xfId="435"/>
    <cellStyle name="Normální 2 5 2 3 7 10" xfId="6615"/>
    <cellStyle name="Normální 2 5 2 3 7 2" xfId="1989"/>
    <cellStyle name="Normální 2 5 2 3 7 2 2" xfId="5463"/>
    <cellStyle name="Normální 2 5 2 3 7 2 2 2" xfId="41427"/>
    <cellStyle name="Normální 2 5 2 3 7 2 2 3" xfId="30987"/>
    <cellStyle name="Normální 2 5 2 3 7 2 2 4" xfId="13581"/>
    <cellStyle name="Normální 2 5 2 3 7 2 3" xfId="18225"/>
    <cellStyle name="Normální 2 5 2 3 7 2 3 2" xfId="35631"/>
    <cellStyle name="Normální 2 5 2 3 7 2 4" xfId="26343"/>
    <cellStyle name="Normální 2 5 2 3 7 2 5" xfId="37953"/>
    <cellStyle name="Normální 2 5 2 3 7 2 6" xfId="22869"/>
    <cellStyle name="Normální 2 5 2 3 7 2 7" xfId="8937"/>
    <cellStyle name="Normální 2 5 2 3 7 3" xfId="3909"/>
    <cellStyle name="Normální 2 5 2 3 7 3 2" xfId="12027"/>
    <cellStyle name="Normální 2 5 2 3 7 3 2 2" xfId="29433"/>
    <cellStyle name="Normální 2 5 2 3 7 3 3" xfId="16671"/>
    <cellStyle name="Normální 2 5 2 3 7 3 3 2" xfId="34077"/>
    <cellStyle name="Normální 2 5 2 3 7 3 4" xfId="24789"/>
    <cellStyle name="Normální 2 5 2 3 7 3 5" xfId="39873"/>
    <cellStyle name="Normální 2 5 2 3 7 3 6" xfId="21315"/>
    <cellStyle name="Normální 2 5 2 3 7 3 7" xfId="7383"/>
    <cellStyle name="Normální 2 5 2 3 7 4" xfId="3141"/>
    <cellStyle name="Normální 2 5 2 3 7 4 2" xfId="15903"/>
    <cellStyle name="Normální 2 5 2 3 7 4 2 2" xfId="33309"/>
    <cellStyle name="Normální 2 5 2 3 7 4 3" xfId="28665"/>
    <cellStyle name="Normální 2 5 2 3 7 4 4" xfId="39105"/>
    <cellStyle name="Normální 2 5 2 3 7 4 5" xfId="20547"/>
    <cellStyle name="Normální 2 5 2 3 7 4 6" xfId="11259"/>
    <cellStyle name="Normální 2 5 2 3 7 5" xfId="10107"/>
    <cellStyle name="Normální 2 5 2 3 7 5 2" xfId="27513"/>
    <cellStyle name="Normální 2 5 2 3 7 6" xfId="14751"/>
    <cellStyle name="Normální 2 5 2 3 7 6 2" xfId="32157"/>
    <cellStyle name="Normální 2 5 2 3 7 7" xfId="24021"/>
    <cellStyle name="Normální 2 5 2 3 7 8" xfId="36399"/>
    <cellStyle name="Normální 2 5 2 3 7 9" xfId="19395"/>
    <cellStyle name="Normální 2 5 2 3 8" xfId="1221"/>
    <cellStyle name="Normální 2 5 2 3 8 2" xfId="4695"/>
    <cellStyle name="Normální 2 5 2 3 8 2 2" xfId="40659"/>
    <cellStyle name="Normální 2 5 2 3 8 2 3" xfId="30219"/>
    <cellStyle name="Normální 2 5 2 3 8 2 4" xfId="12813"/>
    <cellStyle name="Normální 2 5 2 3 8 3" xfId="17457"/>
    <cellStyle name="Normální 2 5 2 3 8 3 2" xfId="34863"/>
    <cellStyle name="Normální 2 5 2 3 8 4" xfId="25575"/>
    <cellStyle name="Normální 2 5 2 3 8 5" xfId="37185"/>
    <cellStyle name="Normální 2 5 2 3 8 6" xfId="22101"/>
    <cellStyle name="Normální 2 5 2 3 8 7" xfId="8169"/>
    <cellStyle name="Normální 2 5 2 3 9" xfId="3507"/>
    <cellStyle name="Normální 2 5 2 3 9 2" xfId="11625"/>
    <cellStyle name="Normální 2 5 2 3 9 2 2" xfId="29031"/>
    <cellStyle name="Normální 2 5 2 3 9 3" xfId="16269"/>
    <cellStyle name="Normální 2 5 2 3 9 3 2" xfId="33675"/>
    <cellStyle name="Normální 2 5 2 3 9 4" xfId="24387"/>
    <cellStyle name="Normální 2 5 2 3 9 5" xfId="39471"/>
    <cellStyle name="Normální 2 5 2 3 9 6" xfId="20913"/>
    <cellStyle name="Normální 2 5 2 3 9 7" xfId="6981"/>
    <cellStyle name="Normální 2 5 2 4" xfId="111"/>
    <cellStyle name="Normální 2 5 2 4 10" xfId="13995"/>
    <cellStyle name="Normální 2 5 2 4 10 2" xfId="31401"/>
    <cellStyle name="Normální 2 5 2 4 11" xfId="23265"/>
    <cellStyle name="Normální 2 5 2 4 12" xfId="36075"/>
    <cellStyle name="Normální 2 5 2 4 13" xfId="18639"/>
    <cellStyle name="Normální 2 5 2 4 14" xfId="5859"/>
    <cellStyle name="Normální 2 5 2 4 2" xfId="207"/>
    <cellStyle name="Normální 2 5 2 4 2 10" xfId="36171"/>
    <cellStyle name="Normální 2 5 2 4 2 11" xfId="18879"/>
    <cellStyle name="Normální 2 5 2 4 2 12" xfId="6099"/>
    <cellStyle name="Normální 2 5 2 4 2 2" xfId="975"/>
    <cellStyle name="Normální 2 5 2 4 2 2 10" xfId="6387"/>
    <cellStyle name="Normální 2 5 2 4 2 2 2" xfId="1761"/>
    <cellStyle name="Normální 2 5 2 4 2 2 2 2" xfId="5235"/>
    <cellStyle name="Normální 2 5 2 4 2 2 2 2 2" xfId="41199"/>
    <cellStyle name="Normální 2 5 2 4 2 2 2 2 3" xfId="30759"/>
    <cellStyle name="Normální 2 5 2 4 2 2 2 2 4" xfId="13353"/>
    <cellStyle name="Normální 2 5 2 4 2 2 2 3" xfId="17997"/>
    <cellStyle name="Normální 2 5 2 4 2 2 2 3 2" xfId="35403"/>
    <cellStyle name="Normální 2 5 2 4 2 2 2 4" xfId="26115"/>
    <cellStyle name="Normální 2 5 2 4 2 2 2 5" xfId="37725"/>
    <cellStyle name="Normální 2 5 2 4 2 2 2 6" xfId="22641"/>
    <cellStyle name="Normální 2 5 2 4 2 2 2 7" xfId="8709"/>
    <cellStyle name="Normální 2 5 2 4 2 2 3" xfId="4449"/>
    <cellStyle name="Normální 2 5 2 4 2 2 3 2" xfId="12567"/>
    <cellStyle name="Normální 2 5 2 4 2 2 3 2 2" xfId="29973"/>
    <cellStyle name="Normální 2 5 2 4 2 2 3 3" xfId="17211"/>
    <cellStyle name="Normální 2 5 2 4 2 2 3 3 2" xfId="34617"/>
    <cellStyle name="Normální 2 5 2 4 2 2 3 4" xfId="25329"/>
    <cellStyle name="Normální 2 5 2 4 2 2 3 5" xfId="40413"/>
    <cellStyle name="Normální 2 5 2 4 2 2 3 6" xfId="21855"/>
    <cellStyle name="Normální 2 5 2 4 2 2 3 7" xfId="7923"/>
    <cellStyle name="Normální 2 5 2 4 2 2 4" xfId="2913"/>
    <cellStyle name="Normální 2 5 2 4 2 2 4 2" xfId="15675"/>
    <cellStyle name="Normální 2 5 2 4 2 2 4 2 2" xfId="33081"/>
    <cellStyle name="Normální 2 5 2 4 2 2 4 3" xfId="28437"/>
    <cellStyle name="Normální 2 5 2 4 2 2 4 4" xfId="38877"/>
    <cellStyle name="Normální 2 5 2 4 2 2 4 5" xfId="20319"/>
    <cellStyle name="Normální 2 5 2 4 2 2 4 6" xfId="11031"/>
    <cellStyle name="Normální 2 5 2 4 2 2 5" xfId="9879"/>
    <cellStyle name="Normální 2 5 2 4 2 2 5 2" xfId="27285"/>
    <cellStyle name="Normální 2 5 2 4 2 2 6" xfId="14523"/>
    <cellStyle name="Normální 2 5 2 4 2 2 6 2" xfId="31929"/>
    <cellStyle name="Normální 2 5 2 4 2 2 7" xfId="23793"/>
    <cellStyle name="Normální 2 5 2 4 2 2 8" xfId="36939"/>
    <cellStyle name="Normální 2 5 2 4 2 2 9" xfId="19167"/>
    <cellStyle name="Normální 2 5 2 4 2 3" xfId="687"/>
    <cellStyle name="Normální 2 5 2 4 2 3 10" xfId="6867"/>
    <cellStyle name="Normální 2 5 2 4 2 3 2" xfId="2241"/>
    <cellStyle name="Normální 2 5 2 4 2 3 2 2" xfId="5715"/>
    <cellStyle name="Normální 2 5 2 4 2 3 2 2 2" xfId="41679"/>
    <cellStyle name="Normální 2 5 2 4 2 3 2 2 3" xfId="31239"/>
    <cellStyle name="Normální 2 5 2 4 2 3 2 2 4" xfId="13833"/>
    <cellStyle name="Normální 2 5 2 4 2 3 2 3" xfId="18477"/>
    <cellStyle name="Normální 2 5 2 4 2 3 2 3 2" xfId="35883"/>
    <cellStyle name="Normální 2 5 2 4 2 3 2 4" xfId="26595"/>
    <cellStyle name="Normální 2 5 2 4 2 3 2 5" xfId="38205"/>
    <cellStyle name="Normální 2 5 2 4 2 3 2 6" xfId="23121"/>
    <cellStyle name="Normální 2 5 2 4 2 3 2 7" xfId="9189"/>
    <cellStyle name="Normální 2 5 2 4 2 3 3" xfId="4161"/>
    <cellStyle name="Normální 2 5 2 4 2 3 3 2" xfId="12279"/>
    <cellStyle name="Normální 2 5 2 4 2 3 3 2 2" xfId="29685"/>
    <cellStyle name="Normální 2 5 2 4 2 3 3 3" xfId="16923"/>
    <cellStyle name="Normální 2 5 2 4 2 3 3 3 2" xfId="34329"/>
    <cellStyle name="Normální 2 5 2 4 2 3 3 4" xfId="25041"/>
    <cellStyle name="Normální 2 5 2 4 2 3 3 5" xfId="40125"/>
    <cellStyle name="Normální 2 5 2 4 2 3 3 6" xfId="21567"/>
    <cellStyle name="Normální 2 5 2 4 2 3 3 7" xfId="7635"/>
    <cellStyle name="Normální 2 5 2 4 2 3 4" xfId="3393"/>
    <cellStyle name="Normální 2 5 2 4 2 3 4 2" xfId="16155"/>
    <cellStyle name="Normální 2 5 2 4 2 3 4 2 2" xfId="33561"/>
    <cellStyle name="Normální 2 5 2 4 2 3 4 3" xfId="28917"/>
    <cellStyle name="Normální 2 5 2 4 2 3 4 4" xfId="39357"/>
    <cellStyle name="Normální 2 5 2 4 2 3 4 5" xfId="20799"/>
    <cellStyle name="Normální 2 5 2 4 2 3 4 6" xfId="11511"/>
    <cellStyle name="Normální 2 5 2 4 2 3 5" xfId="10359"/>
    <cellStyle name="Normální 2 5 2 4 2 3 5 2" xfId="27765"/>
    <cellStyle name="Normální 2 5 2 4 2 3 6" xfId="15003"/>
    <cellStyle name="Normální 2 5 2 4 2 3 6 2" xfId="32409"/>
    <cellStyle name="Normální 2 5 2 4 2 3 7" xfId="24273"/>
    <cellStyle name="Normální 2 5 2 4 2 3 8" xfId="36651"/>
    <cellStyle name="Normální 2 5 2 4 2 3 9" xfId="19647"/>
    <cellStyle name="Normální 2 5 2 4 2 4" xfId="1473"/>
    <cellStyle name="Normální 2 5 2 4 2 4 2" xfId="4947"/>
    <cellStyle name="Normální 2 5 2 4 2 4 2 2" xfId="40911"/>
    <cellStyle name="Normální 2 5 2 4 2 4 2 3" xfId="30471"/>
    <cellStyle name="Normální 2 5 2 4 2 4 2 4" xfId="13065"/>
    <cellStyle name="Normální 2 5 2 4 2 4 3" xfId="17709"/>
    <cellStyle name="Normální 2 5 2 4 2 4 3 2" xfId="35115"/>
    <cellStyle name="Normální 2 5 2 4 2 4 4" xfId="25827"/>
    <cellStyle name="Normální 2 5 2 4 2 4 5" xfId="37437"/>
    <cellStyle name="Normální 2 5 2 4 2 4 6" xfId="22353"/>
    <cellStyle name="Normální 2 5 2 4 2 4 7" xfId="8421"/>
    <cellStyle name="Normální 2 5 2 4 2 5" xfId="3681"/>
    <cellStyle name="Normální 2 5 2 4 2 5 2" xfId="11799"/>
    <cellStyle name="Normální 2 5 2 4 2 5 2 2" xfId="29205"/>
    <cellStyle name="Normální 2 5 2 4 2 5 3" xfId="16443"/>
    <cellStyle name="Normální 2 5 2 4 2 5 3 2" xfId="33849"/>
    <cellStyle name="Normální 2 5 2 4 2 5 4" xfId="24561"/>
    <cellStyle name="Normální 2 5 2 4 2 5 5" xfId="39645"/>
    <cellStyle name="Normální 2 5 2 4 2 5 6" xfId="21087"/>
    <cellStyle name="Normální 2 5 2 4 2 5 7" xfId="7155"/>
    <cellStyle name="Normální 2 5 2 4 2 6" xfId="2625"/>
    <cellStyle name="Normální 2 5 2 4 2 6 2" xfId="15387"/>
    <cellStyle name="Normální 2 5 2 4 2 6 2 2" xfId="32793"/>
    <cellStyle name="Normální 2 5 2 4 2 6 3" xfId="28149"/>
    <cellStyle name="Normální 2 5 2 4 2 6 4" xfId="38589"/>
    <cellStyle name="Normální 2 5 2 4 2 6 5" xfId="20031"/>
    <cellStyle name="Normální 2 5 2 4 2 6 6" xfId="10743"/>
    <cellStyle name="Normální 2 5 2 4 2 7" xfId="9591"/>
    <cellStyle name="Normální 2 5 2 4 2 7 2" xfId="26997"/>
    <cellStyle name="Normální 2 5 2 4 2 8" xfId="14235"/>
    <cellStyle name="Normální 2 5 2 4 2 8 2" xfId="31641"/>
    <cellStyle name="Normální 2 5 2 4 2 9" xfId="23505"/>
    <cellStyle name="Normální 2 5 2 4 3" xfId="351"/>
    <cellStyle name="Normální 2 5 2 4 3 10" xfId="36315"/>
    <cellStyle name="Normální 2 5 2 4 3 11" xfId="18783"/>
    <cellStyle name="Normální 2 5 2 4 3 12" xfId="6003"/>
    <cellStyle name="Normální 2 5 2 4 3 2" xfId="1119"/>
    <cellStyle name="Normální 2 5 2 4 3 2 10" xfId="6531"/>
    <cellStyle name="Normální 2 5 2 4 3 2 2" xfId="1905"/>
    <cellStyle name="Normální 2 5 2 4 3 2 2 2" xfId="5379"/>
    <cellStyle name="Normální 2 5 2 4 3 2 2 2 2" xfId="41343"/>
    <cellStyle name="Normální 2 5 2 4 3 2 2 2 3" xfId="30903"/>
    <cellStyle name="Normální 2 5 2 4 3 2 2 2 4" xfId="13497"/>
    <cellStyle name="Normální 2 5 2 4 3 2 2 3" xfId="18141"/>
    <cellStyle name="Normální 2 5 2 4 3 2 2 3 2" xfId="35547"/>
    <cellStyle name="Normální 2 5 2 4 3 2 2 4" xfId="26259"/>
    <cellStyle name="Normální 2 5 2 4 3 2 2 5" xfId="37869"/>
    <cellStyle name="Normální 2 5 2 4 3 2 2 6" xfId="22785"/>
    <cellStyle name="Normální 2 5 2 4 3 2 2 7" xfId="8853"/>
    <cellStyle name="Normální 2 5 2 4 3 2 3" xfId="4593"/>
    <cellStyle name="Normální 2 5 2 4 3 2 3 2" xfId="12711"/>
    <cellStyle name="Normální 2 5 2 4 3 2 3 2 2" xfId="30117"/>
    <cellStyle name="Normální 2 5 2 4 3 2 3 3" xfId="17355"/>
    <cellStyle name="Normální 2 5 2 4 3 2 3 3 2" xfId="34761"/>
    <cellStyle name="Normální 2 5 2 4 3 2 3 4" xfId="25473"/>
    <cellStyle name="Normální 2 5 2 4 3 2 3 5" xfId="40557"/>
    <cellStyle name="Normální 2 5 2 4 3 2 3 6" xfId="21999"/>
    <cellStyle name="Normální 2 5 2 4 3 2 3 7" xfId="8067"/>
    <cellStyle name="Normální 2 5 2 4 3 2 4" xfId="3057"/>
    <cellStyle name="Normální 2 5 2 4 3 2 4 2" xfId="15819"/>
    <cellStyle name="Normální 2 5 2 4 3 2 4 2 2" xfId="33225"/>
    <cellStyle name="Normální 2 5 2 4 3 2 4 3" xfId="28581"/>
    <cellStyle name="Normální 2 5 2 4 3 2 4 4" xfId="39021"/>
    <cellStyle name="Normální 2 5 2 4 3 2 4 5" xfId="20463"/>
    <cellStyle name="Normální 2 5 2 4 3 2 4 6" xfId="11175"/>
    <cellStyle name="Normální 2 5 2 4 3 2 5" xfId="10023"/>
    <cellStyle name="Normální 2 5 2 4 3 2 5 2" xfId="27429"/>
    <cellStyle name="Normální 2 5 2 4 3 2 6" xfId="14667"/>
    <cellStyle name="Normální 2 5 2 4 3 2 6 2" xfId="32073"/>
    <cellStyle name="Normální 2 5 2 4 3 2 7" xfId="23937"/>
    <cellStyle name="Normální 2 5 2 4 3 2 8" xfId="37083"/>
    <cellStyle name="Normální 2 5 2 4 3 2 9" xfId="19311"/>
    <cellStyle name="Normální 2 5 2 4 3 3" xfId="591"/>
    <cellStyle name="Normální 2 5 2 4 3 3 10" xfId="6771"/>
    <cellStyle name="Normální 2 5 2 4 3 3 2" xfId="2145"/>
    <cellStyle name="Normální 2 5 2 4 3 3 2 2" xfId="5619"/>
    <cellStyle name="Normální 2 5 2 4 3 3 2 2 2" xfId="41583"/>
    <cellStyle name="Normální 2 5 2 4 3 3 2 2 3" xfId="31143"/>
    <cellStyle name="Normální 2 5 2 4 3 3 2 2 4" xfId="13737"/>
    <cellStyle name="Normální 2 5 2 4 3 3 2 3" xfId="18381"/>
    <cellStyle name="Normální 2 5 2 4 3 3 2 3 2" xfId="35787"/>
    <cellStyle name="Normální 2 5 2 4 3 3 2 4" xfId="26499"/>
    <cellStyle name="Normální 2 5 2 4 3 3 2 5" xfId="38109"/>
    <cellStyle name="Normální 2 5 2 4 3 3 2 6" xfId="23025"/>
    <cellStyle name="Normální 2 5 2 4 3 3 2 7" xfId="9093"/>
    <cellStyle name="Normální 2 5 2 4 3 3 3" xfId="4065"/>
    <cellStyle name="Normální 2 5 2 4 3 3 3 2" xfId="12183"/>
    <cellStyle name="Normální 2 5 2 4 3 3 3 2 2" xfId="29589"/>
    <cellStyle name="Normální 2 5 2 4 3 3 3 3" xfId="16827"/>
    <cellStyle name="Normální 2 5 2 4 3 3 3 3 2" xfId="34233"/>
    <cellStyle name="Normální 2 5 2 4 3 3 3 4" xfId="24945"/>
    <cellStyle name="Normální 2 5 2 4 3 3 3 5" xfId="40029"/>
    <cellStyle name="Normální 2 5 2 4 3 3 3 6" xfId="21471"/>
    <cellStyle name="Normální 2 5 2 4 3 3 3 7" xfId="7539"/>
    <cellStyle name="Normální 2 5 2 4 3 3 4" xfId="3297"/>
    <cellStyle name="Normální 2 5 2 4 3 3 4 2" xfId="16059"/>
    <cellStyle name="Normální 2 5 2 4 3 3 4 2 2" xfId="33465"/>
    <cellStyle name="Normální 2 5 2 4 3 3 4 3" xfId="28821"/>
    <cellStyle name="Normální 2 5 2 4 3 3 4 4" xfId="39261"/>
    <cellStyle name="Normální 2 5 2 4 3 3 4 5" xfId="20703"/>
    <cellStyle name="Normální 2 5 2 4 3 3 4 6" xfId="11415"/>
    <cellStyle name="Normální 2 5 2 4 3 3 5" xfId="10263"/>
    <cellStyle name="Normální 2 5 2 4 3 3 5 2" xfId="27669"/>
    <cellStyle name="Normální 2 5 2 4 3 3 6" xfId="14907"/>
    <cellStyle name="Normální 2 5 2 4 3 3 6 2" xfId="32313"/>
    <cellStyle name="Normální 2 5 2 4 3 3 7" xfId="24177"/>
    <cellStyle name="Normální 2 5 2 4 3 3 8" xfId="36555"/>
    <cellStyle name="Normální 2 5 2 4 3 3 9" xfId="19551"/>
    <cellStyle name="Normální 2 5 2 4 3 4" xfId="1377"/>
    <cellStyle name="Normální 2 5 2 4 3 4 2" xfId="4851"/>
    <cellStyle name="Normální 2 5 2 4 3 4 2 2" xfId="40815"/>
    <cellStyle name="Normální 2 5 2 4 3 4 2 3" xfId="30375"/>
    <cellStyle name="Normální 2 5 2 4 3 4 2 4" xfId="12969"/>
    <cellStyle name="Normální 2 5 2 4 3 4 3" xfId="17613"/>
    <cellStyle name="Normální 2 5 2 4 3 4 3 2" xfId="35019"/>
    <cellStyle name="Normální 2 5 2 4 3 4 4" xfId="25731"/>
    <cellStyle name="Normální 2 5 2 4 3 4 5" xfId="37341"/>
    <cellStyle name="Normální 2 5 2 4 3 4 6" xfId="22257"/>
    <cellStyle name="Normální 2 5 2 4 3 4 7" xfId="8325"/>
    <cellStyle name="Normální 2 5 2 4 3 5" xfId="3825"/>
    <cellStyle name="Normální 2 5 2 4 3 5 2" xfId="11943"/>
    <cellStyle name="Normální 2 5 2 4 3 5 2 2" xfId="29349"/>
    <cellStyle name="Normální 2 5 2 4 3 5 3" xfId="16587"/>
    <cellStyle name="Normální 2 5 2 4 3 5 3 2" xfId="33993"/>
    <cellStyle name="Normální 2 5 2 4 3 5 4" xfId="24705"/>
    <cellStyle name="Normální 2 5 2 4 3 5 5" xfId="39789"/>
    <cellStyle name="Normální 2 5 2 4 3 5 6" xfId="21231"/>
    <cellStyle name="Normální 2 5 2 4 3 5 7" xfId="7299"/>
    <cellStyle name="Normální 2 5 2 4 3 6" xfId="2529"/>
    <cellStyle name="Normální 2 5 2 4 3 6 2" xfId="15291"/>
    <cellStyle name="Normální 2 5 2 4 3 6 2 2" xfId="32697"/>
    <cellStyle name="Normální 2 5 2 4 3 6 3" xfId="28053"/>
    <cellStyle name="Normální 2 5 2 4 3 6 4" xfId="38493"/>
    <cellStyle name="Normální 2 5 2 4 3 6 5" xfId="19935"/>
    <cellStyle name="Normální 2 5 2 4 3 6 6" xfId="10647"/>
    <cellStyle name="Normální 2 5 2 4 3 7" xfId="9495"/>
    <cellStyle name="Normální 2 5 2 4 3 7 2" xfId="26901"/>
    <cellStyle name="Normální 2 5 2 4 3 8" xfId="14139"/>
    <cellStyle name="Normální 2 5 2 4 3 8 2" xfId="31545"/>
    <cellStyle name="Normální 2 5 2 4 3 9" xfId="23409"/>
    <cellStyle name="Normální 2 5 2 4 4" xfId="879"/>
    <cellStyle name="Normální 2 5 2 4 4 10" xfId="6291"/>
    <cellStyle name="Normální 2 5 2 4 4 2" xfId="1665"/>
    <cellStyle name="Normální 2 5 2 4 4 2 2" xfId="5139"/>
    <cellStyle name="Normální 2 5 2 4 4 2 2 2" xfId="41103"/>
    <cellStyle name="Normální 2 5 2 4 4 2 2 3" xfId="30663"/>
    <cellStyle name="Normální 2 5 2 4 4 2 2 4" xfId="13257"/>
    <cellStyle name="Normální 2 5 2 4 4 2 3" xfId="17901"/>
    <cellStyle name="Normální 2 5 2 4 4 2 3 2" xfId="35307"/>
    <cellStyle name="Normální 2 5 2 4 4 2 4" xfId="26019"/>
    <cellStyle name="Normální 2 5 2 4 4 2 5" xfId="37629"/>
    <cellStyle name="Normální 2 5 2 4 4 2 6" xfId="22545"/>
    <cellStyle name="Normální 2 5 2 4 4 2 7" xfId="8613"/>
    <cellStyle name="Normální 2 5 2 4 4 3" xfId="4353"/>
    <cellStyle name="Normální 2 5 2 4 4 3 2" xfId="12471"/>
    <cellStyle name="Normální 2 5 2 4 4 3 2 2" xfId="29877"/>
    <cellStyle name="Normální 2 5 2 4 4 3 3" xfId="17115"/>
    <cellStyle name="Normální 2 5 2 4 4 3 3 2" xfId="34521"/>
    <cellStyle name="Normální 2 5 2 4 4 3 4" xfId="25233"/>
    <cellStyle name="Normální 2 5 2 4 4 3 5" xfId="40317"/>
    <cellStyle name="Normální 2 5 2 4 4 3 6" xfId="21759"/>
    <cellStyle name="Normální 2 5 2 4 4 3 7" xfId="7827"/>
    <cellStyle name="Normální 2 5 2 4 4 4" xfId="2817"/>
    <cellStyle name="Normální 2 5 2 4 4 4 2" xfId="15579"/>
    <cellStyle name="Normální 2 5 2 4 4 4 2 2" xfId="32985"/>
    <cellStyle name="Normální 2 5 2 4 4 4 3" xfId="28341"/>
    <cellStyle name="Normální 2 5 2 4 4 4 4" xfId="38781"/>
    <cellStyle name="Normální 2 5 2 4 4 4 5" xfId="20223"/>
    <cellStyle name="Normální 2 5 2 4 4 4 6" xfId="10935"/>
    <cellStyle name="Normální 2 5 2 4 4 5" xfId="9783"/>
    <cellStyle name="Normální 2 5 2 4 4 5 2" xfId="27189"/>
    <cellStyle name="Normální 2 5 2 4 4 6" xfId="14427"/>
    <cellStyle name="Normální 2 5 2 4 4 6 2" xfId="31833"/>
    <cellStyle name="Normální 2 5 2 4 4 7" xfId="23697"/>
    <cellStyle name="Normální 2 5 2 4 4 8" xfId="36843"/>
    <cellStyle name="Normální 2 5 2 4 4 9" xfId="19071"/>
    <cellStyle name="Normální 2 5 2 4 5" xfId="447"/>
    <cellStyle name="Normální 2 5 2 4 5 10" xfId="6627"/>
    <cellStyle name="Normální 2 5 2 4 5 2" xfId="2001"/>
    <cellStyle name="Normální 2 5 2 4 5 2 2" xfId="5475"/>
    <cellStyle name="Normální 2 5 2 4 5 2 2 2" xfId="41439"/>
    <cellStyle name="Normální 2 5 2 4 5 2 2 3" xfId="30999"/>
    <cellStyle name="Normální 2 5 2 4 5 2 2 4" xfId="13593"/>
    <cellStyle name="Normální 2 5 2 4 5 2 3" xfId="18237"/>
    <cellStyle name="Normální 2 5 2 4 5 2 3 2" xfId="35643"/>
    <cellStyle name="Normální 2 5 2 4 5 2 4" xfId="26355"/>
    <cellStyle name="Normální 2 5 2 4 5 2 5" xfId="37965"/>
    <cellStyle name="Normální 2 5 2 4 5 2 6" xfId="22881"/>
    <cellStyle name="Normální 2 5 2 4 5 2 7" xfId="8949"/>
    <cellStyle name="Normální 2 5 2 4 5 3" xfId="3921"/>
    <cellStyle name="Normální 2 5 2 4 5 3 2" xfId="12039"/>
    <cellStyle name="Normální 2 5 2 4 5 3 2 2" xfId="29445"/>
    <cellStyle name="Normální 2 5 2 4 5 3 3" xfId="16683"/>
    <cellStyle name="Normální 2 5 2 4 5 3 3 2" xfId="34089"/>
    <cellStyle name="Normální 2 5 2 4 5 3 4" xfId="24801"/>
    <cellStyle name="Normální 2 5 2 4 5 3 5" xfId="39885"/>
    <cellStyle name="Normální 2 5 2 4 5 3 6" xfId="21327"/>
    <cellStyle name="Normální 2 5 2 4 5 3 7" xfId="7395"/>
    <cellStyle name="Normální 2 5 2 4 5 4" xfId="3153"/>
    <cellStyle name="Normální 2 5 2 4 5 4 2" xfId="15915"/>
    <cellStyle name="Normální 2 5 2 4 5 4 2 2" xfId="33321"/>
    <cellStyle name="Normální 2 5 2 4 5 4 3" xfId="28677"/>
    <cellStyle name="Normální 2 5 2 4 5 4 4" xfId="39117"/>
    <cellStyle name="Normální 2 5 2 4 5 4 5" xfId="20559"/>
    <cellStyle name="Normální 2 5 2 4 5 4 6" xfId="11271"/>
    <cellStyle name="Normální 2 5 2 4 5 5" xfId="10119"/>
    <cellStyle name="Normální 2 5 2 4 5 5 2" xfId="27525"/>
    <cellStyle name="Normální 2 5 2 4 5 6" xfId="14763"/>
    <cellStyle name="Normální 2 5 2 4 5 6 2" xfId="32169"/>
    <cellStyle name="Normální 2 5 2 4 5 7" xfId="24033"/>
    <cellStyle name="Normální 2 5 2 4 5 8" xfId="36411"/>
    <cellStyle name="Normální 2 5 2 4 5 9" xfId="19407"/>
    <cellStyle name="Normální 2 5 2 4 6" xfId="1233"/>
    <cellStyle name="Normální 2 5 2 4 6 2" xfId="4707"/>
    <cellStyle name="Normální 2 5 2 4 6 2 2" xfId="40671"/>
    <cellStyle name="Normální 2 5 2 4 6 2 3" xfId="30231"/>
    <cellStyle name="Normální 2 5 2 4 6 2 4" xfId="12825"/>
    <cellStyle name="Normální 2 5 2 4 6 3" xfId="17469"/>
    <cellStyle name="Normální 2 5 2 4 6 3 2" xfId="34875"/>
    <cellStyle name="Normální 2 5 2 4 6 4" xfId="25587"/>
    <cellStyle name="Normální 2 5 2 4 6 5" xfId="37197"/>
    <cellStyle name="Normální 2 5 2 4 6 6" xfId="22113"/>
    <cellStyle name="Normální 2 5 2 4 6 7" xfId="8181"/>
    <cellStyle name="Normální 2 5 2 4 7" xfId="3585"/>
    <cellStyle name="Normální 2 5 2 4 7 2" xfId="11703"/>
    <cellStyle name="Normální 2 5 2 4 7 2 2" xfId="29109"/>
    <cellStyle name="Normální 2 5 2 4 7 3" xfId="16347"/>
    <cellStyle name="Normální 2 5 2 4 7 3 2" xfId="33753"/>
    <cellStyle name="Normální 2 5 2 4 7 4" xfId="24465"/>
    <cellStyle name="Normální 2 5 2 4 7 5" xfId="39549"/>
    <cellStyle name="Normální 2 5 2 4 7 6" xfId="20991"/>
    <cellStyle name="Normální 2 5 2 4 7 7" xfId="7059"/>
    <cellStyle name="Normální 2 5 2 4 8" xfId="2385"/>
    <cellStyle name="Normální 2 5 2 4 8 2" xfId="15147"/>
    <cellStyle name="Normální 2 5 2 4 8 2 2" xfId="32553"/>
    <cellStyle name="Normální 2 5 2 4 8 3" xfId="27909"/>
    <cellStyle name="Normální 2 5 2 4 8 4" xfId="38349"/>
    <cellStyle name="Normální 2 5 2 4 8 5" xfId="19791"/>
    <cellStyle name="Normální 2 5 2 4 8 6" xfId="10503"/>
    <cellStyle name="Normální 2 5 2 4 9" xfId="9351"/>
    <cellStyle name="Normální 2 5 2 4 9 2" xfId="26757"/>
    <cellStyle name="Normální 2 5 2 5" xfId="69"/>
    <cellStyle name="Normální 2 5 2 5 10" xfId="23367"/>
    <cellStyle name="Normální 2 5 2 5 11" xfId="36033"/>
    <cellStyle name="Normální 2 5 2 5 12" xfId="18741"/>
    <cellStyle name="Normální 2 5 2 5 13" xfId="5961"/>
    <cellStyle name="Normální 2 5 2 5 2" xfId="309"/>
    <cellStyle name="Normální 2 5 2 5 2 10" xfId="36273"/>
    <cellStyle name="Normální 2 5 2 5 2 11" xfId="18933"/>
    <cellStyle name="Normální 2 5 2 5 2 12" xfId="6153"/>
    <cellStyle name="Normální 2 5 2 5 2 2" xfId="1077"/>
    <cellStyle name="Normální 2 5 2 5 2 2 10" xfId="6489"/>
    <cellStyle name="Normální 2 5 2 5 2 2 2" xfId="1863"/>
    <cellStyle name="Normální 2 5 2 5 2 2 2 2" xfId="5337"/>
    <cellStyle name="Normální 2 5 2 5 2 2 2 2 2" xfId="41301"/>
    <cellStyle name="Normální 2 5 2 5 2 2 2 2 3" xfId="30861"/>
    <cellStyle name="Normální 2 5 2 5 2 2 2 2 4" xfId="13455"/>
    <cellStyle name="Normální 2 5 2 5 2 2 2 3" xfId="18099"/>
    <cellStyle name="Normální 2 5 2 5 2 2 2 3 2" xfId="35505"/>
    <cellStyle name="Normální 2 5 2 5 2 2 2 4" xfId="26217"/>
    <cellStyle name="Normální 2 5 2 5 2 2 2 5" xfId="37827"/>
    <cellStyle name="Normální 2 5 2 5 2 2 2 6" xfId="22743"/>
    <cellStyle name="Normální 2 5 2 5 2 2 2 7" xfId="8811"/>
    <cellStyle name="Normální 2 5 2 5 2 2 3" xfId="4551"/>
    <cellStyle name="Normální 2 5 2 5 2 2 3 2" xfId="12669"/>
    <cellStyle name="Normální 2 5 2 5 2 2 3 2 2" xfId="30075"/>
    <cellStyle name="Normální 2 5 2 5 2 2 3 3" xfId="17313"/>
    <cellStyle name="Normální 2 5 2 5 2 2 3 3 2" xfId="34719"/>
    <cellStyle name="Normální 2 5 2 5 2 2 3 4" xfId="25431"/>
    <cellStyle name="Normální 2 5 2 5 2 2 3 5" xfId="40515"/>
    <cellStyle name="Normální 2 5 2 5 2 2 3 6" xfId="21957"/>
    <cellStyle name="Normální 2 5 2 5 2 2 3 7" xfId="8025"/>
    <cellStyle name="Normální 2 5 2 5 2 2 4" xfId="3015"/>
    <cellStyle name="Normální 2 5 2 5 2 2 4 2" xfId="15777"/>
    <cellStyle name="Normální 2 5 2 5 2 2 4 2 2" xfId="33183"/>
    <cellStyle name="Normální 2 5 2 5 2 2 4 3" xfId="28539"/>
    <cellStyle name="Normální 2 5 2 5 2 2 4 4" xfId="38979"/>
    <cellStyle name="Normální 2 5 2 5 2 2 4 5" xfId="20421"/>
    <cellStyle name="Normální 2 5 2 5 2 2 4 6" xfId="11133"/>
    <cellStyle name="Normální 2 5 2 5 2 2 5" xfId="9981"/>
    <cellStyle name="Normální 2 5 2 5 2 2 5 2" xfId="27387"/>
    <cellStyle name="Normální 2 5 2 5 2 2 6" xfId="14625"/>
    <cellStyle name="Normální 2 5 2 5 2 2 6 2" xfId="32031"/>
    <cellStyle name="Normální 2 5 2 5 2 2 7" xfId="23895"/>
    <cellStyle name="Normální 2 5 2 5 2 2 8" xfId="37041"/>
    <cellStyle name="Normální 2 5 2 5 2 2 9" xfId="19269"/>
    <cellStyle name="Normální 2 5 2 5 2 3" xfId="741"/>
    <cellStyle name="Normální 2 5 2 5 2 3 10" xfId="6921"/>
    <cellStyle name="Normální 2 5 2 5 2 3 2" xfId="2295"/>
    <cellStyle name="Normální 2 5 2 5 2 3 2 2" xfId="5769"/>
    <cellStyle name="Normální 2 5 2 5 2 3 2 2 2" xfId="41733"/>
    <cellStyle name="Normální 2 5 2 5 2 3 2 2 3" xfId="31293"/>
    <cellStyle name="Normální 2 5 2 5 2 3 2 2 4" xfId="13887"/>
    <cellStyle name="Normální 2 5 2 5 2 3 2 3" xfId="18531"/>
    <cellStyle name="Normální 2 5 2 5 2 3 2 3 2" xfId="35937"/>
    <cellStyle name="Normální 2 5 2 5 2 3 2 4" xfId="26649"/>
    <cellStyle name="Normální 2 5 2 5 2 3 2 5" xfId="38259"/>
    <cellStyle name="Normální 2 5 2 5 2 3 2 6" xfId="23175"/>
    <cellStyle name="Normální 2 5 2 5 2 3 2 7" xfId="9243"/>
    <cellStyle name="Normální 2 5 2 5 2 3 3" xfId="4215"/>
    <cellStyle name="Normální 2 5 2 5 2 3 3 2" xfId="12333"/>
    <cellStyle name="Normální 2 5 2 5 2 3 3 2 2" xfId="29739"/>
    <cellStyle name="Normální 2 5 2 5 2 3 3 3" xfId="16977"/>
    <cellStyle name="Normální 2 5 2 5 2 3 3 3 2" xfId="34383"/>
    <cellStyle name="Normální 2 5 2 5 2 3 3 4" xfId="25095"/>
    <cellStyle name="Normální 2 5 2 5 2 3 3 5" xfId="40179"/>
    <cellStyle name="Normální 2 5 2 5 2 3 3 6" xfId="21621"/>
    <cellStyle name="Normální 2 5 2 5 2 3 3 7" xfId="7689"/>
    <cellStyle name="Normální 2 5 2 5 2 3 4" xfId="3447"/>
    <cellStyle name="Normální 2 5 2 5 2 3 4 2" xfId="16209"/>
    <cellStyle name="Normální 2 5 2 5 2 3 4 2 2" xfId="33615"/>
    <cellStyle name="Normální 2 5 2 5 2 3 4 3" xfId="28971"/>
    <cellStyle name="Normální 2 5 2 5 2 3 4 4" xfId="39411"/>
    <cellStyle name="Normální 2 5 2 5 2 3 4 5" xfId="20853"/>
    <cellStyle name="Normální 2 5 2 5 2 3 4 6" xfId="11565"/>
    <cellStyle name="Normální 2 5 2 5 2 3 5" xfId="10413"/>
    <cellStyle name="Normální 2 5 2 5 2 3 5 2" xfId="27819"/>
    <cellStyle name="Normální 2 5 2 5 2 3 6" xfId="15057"/>
    <cellStyle name="Normální 2 5 2 5 2 3 6 2" xfId="32463"/>
    <cellStyle name="Normální 2 5 2 5 2 3 7" xfId="24327"/>
    <cellStyle name="Normální 2 5 2 5 2 3 8" xfId="36705"/>
    <cellStyle name="Normální 2 5 2 5 2 3 9" xfId="19701"/>
    <cellStyle name="Normální 2 5 2 5 2 4" xfId="1527"/>
    <cellStyle name="Normální 2 5 2 5 2 4 2" xfId="5001"/>
    <cellStyle name="Normální 2 5 2 5 2 4 2 2" xfId="40965"/>
    <cellStyle name="Normální 2 5 2 5 2 4 2 3" xfId="30525"/>
    <cellStyle name="Normální 2 5 2 5 2 4 2 4" xfId="13119"/>
    <cellStyle name="Normální 2 5 2 5 2 4 3" xfId="17763"/>
    <cellStyle name="Normální 2 5 2 5 2 4 3 2" xfId="35169"/>
    <cellStyle name="Normální 2 5 2 5 2 4 4" xfId="25881"/>
    <cellStyle name="Normální 2 5 2 5 2 4 5" xfId="37491"/>
    <cellStyle name="Normální 2 5 2 5 2 4 6" xfId="22407"/>
    <cellStyle name="Normální 2 5 2 5 2 4 7" xfId="8475"/>
    <cellStyle name="Normální 2 5 2 5 2 5" xfId="3783"/>
    <cellStyle name="Normální 2 5 2 5 2 5 2" xfId="11901"/>
    <cellStyle name="Normální 2 5 2 5 2 5 2 2" xfId="29307"/>
    <cellStyle name="Normální 2 5 2 5 2 5 3" xfId="16545"/>
    <cellStyle name="Normální 2 5 2 5 2 5 3 2" xfId="33951"/>
    <cellStyle name="Normální 2 5 2 5 2 5 4" xfId="24663"/>
    <cellStyle name="Normální 2 5 2 5 2 5 5" xfId="39747"/>
    <cellStyle name="Normální 2 5 2 5 2 5 6" xfId="21189"/>
    <cellStyle name="Normální 2 5 2 5 2 5 7" xfId="7257"/>
    <cellStyle name="Normální 2 5 2 5 2 6" xfId="2679"/>
    <cellStyle name="Normální 2 5 2 5 2 6 2" xfId="15441"/>
    <cellStyle name="Normální 2 5 2 5 2 6 2 2" xfId="32847"/>
    <cellStyle name="Normální 2 5 2 5 2 6 3" xfId="28203"/>
    <cellStyle name="Normální 2 5 2 5 2 6 4" xfId="38643"/>
    <cellStyle name="Normální 2 5 2 5 2 6 5" xfId="20085"/>
    <cellStyle name="Normální 2 5 2 5 2 6 6" xfId="10797"/>
    <cellStyle name="Normální 2 5 2 5 2 7" xfId="9645"/>
    <cellStyle name="Normální 2 5 2 5 2 7 2" xfId="27051"/>
    <cellStyle name="Normální 2 5 2 5 2 8" xfId="14289"/>
    <cellStyle name="Normální 2 5 2 5 2 8 2" xfId="31695"/>
    <cellStyle name="Normální 2 5 2 5 2 9" xfId="23559"/>
    <cellStyle name="Normální 2 5 2 5 3" xfId="837"/>
    <cellStyle name="Normální 2 5 2 5 3 10" xfId="6249"/>
    <cellStyle name="Normální 2 5 2 5 3 2" xfId="1623"/>
    <cellStyle name="Normální 2 5 2 5 3 2 2" xfId="5097"/>
    <cellStyle name="Normální 2 5 2 5 3 2 2 2" xfId="41061"/>
    <cellStyle name="Normální 2 5 2 5 3 2 2 3" xfId="30621"/>
    <cellStyle name="Normální 2 5 2 5 3 2 2 4" xfId="13215"/>
    <cellStyle name="Normální 2 5 2 5 3 2 3" xfId="17859"/>
    <cellStyle name="Normální 2 5 2 5 3 2 3 2" xfId="35265"/>
    <cellStyle name="Normální 2 5 2 5 3 2 4" xfId="25977"/>
    <cellStyle name="Normální 2 5 2 5 3 2 5" xfId="37587"/>
    <cellStyle name="Normální 2 5 2 5 3 2 6" xfId="22503"/>
    <cellStyle name="Normální 2 5 2 5 3 2 7" xfId="8571"/>
    <cellStyle name="Normální 2 5 2 5 3 3" xfId="4311"/>
    <cellStyle name="Normální 2 5 2 5 3 3 2" xfId="12429"/>
    <cellStyle name="Normální 2 5 2 5 3 3 2 2" xfId="29835"/>
    <cellStyle name="Normální 2 5 2 5 3 3 3" xfId="17073"/>
    <cellStyle name="Normální 2 5 2 5 3 3 3 2" xfId="34479"/>
    <cellStyle name="Normální 2 5 2 5 3 3 4" xfId="25191"/>
    <cellStyle name="Normální 2 5 2 5 3 3 5" xfId="40275"/>
    <cellStyle name="Normální 2 5 2 5 3 3 6" xfId="21717"/>
    <cellStyle name="Normální 2 5 2 5 3 3 7" xfId="7785"/>
    <cellStyle name="Normální 2 5 2 5 3 4" xfId="2775"/>
    <cellStyle name="Normální 2 5 2 5 3 4 2" xfId="15537"/>
    <cellStyle name="Normální 2 5 2 5 3 4 2 2" xfId="32943"/>
    <cellStyle name="Normální 2 5 2 5 3 4 3" xfId="28299"/>
    <cellStyle name="Normální 2 5 2 5 3 4 4" xfId="38739"/>
    <cellStyle name="Normální 2 5 2 5 3 4 5" xfId="20181"/>
    <cellStyle name="Normální 2 5 2 5 3 4 6" xfId="10893"/>
    <cellStyle name="Normální 2 5 2 5 3 5" xfId="9741"/>
    <cellStyle name="Normální 2 5 2 5 3 5 2" xfId="27147"/>
    <cellStyle name="Normální 2 5 2 5 3 6" xfId="14385"/>
    <cellStyle name="Normální 2 5 2 5 3 6 2" xfId="31791"/>
    <cellStyle name="Normální 2 5 2 5 3 7" xfId="23655"/>
    <cellStyle name="Normální 2 5 2 5 3 8" xfId="36801"/>
    <cellStyle name="Normální 2 5 2 5 3 9" xfId="19029"/>
    <cellStyle name="Normální 2 5 2 5 4" xfId="549"/>
    <cellStyle name="Normální 2 5 2 5 4 10" xfId="6729"/>
    <cellStyle name="Normální 2 5 2 5 4 2" xfId="2103"/>
    <cellStyle name="Normální 2 5 2 5 4 2 2" xfId="5577"/>
    <cellStyle name="Normální 2 5 2 5 4 2 2 2" xfId="41541"/>
    <cellStyle name="Normální 2 5 2 5 4 2 2 3" xfId="31101"/>
    <cellStyle name="Normální 2 5 2 5 4 2 2 4" xfId="13695"/>
    <cellStyle name="Normální 2 5 2 5 4 2 3" xfId="18339"/>
    <cellStyle name="Normální 2 5 2 5 4 2 3 2" xfId="35745"/>
    <cellStyle name="Normální 2 5 2 5 4 2 4" xfId="26457"/>
    <cellStyle name="Normální 2 5 2 5 4 2 5" xfId="38067"/>
    <cellStyle name="Normální 2 5 2 5 4 2 6" xfId="22983"/>
    <cellStyle name="Normální 2 5 2 5 4 2 7" xfId="9051"/>
    <cellStyle name="Normální 2 5 2 5 4 3" xfId="4023"/>
    <cellStyle name="Normální 2 5 2 5 4 3 2" xfId="12141"/>
    <cellStyle name="Normální 2 5 2 5 4 3 2 2" xfId="29547"/>
    <cellStyle name="Normální 2 5 2 5 4 3 3" xfId="16785"/>
    <cellStyle name="Normální 2 5 2 5 4 3 3 2" xfId="34191"/>
    <cellStyle name="Normální 2 5 2 5 4 3 4" xfId="24903"/>
    <cellStyle name="Normální 2 5 2 5 4 3 5" xfId="39987"/>
    <cellStyle name="Normální 2 5 2 5 4 3 6" xfId="21429"/>
    <cellStyle name="Normální 2 5 2 5 4 3 7" xfId="7497"/>
    <cellStyle name="Normální 2 5 2 5 4 4" xfId="3255"/>
    <cellStyle name="Normální 2 5 2 5 4 4 2" xfId="16017"/>
    <cellStyle name="Normální 2 5 2 5 4 4 2 2" xfId="33423"/>
    <cellStyle name="Normální 2 5 2 5 4 4 3" xfId="28779"/>
    <cellStyle name="Normální 2 5 2 5 4 4 4" xfId="39219"/>
    <cellStyle name="Normální 2 5 2 5 4 4 5" xfId="20661"/>
    <cellStyle name="Normální 2 5 2 5 4 4 6" xfId="11373"/>
    <cellStyle name="Normální 2 5 2 5 4 5" xfId="10221"/>
    <cellStyle name="Normální 2 5 2 5 4 5 2" xfId="27627"/>
    <cellStyle name="Normální 2 5 2 5 4 6" xfId="14865"/>
    <cellStyle name="Normální 2 5 2 5 4 6 2" xfId="32271"/>
    <cellStyle name="Normální 2 5 2 5 4 7" xfId="24135"/>
    <cellStyle name="Normální 2 5 2 5 4 8" xfId="36513"/>
    <cellStyle name="Normální 2 5 2 5 4 9" xfId="19509"/>
    <cellStyle name="Normální 2 5 2 5 5" xfId="1335"/>
    <cellStyle name="Normální 2 5 2 5 5 2" xfId="4809"/>
    <cellStyle name="Normální 2 5 2 5 5 2 2" xfId="40773"/>
    <cellStyle name="Normální 2 5 2 5 5 2 3" xfId="30333"/>
    <cellStyle name="Normální 2 5 2 5 5 2 4" xfId="12927"/>
    <cellStyle name="Normální 2 5 2 5 5 3" xfId="17571"/>
    <cellStyle name="Normální 2 5 2 5 5 3 2" xfId="34977"/>
    <cellStyle name="Normální 2 5 2 5 5 4" xfId="25689"/>
    <cellStyle name="Normální 2 5 2 5 5 5" xfId="37299"/>
    <cellStyle name="Normální 2 5 2 5 5 6" xfId="22215"/>
    <cellStyle name="Normální 2 5 2 5 5 7" xfId="8283"/>
    <cellStyle name="Normální 2 5 2 5 6" xfId="3543"/>
    <cellStyle name="Normální 2 5 2 5 6 2" xfId="11661"/>
    <cellStyle name="Normální 2 5 2 5 6 2 2" xfId="29067"/>
    <cellStyle name="Normální 2 5 2 5 6 3" xfId="16305"/>
    <cellStyle name="Normální 2 5 2 5 6 3 2" xfId="33711"/>
    <cellStyle name="Normální 2 5 2 5 6 4" xfId="24423"/>
    <cellStyle name="Normální 2 5 2 5 6 5" xfId="39507"/>
    <cellStyle name="Normální 2 5 2 5 6 6" xfId="20949"/>
    <cellStyle name="Normální 2 5 2 5 6 7" xfId="7017"/>
    <cellStyle name="Normální 2 5 2 5 7" xfId="2487"/>
    <cellStyle name="Normální 2 5 2 5 7 2" xfId="15249"/>
    <cellStyle name="Normální 2 5 2 5 7 2 2" xfId="32655"/>
    <cellStyle name="Normální 2 5 2 5 7 3" xfId="28011"/>
    <cellStyle name="Normální 2 5 2 5 7 4" xfId="38451"/>
    <cellStyle name="Normální 2 5 2 5 7 5" xfId="19893"/>
    <cellStyle name="Normální 2 5 2 5 7 6" xfId="10605"/>
    <cellStyle name="Normální 2 5 2 5 8" xfId="9453"/>
    <cellStyle name="Normální 2 5 2 5 8 2" xfId="26859"/>
    <cellStyle name="Normální 2 5 2 5 9" xfId="14097"/>
    <cellStyle name="Normální 2 5 2 5 9 2" xfId="31503"/>
    <cellStyle name="Normální 2 5 2 6" xfId="165"/>
    <cellStyle name="Normální 2 5 2 6 10" xfId="36129"/>
    <cellStyle name="Normální 2 5 2 6 11" xfId="18837"/>
    <cellStyle name="Normální 2 5 2 6 12" xfId="6057"/>
    <cellStyle name="Normální 2 5 2 6 2" xfId="933"/>
    <cellStyle name="Normální 2 5 2 6 2 10" xfId="6345"/>
    <cellStyle name="Normální 2 5 2 6 2 2" xfId="1719"/>
    <cellStyle name="Normální 2 5 2 6 2 2 2" xfId="5193"/>
    <cellStyle name="Normální 2 5 2 6 2 2 2 2" xfId="41157"/>
    <cellStyle name="Normální 2 5 2 6 2 2 2 3" xfId="30717"/>
    <cellStyle name="Normální 2 5 2 6 2 2 2 4" xfId="13311"/>
    <cellStyle name="Normální 2 5 2 6 2 2 3" xfId="17955"/>
    <cellStyle name="Normální 2 5 2 6 2 2 3 2" xfId="35361"/>
    <cellStyle name="Normální 2 5 2 6 2 2 4" xfId="26073"/>
    <cellStyle name="Normální 2 5 2 6 2 2 5" xfId="37683"/>
    <cellStyle name="Normální 2 5 2 6 2 2 6" xfId="22599"/>
    <cellStyle name="Normální 2 5 2 6 2 2 7" xfId="8667"/>
    <cellStyle name="Normální 2 5 2 6 2 3" xfId="4407"/>
    <cellStyle name="Normální 2 5 2 6 2 3 2" xfId="12525"/>
    <cellStyle name="Normální 2 5 2 6 2 3 2 2" xfId="29931"/>
    <cellStyle name="Normální 2 5 2 6 2 3 3" xfId="17169"/>
    <cellStyle name="Normální 2 5 2 6 2 3 3 2" xfId="34575"/>
    <cellStyle name="Normální 2 5 2 6 2 3 4" xfId="25287"/>
    <cellStyle name="Normální 2 5 2 6 2 3 5" xfId="40371"/>
    <cellStyle name="Normální 2 5 2 6 2 3 6" xfId="21813"/>
    <cellStyle name="Normální 2 5 2 6 2 3 7" xfId="7881"/>
    <cellStyle name="Normální 2 5 2 6 2 4" xfId="2871"/>
    <cellStyle name="Normální 2 5 2 6 2 4 2" xfId="15633"/>
    <cellStyle name="Normální 2 5 2 6 2 4 2 2" xfId="33039"/>
    <cellStyle name="Normální 2 5 2 6 2 4 3" xfId="28395"/>
    <cellStyle name="Normální 2 5 2 6 2 4 4" xfId="38835"/>
    <cellStyle name="Normální 2 5 2 6 2 4 5" xfId="20277"/>
    <cellStyle name="Normální 2 5 2 6 2 4 6" xfId="10989"/>
    <cellStyle name="Normální 2 5 2 6 2 5" xfId="9837"/>
    <cellStyle name="Normální 2 5 2 6 2 5 2" xfId="27243"/>
    <cellStyle name="Normální 2 5 2 6 2 6" xfId="14481"/>
    <cellStyle name="Normální 2 5 2 6 2 6 2" xfId="31887"/>
    <cellStyle name="Normální 2 5 2 6 2 7" xfId="23751"/>
    <cellStyle name="Normální 2 5 2 6 2 8" xfId="36897"/>
    <cellStyle name="Normální 2 5 2 6 2 9" xfId="19125"/>
    <cellStyle name="Normální 2 5 2 6 3" xfId="645"/>
    <cellStyle name="Normální 2 5 2 6 3 10" xfId="6825"/>
    <cellStyle name="Normální 2 5 2 6 3 2" xfId="2199"/>
    <cellStyle name="Normální 2 5 2 6 3 2 2" xfId="5673"/>
    <cellStyle name="Normální 2 5 2 6 3 2 2 2" xfId="41637"/>
    <cellStyle name="Normální 2 5 2 6 3 2 2 3" xfId="31197"/>
    <cellStyle name="Normální 2 5 2 6 3 2 2 4" xfId="13791"/>
    <cellStyle name="Normální 2 5 2 6 3 2 3" xfId="18435"/>
    <cellStyle name="Normální 2 5 2 6 3 2 3 2" xfId="35841"/>
    <cellStyle name="Normální 2 5 2 6 3 2 4" xfId="26553"/>
    <cellStyle name="Normální 2 5 2 6 3 2 5" xfId="38163"/>
    <cellStyle name="Normální 2 5 2 6 3 2 6" xfId="23079"/>
    <cellStyle name="Normální 2 5 2 6 3 2 7" xfId="9147"/>
    <cellStyle name="Normální 2 5 2 6 3 3" xfId="4119"/>
    <cellStyle name="Normální 2 5 2 6 3 3 2" xfId="12237"/>
    <cellStyle name="Normální 2 5 2 6 3 3 2 2" xfId="29643"/>
    <cellStyle name="Normální 2 5 2 6 3 3 3" xfId="16881"/>
    <cellStyle name="Normální 2 5 2 6 3 3 3 2" xfId="34287"/>
    <cellStyle name="Normální 2 5 2 6 3 3 4" xfId="24999"/>
    <cellStyle name="Normální 2 5 2 6 3 3 5" xfId="40083"/>
    <cellStyle name="Normální 2 5 2 6 3 3 6" xfId="21525"/>
    <cellStyle name="Normální 2 5 2 6 3 3 7" xfId="7593"/>
    <cellStyle name="Normální 2 5 2 6 3 4" xfId="3351"/>
    <cellStyle name="Normální 2 5 2 6 3 4 2" xfId="16113"/>
    <cellStyle name="Normální 2 5 2 6 3 4 2 2" xfId="33519"/>
    <cellStyle name="Normální 2 5 2 6 3 4 3" xfId="28875"/>
    <cellStyle name="Normální 2 5 2 6 3 4 4" xfId="39315"/>
    <cellStyle name="Normální 2 5 2 6 3 4 5" xfId="20757"/>
    <cellStyle name="Normální 2 5 2 6 3 4 6" xfId="11469"/>
    <cellStyle name="Normální 2 5 2 6 3 5" xfId="10317"/>
    <cellStyle name="Normální 2 5 2 6 3 5 2" xfId="27723"/>
    <cellStyle name="Normální 2 5 2 6 3 6" xfId="14961"/>
    <cellStyle name="Normální 2 5 2 6 3 6 2" xfId="32367"/>
    <cellStyle name="Normální 2 5 2 6 3 7" xfId="24231"/>
    <cellStyle name="Normální 2 5 2 6 3 8" xfId="36609"/>
    <cellStyle name="Normální 2 5 2 6 3 9" xfId="19605"/>
    <cellStyle name="Normální 2 5 2 6 4" xfId="1431"/>
    <cellStyle name="Normální 2 5 2 6 4 2" xfId="4905"/>
    <cellStyle name="Normální 2 5 2 6 4 2 2" xfId="40869"/>
    <cellStyle name="Normální 2 5 2 6 4 2 3" xfId="30429"/>
    <cellStyle name="Normální 2 5 2 6 4 2 4" xfId="13023"/>
    <cellStyle name="Normální 2 5 2 6 4 3" xfId="17667"/>
    <cellStyle name="Normální 2 5 2 6 4 3 2" xfId="35073"/>
    <cellStyle name="Normální 2 5 2 6 4 4" xfId="25785"/>
    <cellStyle name="Normální 2 5 2 6 4 5" xfId="37395"/>
    <cellStyle name="Normální 2 5 2 6 4 6" xfId="22311"/>
    <cellStyle name="Normální 2 5 2 6 4 7" xfId="8379"/>
    <cellStyle name="Normální 2 5 2 6 5" xfId="3639"/>
    <cellStyle name="Normální 2 5 2 6 5 2" xfId="11757"/>
    <cellStyle name="Normální 2 5 2 6 5 2 2" xfId="29163"/>
    <cellStyle name="Normální 2 5 2 6 5 3" xfId="16401"/>
    <cellStyle name="Normální 2 5 2 6 5 3 2" xfId="33807"/>
    <cellStyle name="Normální 2 5 2 6 5 4" xfId="24519"/>
    <cellStyle name="Normální 2 5 2 6 5 5" xfId="39603"/>
    <cellStyle name="Normální 2 5 2 6 5 6" xfId="21045"/>
    <cellStyle name="Normální 2 5 2 6 5 7" xfId="7113"/>
    <cellStyle name="Normální 2 5 2 6 6" xfId="2583"/>
    <cellStyle name="Normální 2 5 2 6 6 2" xfId="15345"/>
    <cellStyle name="Normální 2 5 2 6 6 2 2" xfId="32751"/>
    <cellStyle name="Normální 2 5 2 6 6 3" xfId="28107"/>
    <cellStyle name="Normální 2 5 2 6 6 4" xfId="38547"/>
    <cellStyle name="Normální 2 5 2 6 6 5" xfId="19989"/>
    <cellStyle name="Normální 2 5 2 6 6 6" xfId="10701"/>
    <cellStyle name="Normální 2 5 2 6 7" xfId="9549"/>
    <cellStyle name="Normální 2 5 2 6 7 2" xfId="26955"/>
    <cellStyle name="Normální 2 5 2 6 8" xfId="14193"/>
    <cellStyle name="Normální 2 5 2 6 8 2" xfId="31599"/>
    <cellStyle name="Normální 2 5 2 6 9" xfId="23463"/>
    <cellStyle name="Normální 2 5 2 7" xfId="255"/>
    <cellStyle name="Normální 2 5 2 7 10" xfId="36219"/>
    <cellStyle name="Normální 2 5 2 7 11" xfId="18687"/>
    <cellStyle name="Normální 2 5 2 7 12" xfId="5907"/>
    <cellStyle name="Normální 2 5 2 7 2" xfId="1023"/>
    <cellStyle name="Normální 2 5 2 7 2 10" xfId="6435"/>
    <cellStyle name="Normální 2 5 2 7 2 2" xfId="1809"/>
    <cellStyle name="Normální 2 5 2 7 2 2 2" xfId="5283"/>
    <cellStyle name="Normální 2 5 2 7 2 2 2 2" xfId="41247"/>
    <cellStyle name="Normální 2 5 2 7 2 2 2 3" xfId="30807"/>
    <cellStyle name="Normální 2 5 2 7 2 2 2 4" xfId="13401"/>
    <cellStyle name="Normální 2 5 2 7 2 2 3" xfId="18045"/>
    <cellStyle name="Normální 2 5 2 7 2 2 3 2" xfId="35451"/>
    <cellStyle name="Normální 2 5 2 7 2 2 4" xfId="26163"/>
    <cellStyle name="Normální 2 5 2 7 2 2 5" xfId="37773"/>
    <cellStyle name="Normální 2 5 2 7 2 2 6" xfId="22689"/>
    <cellStyle name="Normální 2 5 2 7 2 2 7" xfId="8757"/>
    <cellStyle name="Normální 2 5 2 7 2 3" xfId="4497"/>
    <cellStyle name="Normální 2 5 2 7 2 3 2" xfId="12615"/>
    <cellStyle name="Normální 2 5 2 7 2 3 2 2" xfId="30021"/>
    <cellStyle name="Normální 2 5 2 7 2 3 3" xfId="17259"/>
    <cellStyle name="Normální 2 5 2 7 2 3 3 2" xfId="34665"/>
    <cellStyle name="Normální 2 5 2 7 2 3 4" xfId="25377"/>
    <cellStyle name="Normální 2 5 2 7 2 3 5" xfId="40461"/>
    <cellStyle name="Normální 2 5 2 7 2 3 6" xfId="21903"/>
    <cellStyle name="Normální 2 5 2 7 2 3 7" xfId="7971"/>
    <cellStyle name="Normální 2 5 2 7 2 4" xfId="2961"/>
    <cellStyle name="Normální 2 5 2 7 2 4 2" xfId="15723"/>
    <cellStyle name="Normální 2 5 2 7 2 4 2 2" xfId="33129"/>
    <cellStyle name="Normální 2 5 2 7 2 4 3" xfId="28485"/>
    <cellStyle name="Normální 2 5 2 7 2 4 4" xfId="38925"/>
    <cellStyle name="Normální 2 5 2 7 2 4 5" xfId="20367"/>
    <cellStyle name="Normální 2 5 2 7 2 4 6" xfId="11079"/>
    <cellStyle name="Normální 2 5 2 7 2 5" xfId="9927"/>
    <cellStyle name="Normální 2 5 2 7 2 5 2" xfId="27333"/>
    <cellStyle name="Normální 2 5 2 7 2 6" xfId="14571"/>
    <cellStyle name="Normální 2 5 2 7 2 6 2" xfId="31977"/>
    <cellStyle name="Normální 2 5 2 7 2 7" xfId="23841"/>
    <cellStyle name="Normální 2 5 2 7 2 8" xfId="36987"/>
    <cellStyle name="Normální 2 5 2 7 2 9" xfId="19215"/>
    <cellStyle name="Normální 2 5 2 7 3" xfId="495"/>
    <cellStyle name="Normální 2 5 2 7 3 10" xfId="6675"/>
    <cellStyle name="Normální 2 5 2 7 3 2" xfId="2049"/>
    <cellStyle name="Normální 2 5 2 7 3 2 2" xfId="5523"/>
    <cellStyle name="Normální 2 5 2 7 3 2 2 2" xfId="41487"/>
    <cellStyle name="Normální 2 5 2 7 3 2 2 3" xfId="31047"/>
    <cellStyle name="Normální 2 5 2 7 3 2 2 4" xfId="13641"/>
    <cellStyle name="Normální 2 5 2 7 3 2 3" xfId="18285"/>
    <cellStyle name="Normální 2 5 2 7 3 2 3 2" xfId="35691"/>
    <cellStyle name="Normální 2 5 2 7 3 2 4" xfId="26403"/>
    <cellStyle name="Normální 2 5 2 7 3 2 5" xfId="38013"/>
    <cellStyle name="Normální 2 5 2 7 3 2 6" xfId="22929"/>
    <cellStyle name="Normální 2 5 2 7 3 2 7" xfId="8997"/>
    <cellStyle name="Normální 2 5 2 7 3 3" xfId="3969"/>
    <cellStyle name="Normální 2 5 2 7 3 3 2" xfId="12087"/>
    <cellStyle name="Normální 2 5 2 7 3 3 2 2" xfId="29493"/>
    <cellStyle name="Normální 2 5 2 7 3 3 3" xfId="16731"/>
    <cellStyle name="Normální 2 5 2 7 3 3 3 2" xfId="34137"/>
    <cellStyle name="Normální 2 5 2 7 3 3 4" xfId="24849"/>
    <cellStyle name="Normální 2 5 2 7 3 3 5" xfId="39933"/>
    <cellStyle name="Normální 2 5 2 7 3 3 6" xfId="21375"/>
    <cellStyle name="Normální 2 5 2 7 3 3 7" xfId="7443"/>
    <cellStyle name="Normální 2 5 2 7 3 4" xfId="3201"/>
    <cellStyle name="Normální 2 5 2 7 3 4 2" xfId="15963"/>
    <cellStyle name="Normální 2 5 2 7 3 4 2 2" xfId="33369"/>
    <cellStyle name="Normální 2 5 2 7 3 4 3" xfId="28725"/>
    <cellStyle name="Normální 2 5 2 7 3 4 4" xfId="39165"/>
    <cellStyle name="Normální 2 5 2 7 3 4 5" xfId="20607"/>
    <cellStyle name="Normální 2 5 2 7 3 4 6" xfId="11319"/>
    <cellStyle name="Normální 2 5 2 7 3 5" xfId="10167"/>
    <cellStyle name="Normální 2 5 2 7 3 5 2" xfId="27573"/>
    <cellStyle name="Normální 2 5 2 7 3 6" xfId="14811"/>
    <cellStyle name="Normální 2 5 2 7 3 6 2" xfId="32217"/>
    <cellStyle name="Normální 2 5 2 7 3 7" xfId="24081"/>
    <cellStyle name="Normální 2 5 2 7 3 8" xfId="36459"/>
    <cellStyle name="Normální 2 5 2 7 3 9" xfId="19455"/>
    <cellStyle name="Normální 2 5 2 7 4" xfId="1281"/>
    <cellStyle name="Normální 2 5 2 7 4 2" xfId="4755"/>
    <cellStyle name="Normální 2 5 2 7 4 2 2" xfId="40719"/>
    <cellStyle name="Normální 2 5 2 7 4 2 3" xfId="30279"/>
    <cellStyle name="Normální 2 5 2 7 4 2 4" xfId="12873"/>
    <cellStyle name="Normální 2 5 2 7 4 3" xfId="17517"/>
    <cellStyle name="Normální 2 5 2 7 4 3 2" xfId="34923"/>
    <cellStyle name="Normální 2 5 2 7 4 4" xfId="25635"/>
    <cellStyle name="Normální 2 5 2 7 4 5" xfId="37245"/>
    <cellStyle name="Normální 2 5 2 7 4 6" xfId="22161"/>
    <cellStyle name="Normální 2 5 2 7 4 7" xfId="8229"/>
    <cellStyle name="Normální 2 5 2 7 5" xfId="3729"/>
    <cellStyle name="Normální 2 5 2 7 5 2" xfId="11847"/>
    <cellStyle name="Normální 2 5 2 7 5 2 2" xfId="29253"/>
    <cellStyle name="Normální 2 5 2 7 5 3" xfId="16491"/>
    <cellStyle name="Normální 2 5 2 7 5 3 2" xfId="33897"/>
    <cellStyle name="Normální 2 5 2 7 5 4" xfId="24609"/>
    <cellStyle name="Normální 2 5 2 7 5 5" xfId="39693"/>
    <cellStyle name="Normální 2 5 2 7 5 6" xfId="21135"/>
    <cellStyle name="Normální 2 5 2 7 5 7" xfId="7203"/>
    <cellStyle name="Normální 2 5 2 7 6" xfId="2433"/>
    <cellStyle name="Normální 2 5 2 7 6 2" xfId="15195"/>
    <cellStyle name="Normální 2 5 2 7 6 2 2" xfId="32601"/>
    <cellStyle name="Normální 2 5 2 7 6 3" xfId="27957"/>
    <cellStyle name="Normální 2 5 2 7 6 4" xfId="38397"/>
    <cellStyle name="Normální 2 5 2 7 6 5" xfId="19839"/>
    <cellStyle name="Normální 2 5 2 7 6 6" xfId="10551"/>
    <cellStyle name="Normální 2 5 2 7 7" xfId="9399"/>
    <cellStyle name="Normální 2 5 2 7 7 2" xfId="26805"/>
    <cellStyle name="Normální 2 5 2 7 8" xfId="14043"/>
    <cellStyle name="Normální 2 5 2 7 8 2" xfId="31449"/>
    <cellStyle name="Normální 2 5 2 7 9" xfId="23313"/>
    <cellStyle name="Normální 2 5 2 8" xfId="783"/>
    <cellStyle name="Normální 2 5 2 8 10" xfId="6195"/>
    <cellStyle name="Normální 2 5 2 8 2" xfId="1569"/>
    <cellStyle name="Normální 2 5 2 8 2 2" xfId="5043"/>
    <cellStyle name="Normální 2 5 2 8 2 2 2" xfId="41007"/>
    <cellStyle name="Normální 2 5 2 8 2 2 3" xfId="30567"/>
    <cellStyle name="Normální 2 5 2 8 2 2 4" xfId="13161"/>
    <cellStyle name="Normální 2 5 2 8 2 3" xfId="17805"/>
    <cellStyle name="Normální 2 5 2 8 2 3 2" xfId="35211"/>
    <cellStyle name="Normální 2 5 2 8 2 4" xfId="25923"/>
    <cellStyle name="Normální 2 5 2 8 2 5" xfId="37533"/>
    <cellStyle name="Normální 2 5 2 8 2 6" xfId="22449"/>
    <cellStyle name="Normální 2 5 2 8 2 7" xfId="8517"/>
    <cellStyle name="Normální 2 5 2 8 3" xfId="4257"/>
    <cellStyle name="Normální 2 5 2 8 3 2" xfId="12375"/>
    <cellStyle name="Normální 2 5 2 8 3 2 2" xfId="29781"/>
    <cellStyle name="Normální 2 5 2 8 3 3" xfId="17019"/>
    <cellStyle name="Normální 2 5 2 8 3 3 2" xfId="34425"/>
    <cellStyle name="Normální 2 5 2 8 3 4" xfId="25137"/>
    <cellStyle name="Normální 2 5 2 8 3 5" xfId="40221"/>
    <cellStyle name="Normální 2 5 2 8 3 6" xfId="21663"/>
    <cellStyle name="Normální 2 5 2 8 3 7" xfId="7731"/>
    <cellStyle name="Normální 2 5 2 8 4" xfId="2721"/>
    <cellStyle name="Normální 2 5 2 8 4 2" xfId="15483"/>
    <cellStyle name="Normální 2 5 2 8 4 2 2" xfId="32889"/>
    <cellStyle name="Normální 2 5 2 8 4 3" xfId="28245"/>
    <cellStyle name="Normální 2 5 2 8 4 4" xfId="38685"/>
    <cellStyle name="Normální 2 5 2 8 4 5" xfId="20127"/>
    <cellStyle name="Normální 2 5 2 8 4 6" xfId="10839"/>
    <cellStyle name="Normální 2 5 2 8 5" xfId="9687"/>
    <cellStyle name="Normální 2 5 2 8 5 2" xfId="27093"/>
    <cellStyle name="Normální 2 5 2 8 6" xfId="14331"/>
    <cellStyle name="Normální 2 5 2 8 6 2" xfId="31737"/>
    <cellStyle name="Normální 2 5 2 8 7" xfId="23601"/>
    <cellStyle name="Normální 2 5 2 8 8" xfId="36747"/>
    <cellStyle name="Normální 2 5 2 8 9" xfId="18975"/>
    <cellStyle name="Normální 2 5 2 9" xfId="405"/>
    <cellStyle name="Normální 2 5 2 9 10" xfId="6585"/>
    <cellStyle name="Normální 2 5 2 9 2" xfId="1959"/>
    <cellStyle name="Normální 2 5 2 9 2 2" xfId="5433"/>
    <cellStyle name="Normální 2 5 2 9 2 2 2" xfId="41397"/>
    <cellStyle name="Normální 2 5 2 9 2 2 3" xfId="30957"/>
    <cellStyle name="Normální 2 5 2 9 2 2 4" xfId="13551"/>
    <cellStyle name="Normální 2 5 2 9 2 3" xfId="18195"/>
    <cellStyle name="Normální 2 5 2 9 2 3 2" xfId="35601"/>
    <cellStyle name="Normální 2 5 2 9 2 4" xfId="26313"/>
    <cellStyle name="Normální 2 5 2 9 2 5" xfId="37923"/>
    <cellStyle name="Normální 2 5 2 9 2 6" xfId="22839"/>
    <cellStyle name="Normální 2 5 2 9 2 7" xfId="8907"/>
    <cellStyle name="Normální 2 5 2 9 3" xfId="3879"/>
    <cellStyle name="Normální 2 5 2 9 3 2" xfId="11997"/>
    <cellStyle name="Normální 2 5 2 9 3 2 2" xfId="29403"/>
    <cellStyle name="Normální 2 5 2 9 3 3" xfId="16641"/>
    <cellStyle name="Normální 2 5 2 9 3 3 2" xfId="34047"/>
    <cellStyle name="Normální 2 5 2 9 3 4" xfId="24759"/>
    <cellStyle name="Normální 2 5 2 9 3 5" xfId="39843"/>
    <cellStyle name="Normální 2 5 2 9 3 6" xfId="21285"/>
    <cellStyle name="Normální 2 5 2 9 3 7" xfId="7353"/>
    <cellStyle name="Normální 2 5 2 9 4" xfId="3111"/>
    <cellStyle name="Normální 2 5 2 9 4 2" xfId="15873"/>
    <cellStyle name="Normální 2 5 2 9 4 2 2" xfId="33279"/>
    <cellStyle name="Normální 2 5 2 9 4 3" xfId="28635"/>
    <cellStyle name="Normální 2 5 2 9 4 4" xfId="39075"/>
    <cellStyle name="Normální 2 5 2 9 4 5" xfId="20517"/>
    <cellStyle name="Normální 2 5 2 9 4 6" xfId="11229"/>
    <cellStyle name="Normální 2 5 2 9 5" xfId="10077"/>
    <cellStyle name="Normální 2 5 2 9 5 2" xfId="27483"/>
    <cellStyle name="Normální 2 5 2 9 6" xfId="14721"/>
    <cellStyle name="Normální 2 5 2 9 6 2" xfId="32127"/>
    <cellStyle name="Normální 2 5 2 9 7" xfId="23991"/>
    <cellStyle name="Normální 2 5 2 9 8" xfId="36369"/>
    <cellStyle name="Normální 2 5 2 9 9" xfId="19365"/>
    <cellStyle name="Normální 2 5 20" xfId="18567"/>
    <cellStyle name="Normální 2 5 21" xfId="5805"/>
    <cellStyle name="Normální 2 5 3" xfId="27"/>
    <cellStyle name="Normální 2 5 3 10" xfId="1167"/>
    <cellStyle name="Normální 2 5 3 10 2" xfId="4641"/>
    <cellStyle name="Normální 2 5 3 10 2 2" xfId="40605"/>
    <cellStyle name="Normální 2 5 3 10 2 3" xfId="30165"/>
    <cellStyle name="Normální 2 5 3 10 2 4" xfId="12759"/>
    <cellStyle name="Normální 2 5 3 10 3" xfId="17403"/>
    <cellStyle name="Normální 2 5 3 10 3 2" xfId="34809"/>
    <cellStyle name="Normální 2 5 3 10 4" xfId="25521"/>
    <cellStyle name="Normální 2 5 3 10 5" xfId="37131"/>
    <cellStyle name="Normální 2 5 3 10 6" xfId="22047"/>
    <cellStyle name="Normální 2 5 3 10 7" xfId="8115"/>
    <cellStyle name="Normální 2 5 3 11" xfId="3501"/>
    <cellStyle name="Normální 2 5 3 11 2" xfId="11619"/>
    <cellStyle name="Normální 2 5 3 11 2 2" xfId="29025"/>
    <cellStyle name="Normální 2 5 3 11 3" xfId="16263"/>
    <cellStyle name="Normální 2 5 3 11 3 2" xfId="33669"/>
    <cellStyle name="Normální 2 5 3 11 4" xfId="24381"/>
    <cellStyle name="Normální 2 5 3 11 5" xfId="39465"/>
    <cellStyle name="Normální 2 5 3 11 6" xfId="20907"/>
    <cellStyle name="Normální 2 5 3 11 7" xfId="6975"/>
    <cellStyle name="Normální 2 5 3 12" xfId="2337"/>
    <cellStyle name="Normální 2 5 3 12 2" xfId="15099"/>
    <cellStyle name="Normální 2 5 3 12 2 2" xfId="32505"/>
    <cellStyle name="Normální 2 5 3 12 3" xfId="27861"/>
    <cellStyle name="Normální 2 5 3 12 4" xfId="38301"/>
    <cellStyle name="Normální 2 5 3 12 5" xfId="19743"/>
    <cellStyle name="Normální 2 5 3 12 6" xfId="10455"/>
    <cellStyle name="Normální 2 5 3 13" xfId="9285"/>
    <cellStyle name="Normální 2 5 3 13 2" xfId="26691"/>
    <cellStyle name="Normální 2 5 3 14" xfId="13929"/>
    <cellStyle name="Normální 2 5 3 14 2" xfId="31335"/>
    <cellStyle name="Normální 2 5 3 15" xfId="23217"/>
    <cellStyle name="Normální 2 5 3 16" xfId="35991"/>
    <cellStyle name="Normální 2 5 3 17" xfId="18573"/>
    <cellStyle name="Normální 2 5 3 18" xfId="5811"/>
    <cellStyle name="Normální 2 5 3 2" xfId="51"/>
    <cellStyle name="Normální 2 5 3 2 10" xfId="2367"/>
    <cellStyle name="Normální 2 5 3 2 10 2" xfId="15129"/>
    <cellStyle name="Normální 2 5 3 2 10 2 2" xfId="32535"/>
    <cellStyle name="Normální 2 5 3 2 10 3" xfId="27891"/>
    <cellStyle name="Normální 2 5 3 2 10 4" xfId="38331"/>
    <cellStyle name="Normální 2 5 3 2 10 5" xfId="19773"/>
    <cellStyle name="Normální 2 5 3 2 10 6" xfId="10485"/>
    <cellStyle name="Normální 2 5 3 2 11" xfId="9333"/>
    <cellStyle name="Normální 2 5 3 2 11 2" xfId="26739"/>
    <cellStyle name="Normální 2 5 3 2 12" xfId="13977"/>
    <cellStyle name="Normální 2 5 3 2 12 2" xfId="31383"/>
    <cellStyle name="Normální 2 5 3 2 13" xfId="23247"/>
    <cellStyle name="Normální 2 5 3 2 14" xfId="36015"/>
    <cellStyle name="Normální 2 5 3 2 15" xfId="18621"/>
    <cellStyle name="Normální 2 5 3 2 16" xfId="5841"/>
    <cellStyle name="Normální 2 5 3 2 2" xfId="147"/>
    <cellStyle name="Normální 2 5 3 2 2 10" xfId="14031"/>
    <cellStyle name="Normální 2 5 3 2 2 10 2" xfId="31437"/>
    <cellStyle name="Normální 2 5 3 2 2 11" xfId="23301"/>
    <cellStyle name="Normální 2 5 3 2 2 12" xfId="36111"/>
    <cellStyle name="Normální 2 5 3 2 2 13" xfId="18675"/>
    <cellStyle name="Normální 2 5 3 2 2 14" xfId="5895"/>
    <cellStyle name="Normální 2 5 3 2 2 2" xfId="243"/>
    <cellStyle name="Normální 2 5 3 2 2 2 10" xfId="36207"/>
    <cellStyle name="Normální 2 5 3 2 2 2 11" xfId="18915"/>
    <cellStyle name="Normální 2 5 3 2 2 2 12" xfId="6135"/>
    <cellStyle name="Normální 2 5 3 2 2 2 2" xfId="1011"/>
    <cellStyle name="Normální 2 5 3 2 2 2 2 10" xfId="6423"/>
    <cellStyle name="Normální 2 5 3 2 2 2 2 2" xfId="1797"/>
    <cellStyle name="Normální 2 5 3 2 2 2 2 2 2" xfId="5271"/>
    <cellStyle name="Normální 2 5 3 2 2 2 2 2 2 2" xfId="41235"/>
    <cellStyle name="Normální 2 5 3 2 2 2 2 2 2 3" xfId="30795"/>
    <cellStyle name="Normální 2 5 3 2 2 2 2 2 2 4" xfId="13389"/>
    <cellStyle name="Normální 2 5 3 2 2 2 2 2 3" xfId="18033"/>
    <cellStyle name="Normální 2 5 3 2 2 2 2 2 3 2" xfId="35439"/>
    <cellStyle name="Normální 2 5 3 2 2 2 2 2 4" xfId="26151"/>
    <cellStyle name="Normální 2 5 3 2 2 2 2 2 5" xfId="37761"/>
    <cellStyle name="Normální 2 5 3 2 2 2 2 2 6" xfId="22677"/>
    <cellStyle name="Normální 2 5 3 2 2 2 2 2 7" xfId="8745"/>
    <cellStyle name="Normální 2 5 3 2 2 2 2 3" xfId="4485"/>
    <cellStyle name="Normální 2 5 3 2 2 2 2 3 2" xfId="12603"/>
    <cellStyle name="Normální 2 5 3 2 2 2 2 3 2 2" xfId="30009"/>
    <cellStyle name="Normální 2 5 3 2 2 2 2 3 3" xfId="17247"/>
    <cellStyle name="Normální 2 5 3 2 2 2 2 3 3 2" xfId="34653"/>
    <cellStyle name="Normální 2 5 3 2 2 2 2 3 4" xfId="25365"/>
    <cellStyle name="Normální 2 5 3 2 2 2 2 3 5" xfId="40449"/>
    <cellStyle name="Normální 2 5 3 2 2 2 2 3 6" xfId="21891"/>
    <cellStyle name="Normální 2 5 3 2 2 2 2 3 7" xfId="7959"/>
    <cellStyle name="Normální 2 5 3 2 2 2 2 4" xfId="2949"/>
    <cellStyle name="Normální 2 5 3 2 2 2 2 4 2" xfId="15711"/>
    <cellStyle name="Normální 2 5 3 2 2 2 2 4 2 2" xfId="33117"/>
    <cellStyle name="Normální 2 5 3 2 2 2 2 4 3" xfId="28473"/>
    <cellStyle name="Normální 2 5 3 2 2 2 2 4 4" xfId="38913"/>
    <cellStyle name="Normální 2 5 3 2 2 2 2 4 5" xfId="20355"/>
    <cellStyle name="Normální 2 5 3 2 2 2 2 4 6" xfId="11067"/>
    <cellStyle name="Normální 2 5 3 2 2 2 2 5" xfId="9915"/>
    <cellStyle name="Normální 2 5 3 2 2 2 2 5 2" xfId="27321"/>
    <cellStyle name="Normální 2 5 3 2 2 2 2 6" xfId="14559"/>
    <cellStyle name="Normální 2 5 3 2 2 2 2 6 2" xfId="31965"/>
    <cellStyle name="Normální 2 5 3 2 2 2 2 7" xfId="23829"/>
    <cellStyle name="Normální 2 5 3 2 2 2 2 8" xfId="36975"/>
    <cellStyle name="Normální 2 5 3 2 2 2 2 9" xfId="19203"/>
    <cellStyle name="Normální 2 5 3 2 2 2 3" xfId="723"/>
    <cellStyle name="Normální 2 5 3 2 2 2 3 10" xfId="6903"/>
    <cellStyle name="Normální 2 5 3 2 2 2 3 2" xfId="2277"/>
    <cellStyle name="Normální 2 5 3 2 2 2 3 2 2" xfId="5751"/>
    <cellStyle name="Normální 2 5 3 2 2 2 3 2 2 2" xfId="41715"/>
    <cellStyle name="Normální 2 5 3 2 2 2 3 2 2 3" xfId="31275"/>
    <cellStyle name="Normální 2 5 3 2 2 2 3 2 2 4" xfId="13869"/>
    <cellStyle name="Normální 2 5 3 2 2 2 3 2 3" xfId="18513"/>
    <cellStyle name="Normální 2 5 3 2 2 2 3 2 3 2" xfId="35919"/>
    <cellStyle name="Normální 2 5 3 2 2 2 3 2 4" xfId="26631"/>
    <cellStyle name="Normální 2 5 3 2 2 2 3 2 5" xfId="38241"/>
    <cellStyle name="Normální 2 5 3 2 2 2 3 2 6" xfId="23157"/>
    <cellStyle name="Normální 2 5 3 2 2 2 3 2 7" xfId="9225"/>
    <cellStyle name="Normální 2 5 3 2 2 2 3 3" xfId="4197"/>
    <cellStyle name="Normální 2 5 3 2 2 2 3 3 2" xfId="12315"/>
    <cellStyle name="Normální 2 5 3 2 2 2 3 3 2 2" xfId="29721"/>
    <cellStyle name="Normální 2 5 3 2 2 2 3 3 3" xfId="16959"/>
    <cellStyle name="Normální 2 5 3 2 2 2 3 3 3 2" xfId="34365"/>
    <cellStyle name="Normální 2 5 3 2 2 2 3 3 4" xfId="25077"/>
    <cellStyle name="Normální 2 5 3 2 2 2 3 3 5" xfId="40161"/>
    <cellStyle name="Normální 2 5 3 2 2 2 3 3 6" xfId="21603"/>
    <cellStyle name="Normální 2 5 3 2 2 2 3 3 7" xfId="7671"/>
    <cellStyle name="Normální 2 5 3 2 2 2 3 4" xfId="3429"/>
    <cellStyle name="Normální 2 5 3 2 2 2 3 4 2" xfId="16191"/>
    <cellStyle name="Normální 2 5 3 2 2 2 3 4 2 2" xfId="33597"/>
    <cellStyle name="Normální 2 5 3 2 2 2 3 4 3" xfId="28953"/>
    <cellStyle name="Normální 2 5 3 2 2 2 3 4 4" xfId="39393"/>
    <cellStyle name="Normální 2 5 3 2 2 2 3 4 5" xfId="20835"/>
    <cellStyle name="Normální 2 5 3 2 2 2 3 4 6" xfId="11547"/>
    <cellStyle name="Normální 2 5 3 2 2 2 3 5" xfId="10395"/>
    <cellStyle name="Normální 2 5 3 2 2 2 3 5 2" xfId="27801"/>
    <cellStyle name="Normální 2 5 3 2 2 2 3 6" xfId="15039"/>
    <cellStyle name="Normální 2 5 3 2 2 2 3 6 2" xfId="32445"/>
    <cellStyle name="Normální 2 5 3 2 2 2 3 7" xfId="24309"/>
    <cellStyle name="Normální 2 5 3 2 2 2 3 8" xfId="36687"/>
    <cellStyle name="Normální 2 5 3 2 2 2 3 9" xfId="19683"/>
    <cellStyle name="Normální 2 5 3 2 2 2 4" xfId="1509"/>
    <cellStyle name="Normální 2 5 3 2 2 2 4 2" xfId="4983"/>
    <cellStyle name="Normální 2 5 3 2 2 2 4 2 2" xfId="40947"/>
    <cellStyle name="Normální 2 5 3 2 2 2 4 2 3" xfId="30507"/>
    <cellStyle name="Normální 2 5 3 2 2 2 4 2 4" xfId="13101"/>
    <cellStyle name="Normální 2 5 3 2 2 2 4 3" xfId="17745"/>
    <cellStyle name="Normální 2 5 3 2 2 2 4 3 2" xfId="35151"/>
    <cellStyle name="Normální 2 5 3 2 2 2 4 4" xfId="25863"/>
    <cellStyle name="Normální 2 5 3 2 2 2 4 5" xfId="37473"/>
    <cellStyle name="Normální 2 5 3 2 2 2 4 6" xfId="22389"/>
    <cellStyle name="Normální 2 5 3 2 2 2 4 7" xfId="8457"/>
    <cellStyle name="Normální 2 5 3 2 2 2 5" xfId="3717"/>
    <cellStyle name="Normální 2 5 3 2 2 2 5 2" xfId="11835"/>
    <cellStyle name="Normální 2 5 3 2 2 2 5 2 2" xfId="29241"/>
    <cellStyle name="Normální 2 5 3 2 2 2 5 3" xfId="16479"/>
    <cellStyle name="Normální 2 5 3 2 2 2 5 3 2" xfId="33885"/>
    <cellStyle name="Normální 2 5 3 2 2 2 5 4" xfId="24597"/>
    <cellStyle name="Normální 2 5 3 2 2 2 5 5" xfId="39681"/>
    <cellStyle name="Normální 2 5 3 2 2 2 5 6" xfId="21123"/>
    <cellStyle name="Normální 2 5 3 2 2 2 5 7" xfId="7191"/>
    <cellStyle name="Normální 2 5 3 2 2 2 6" xfId="2661"/>
    <cellStyle name="Normální 2 5 3 2 2 2 6 2" xfId="15423"/>
    <cellStyle name="Normální 2 5 3 2 2 2 6 2 2" xfId="32829"/>
    <cellStyle name="Normální 2 5 3 2 2 2 6 3" xfId="28185"/>
    <cellStyle name="Normální 2 5 3 2 2 2 6 4" xfId="38625"/>
    <cellStyle name="Normální 2 5 3 2 2 2 6 5" xfId="20067"/>
    <cellStyle name="Normální 2 5 3 2 2 2 6 6" xfId="10779"/>
    <cellStyle name="Normální 2 5 3 2 2 2 7" xfId="9627"/>
    <cellStyle name="Normální 2 5 3 2 2 2 7 2" xfId="27033"/>
    <cellStyle name="Normální 2 5 3 2 2 2 8" xfId="14271"/>
    <cellStyle name="Normální 2 5 3 2 2 2 8 2" xfId="31677"/>
    <cellStyle name="Normální 2 5 3 2 2 2 9" xfId="23541"/>
    <cellStyle name="Normální 2 5 3 2 2 3" xfId="387"/>
    <cellStyle name="Normální 2 5 3 2 2 3 10" xfId="36351"/>
    <cellStyle name="Normální 2 5 3 2 2 3 11" xfId="18819"/>
    <cellStyle name="Normální 2 5 3 2 2 3 12" xfId="6039"/>
    <cellStyle name="Normální 2 5 3 2 2 3 2" xfId="1155"/>
    <cellStyle name="Normální 2 5 3 2 2 3 2 10" xfId="6567"/>
    <cellStyle name="Normální 2 5 3 2 2 3 2 2" xfId="1941"/>
    <cellStyle name="Normální 2 5 3 2 2 3 2 2 2" xfId="5415"/>
    <cellStyle name="Normální 2 5 3 2 2 3 2 2 2 2" xfId="41379"/>
    <cellStyle name="Normální 2 5 3 2 2 3 2 2 2 3" xfId="30939"/>
    <cellStyle name="Normální 2 5 3 2 2 3 2 2 2 4" xfId="13533"/>
    <cellStyle name="Normální 2 5 3 2 2 3 2 2 3" xfId="18177"/>
    <cellStyle name="Normální 2 5 3 2 2 3 2 2 3 2" xfId="35583"/>
    <cellStyle name="Normální 2 5 3 2 2 3 2 2 4" xfId="26295"/>
    <cellStyle name="Normální 2 5 3 2 2 3 2 2 5" xfId="37905"/>
    <cellStyle name="Normální 2 5 3 2 2 3 2 2 6" xfId="22821"/>
    <cellStyle name="Normální 2 5 3 2 2 3 2 2 7" xfId="8889"/>
    <cellStyle name="Normální 2 5 3 2 2 3 2 3" xfId="4629"/>
    <cellStyle name="Normální 2 5 3 2 2 3 2 3 2" xfId="12747"/>
    <cellStyle name="Normální 2 5 3 2 2 3 2 3 2 2" xfId="30153"/>
    <cellStyle name="Normální 2 5 3 2 2 3 2 3 3" xfId="17391"/>
    <cellStyle name="Normální 2 5 3 2 2 3 2 3 3 2" xfId="34797"/>
    <cellStyle name="Normální 2 5 3 2 2 3 2 3 4" xfId="25509"/>
    <cellStyle name="Normální 2 5 3 2 2 3 2 3 5" xfId="40593"/>
    <cellStyle name="Normální 2 5 3 2 2 3 2 3 6" xfId="22035"/>
    <cellStyle name="Normální 2 5 3 2 2 3 2 3 7" xfId="8103"/>
    <cellStyle name="Normální 2 5 3 2 2 3 2 4" xfId="3093"/>
    <cellStyle name="Normální 2 5 3 2 2 3 2 4 2" xfId="15855"/>
    <cellStyle name="Normální 2 5 3 2 2 3 2 4 2 2" xfId="33261"/>
    <cellStyle name="Normální 2 5 3 2 2 3 2 4 3" xfId="28617"/>
    <cellStyle name="Normální 2 5 3 2 2 3 2 4 4" xfId="39057"/>
    <cellStyle name="Normální 2 5 3 2 2 3 2 4 5" xfId="20499"/>
    <cellStyle name="Normální 2 5 3 2 2 3 2 4 6" xfId="11211"/>
    <cellStyle name="Normální 2 5 3 2 2 3 2 5" xfId="10059"/>
    <cellStyle name="Normální 2 5 3 2 2 3 2 5 2" xfId="27465"/>
    <cellStyle name="Normální 2 5 3 2 2 3 2 6" xfId="14703"/>
    <cellStyle name="Normální 2 5 3 2 2 3 2 6 2" xfId="32109"/>
    <cellStyle name="Normální 2 5 3 2 2 3 2 7" xfId="23973"/>
    <cellStyle name="Normální 2 5 3 2 2 3 2 8" xfId="37119"/>
    <cellStyle name="Normální 2 5 3 2 2 3 2 9" xfId="19347"/>
    <cellStyle name="Normální 2 5 3 2 2 3 3" xfId="627"/>
    <cellStyle name="Normální 2 5 3 2 2 3 3 10" xfId="6807"/>
    <cellStyle name="Normální 2 5 3 2 2 3 3 2" xfId="2181"/>
    <cellStyle name="Normální 2 5 3 2 2 3 3 2 2" xfId="5655"/>
    <cellStyle name="Normální 2 5 3 2 2 3 3 2 2 2" xfId="41619"/>
    <cellStyle name="Normální 2 5 3 2 2 3 3 2 2 3" xfId="31179"/>
    <cellStyle name="Normální 2 5 3 2 2 3 3 2 2 4" xfId="13773"/>
    <cellStyle name="Normální 2 5 3 2 2 3 3 2 3" xfId="18417"/>
    <cellStyle name="Normální 2 5 3 2 2 3 3 2 3 2" xfId="35823"/>
    <cellStyle name="Normální 2 5 3 2 2 3 3 2 4" xfId="26535"/>
    <cellStyle name="Normální 2 5 3 2 2 3 3 2 5" xfId="38145"/>
    <cellStyle name="Normální 2 5 3 2 2 3 3 2 6" xfId="23061"/>
    <cellStyle name="Normální 2 5 3 2 2 3 3 2 7" xfId="9129"/>
    <cellStyle name="Normální 2 5 3 2 2 3 3 3" xfId="4101"/>
    <cellStyle name="Normální 2 5 3 2 2 3 3 3 2" xfId="12219"/>
    <cellStyle name="Normální 2 5 3 2 2 3 3 3 2 2" xfId="29625"/>
    <cellStyle name="Normální 2 5 3 2 2 3 3 3 3" xfId="16863"/>
    <cellStyle name="Normální 2 5 3 2 2 3 3 3 3 2" xfId="34269"/>
    <cellStyle name="Normální 2 5 3 2 2 3 3 3 4" xfId="24981"/>
    <cellStyle name="Normální 2 5 3 2 2 3 3 3 5" xfId="40065"/>
    <cellStyle name="Normální 2 5 3 2 2 3 3 3 6" xfId="21507"/>
    <cellStyle name="Normální 2 5 3 2 2 3 3 3 7" xfId="7575"/>
    <cellStyle name="Normální 2 5 3 2 2 3 3 4" xfId="3333"/>
    <cellStyle name="Normální 2 5 3 2 2 3 3 4 2" xfId="16095"/>
    <cellStyle name="Normální 2 5 3 2 2 3 3 4 2 2" xfId="33501"/>
    <cellStyle name="Normální 2 5 3 2 2 3 3 4 3" xfId="28857"/>
    <cellStyle name="Normální 2 5 3 2 2 3 3 4 4" xfId="39297"/>
    <cellStyle name="Normální 2 5 3 2 2 3 3 4 5" xfId="20739"/>
    <cellStyle name="Normální 2 5 3 2 2 3 3 4 6" xfId="11451"/>
    <cellStyle name="Normální 2 5 3 2 2 3 3 5" xfId="10299"/>
    <cellStyle name="Normální 2 5 3 2 2 3 3 5 2" xfId="27705"/>
    <cellStyle name="Normální 2 5 3 2 2 3 3 6" xfId="14943"/>
    <cellStyle name="Normální 2 5 3 2 2 3 3 6 2" xfId="32349"/>
    <cellStyle name="Normální 2 5 3 2 2 3 3 7" xfId="24213"/>
    <cellStyle name="Normální 2 5 3 2 2 3 3 8" xfId="36591"/>
    <cellStyle name="Normální 2 5 3 2 2 3 3 9" xfId="19587"/>
    <cellStyle name="Normální 2 5 3 2 2 3 4" xfId="1413"/>
    <cellStyle name="Normální 2 5 3 2 2 3 4 2" xfId="4887"/>
    <cellStyle name="Normální 2 5 3 2 2 3 4 2 2" xfId="40851"/>
    <cellStyle name="Normální 2 5 3 2 2 3 4 2 3" xfId="30411"/>
    <cellStyle name="Normální 2 5 3 2 2 3 4 2 4" xfId="13005"/>
    <cellStyle name="Normální 2 5 3 2 2 3 4 3" xfId="17649"/>
    <cellStyle name="Normální 2 5 3 2 2 3 4 3 2" xfId="35055"/>
    <cellStyle name="Normální 2 5 3 2 2 3 4 4" xfId="25767"/>
    <cellStyle name="Normální 2 5 3 2 2 3 4 5" xfId="37377"/>
    <cellStyle name="Normální 2 5 3 2 2 3 4 6" xfId="22293"/>
    <cellStyle name="Normální 2 5 3 2 2 3 4 7" xfId="8361"/>
    <cellStyle name="Normální 2 5 3 2 2 3 5" xfId="3861"/>
    <cellStyle name="Normální 2 5 3 2 2 3 5 2" xfId="11979"/>
    <cellStyle name="Normální 2 5 3 2 2 3 5 2 2" xfId="29385"/>
    <cellStyle name="Normální 2 5 3 2 2 3 5 3" xfId="16623"/>
    <cellStyle name="Normální 2 5 3 2 2 3 5 3 2" xfId="34029"/>
    <cellStyle name="Normální 2 5 3 2 2 3 5 4" xfId="24741"/>
    <cellStyle name="Normální 2 5 3 2 2 3 5 5" xfId="39825"/>
    <cellStyle name="Normální 2 5 3 2 2 3 5 6" xfId="21267"/>
    <cellStyle name="Normální 2 5 3 2 2 3 5 7" xfId="7335"/>
    <cellStyle name="Normální 2 5 3 2 2 3 6" xfId="2565"/>
    <cellStyle name="Normální 2 5 3 2 2 3 6 2" xfId="15327"/>
    <cellStyle name="Normální 2 5 3 2 2 3 6 2 2" xfId="32733"/>
    <cellStyle name="Normální 2 5 3 2 2 3 6 3" xfId="28089"/>
    <cellStyle name="Normální 2 5 3 2 2 3 6 4" xfId="38529"/>
    <cellStyle name="Normální 2 5 3 2 2 3 6 5" xfId="19971"/>
    <cellStyle name="Normální 2 5 3 2 2 3 6 6" xfId="10683"/>
    <cellStyle name="Normální 2 5 3 2 2 3 7" xfId="9531"/>
    <cellStyle name="Normální 2 5 3 2 2 3 7 2" xfId="26937"/>
    <cellStyle name="Normální 2 5 3 2 2 3 8" xfId="14175"/>
    <cellStyle name="Normální 2 5 3 2 2 3 8 2" xfId="31581"/>
    <cellStyle name="Normální 2 5 3 2 2 3 9" xfId="23445"/>
    <cellStyle name="Normální 2 5 3 2 2 4" xfId="915"/>
    <cellStyle name="Normální 2 5 3 2 2 4 10" xfId="6327"/>
    <cellStyle name="Normální 2 5 3 2 2 4 2" xfId="1701"/>
    <cellStyle name="Normální 2 5 3 2 2 4 2 2" xfId="5175"/>
    <cellStyle name="Normální 2 5 3 2 2 4 2 2 2" xfId="41139"/>
    <cellStyle name="Normální 2 5 3 2 2 4 2 2 3" xfId="30699"/>
    <cellStyle name="Normální 2 5 3 2 2 4 2 2 4" xfId="13293"/>
    <cellStyle name="Normální 2 5 3 2 2 4 2 3" xfId="17937"/>
    <cellStyle name="Normální 2 5 3 2 2 4 2 3 2" xfId="35343"/>
    <cellStyle name="Normální 2 5 3 2 2 4 2 4" xfId="26055"/>
    <cellStyle name="Normální 2 5 3 2 2 4 2 5" xfId="37665"/>
    <cellStyle name="Normální 2 5 3 2 2 4 2 6" xfId="22581"/>
    <cellStyle name="Normální 2 5 3 2 2 4 2 7" xfId="8649"/>
    <cellStyle name="Normální 2 5 3 2 2 4 3" xfId="4389"/>
    <cellStyle name="Normální 2 5 3 2 2 4 3 2" xfId="12507"/>
    <cellStyle name="Normální 2 5 3 2 2 4 3 2 2" xfId="29913"/>
    <cellStyle name="Normální 2 5 3 2 2 4 3 3" xfId="17151"/>
    <cellStyle name="Normální 2 5 3 2 2 4 3 3 2" xfId="34557"/>
    <cellStyle name="Normální 2 5 3 2 2 4 3 4" xfId="25269"/>
    <cellStyle name="Normální 2 5 3 2 2 4 3 5" xfId="40353"/>
    <cellStyle name="Normální 2 5 3 2 2 4 3 6" xfId="21795"/>
    <cellStyle name="Normální 2 5 3 2 2 4 3 7" xfId="7863"/>
    <cellStyle name="Normální 2 5 3 2 2 4 4" xfId="2853"/>
    <cellStyle name="Normální 2 5 3 2 2 4 4 2" xfId="15615"/>
    <cellStyle name="Normální 2 5 3 2 2 4 4 2 2" xfId="33021"/>
    <cellStyle name="Normální 2 5 3 2 2 4 4 3" xfId="28377"/>
    <cellStyle name="Normální 2 5 3 2 2 4 4 4" xfId="38817"/>
    <cellStyle name="Normální 2 5 3 2 2 4 4 5" xfId="20259"/>
    <cellStyle name="Normální 2 5 3 2 2 4 4 6" xfId="10971"/>
    <cellStyle name="Normální 2 5 3 2 2 4 5" xfId="9819"/>
    <cellStyle name="Normální 2 5 3 2 2 4 5 2" xfId="27225"/>
    <cellStyle name="Normální 2 5 3 2 2 4 6" xfId="14463"/>
    <cellStyle name="Normální 2 5 3 2 2 4 6 2" xfId="31869"/>
    <cellStyle name="Normální 2 5 3 2 2 4 7" xfId="23733"/>
    <cellStyle name="Normální 2 5 3 2 2 4 8" xfId="36879"/>
    <cellStyle name="Normální 2 5 3 2 2 4 9" xfId="19107"/>
    <cellStyle name="Normální 2 5 3 2 2 5" xfId="483"/>
    <cellStyle name="Normální 2 5 3 2 2 5 10" xfId="6663"/>
    <cellStyle name="Normální 2 5 3 2 2 5 2" xfId="2037"/>
    <cellStyle name="Normální 2 5 3 2 2 5 2 2" xfId="5511"/>
    <cellStyle name="Normální 2 5 3 2 2 5 2 2 2" xfId="41475"/>
    <cellStyle name="Normální 2 5 3 2 2 5 2 2 3" xfId="31035"/>
    <cellStyle name="Normální 2 5 3 2 2 5 2 2 4" xfId="13629"/>
    <cellStyle name="Normální 2 5 3 2 2 5 2 3" xfId="18273"/>
    <cellStyle name="Normální 2 5 3 2 2 5 2 3 2" xfId="35679"/>
    <cellStyle name="Normální 2 5 3 2 2 5 2 4" xfId="26391"/>
    <cellStyle name="Normální 2 5 3 2 2 5 2 5" xfId="38001"/>
    <cellStyle name="Normální 2 5 3 2 2 5 2 6" xfId="22917"/>
    <cellStyle name="Normální 2 5 3 2 2 5 2 7" xfId="8985"/>
    <cellStyle name="Normální 2 5 3 2 2 5 3" xfId="3957"/>
    <cellStyle name="Normální 2 5 3 2 2 5 3 2" xfId="12075"/>
    <cellStyle name="Normální 2 5 3 2 2 5 3 2 2" xfId="29481"/>
    <cellStyle name="Normální 2 5 3 2 2 5 3 3" xfId="16719"/>
    <cellStyle name="Normální 2 5 3 2 2 5 3 3 2" xfId="34125"/>
    <cellStyle name="Normální 2 5 3 2 2 5 3 4" xfId="24837"/>
    <cellStyle name="Normální 2 5 3 2 2 5 3 5" xfId="39921"/>
    <cellStyle name="Normální 2 5 3 2 2 5 3 6" xfId="21363"/>
    <cellStyle name="Normální 2 5 3 2 2 5 3 7" xfId="7431"/>
    <cellStyle name="Normální 2 5 3 2 2 5 4" xfId="3189"/>
    <cellStyle name="Normální 2 5 3 2 2 5 4 2" xfId="15951"/>
    <cellStyle name="Normální 2 5 3 2 2 5 4 2 2" xfId="33357"/>
    <cellStyle name="Normální 2 5 3 2 2 5 4 3" xfId="28713"/>
    <cellStyle name="Normální 2 5 3 2 2 5 4 4" xfId="39153"/>
    <cellStyle name="Normální 2 5 3 2 2 5 4 5" xfId="20595"/>
    <cellStyle name="Normální 2 5 3 2 2 5 4 6" xfId="11307"/>
    <cellStyle name="Normální 2 5 3 2 2 5 5" xfId="10155"/>
    <cellStyle name="Normální 2 5 3 2 2 5 5 2" xfId="27561"/>
    <cellStyle name="Normální 2 5 3 2 2 5 6" xfId="14799"/>
    <cellStyle name="Normální 2 5 3 2 2 5 6 2" xfId="32205"/>
    <cellStyle name="Normální 2 5 3 2 2 5 7" xfId="24069"/>
    <cellStyle name="Normální 2 5 3 2 2 5 8" xfId="36447"/>
    <cellStyle name="Normální 2 5 3 2 2 5 9" xfId="19443"/>
    <cellStyle name="Normální 2 5 3 2 2 6" xfId="1269"/>
    <cellStyle name="Normální 2 5 3 2 2 6 2" xfId="4743"/>
    <cellStyle name="Normální 2 5 3 2 2 6 2 2" xfId="40707"/>
    <cellStyle name="Normální 2 5 3 2 2 6 2 3" xfId="30267"/>
    <cellStyle name="Normální 2 5 3 2 2 6 2 4" xfId="12861"/>
    <cellStyle name="Normální 2 5 3 2 2 6 3" xfId="17505"/>
    <cellStyle name="Normální 2 5 3 2 2 6 3 2" xfId="34911"/>
    <cellStyle name="Normální 2 5 3 2 2 6 4" xfId="25623"/>
    <cellStyle name="Normální 2 5 3 2 2 6 5" xfId="37233"/>
    <cellStyle name="Normální 2 5 3 2 2 6 6" xfId="22149"/>
    <cellStyle name="Normální 2 5 3 2 2 6 7" xfId="8217"/>
    <cellStyle name="Normální 2 5 3 2 2 7" xfId="3621"/>
    <cellStyle name="Normální 2 5 3 2 2 7 2" xfId="11739"/>
    <cellStyle name="Normální 2 5 3 2 2 7 2 2" xfId="29145"/>
    <cellStyle name="Normální 2 5 3 2 2 7 3" xfId="16383"/>
    <cellStyle name="Normální 2 5 3 2 2 7 3 2" xfId="33789"/>
    <cellStyle name="Normální 2 5 3 2 2 7 4" xfId="24501"/>
    <cellStyle name="Normální 2 5 3 2 2 7 5" xfId="39585"/>
    <cellStyle name="Normální 2 5 3 2 2 7 6" xfId="21027"/>
    <cellStyle name="Normální 2 5 3 2 2 7 7" xfId="7095"/>
    <cellStyle name="Normální 2 5 3 2 2 8" xfId="2421"/>
    <cellStyle name="Normální 2 5 3 2 2 8 2" xfId="15183"/>
    <cellStyle name="Normální 2 5 3 2 2 8 2 2" xfId="32589"/>
    <cellStyle name="Normální 2 5 3 2 2 8 3" xfId="27945"/>
    <cellStyle name="Normální 2 5 3 2 2 8 4" xfId="38385"/>
    <cellStyle name="Normální 2 5 3 2 2 8 5" xfId="19827"/>
    <cellStyle name="Normální 2 5 3 2 2 8 6" xfId="10539"/>
    <cellStyle name="Normální 2 5 3 2 2 9" xfId="9387"/>
    <cellStyle name="Normální 2 5 3 2 2 9 2" xfId="26793"/>
    <cellStyle name="Normální 2 5 3 2 3" xfId="93"/>
    <cellStyle name="Normální 2 5 3 2 3 10" xfId="23391"/>
    <cellStyle name="Normální 2 5 3 2 3 11" xfId="36057"/>
    <cellStyle name="Normální 2 5 3 2 3 12" xfId="18765"/>
    <cellStyle name="Normální 2 5 3 2 3 13" xfId="5985"/>
    <cellStyle name="Normální 2 5 3 2 3 2" xfId="333"/>
    <cellStyle name="Normální 2 5 3 2 3 2 10" xfId="36297"/>
    <cellStyle name="Normální 2 5 3 2 3 2 11" xfId="18957"/>
    <cellStyle name="Normální 2 5 3 2 3 2 12" xfId="6177"/>
    <cellStyle name="Normální 2 5 3 2 3 2 2" xfId="1101"/>
    <cellStyle name="Normální 2 5 3 2 3 2 2 10" xfId="6513"/>
    <cellStyle name="Normální 2 5 3 2 3 2 2 2" xfId="1887"/>
    <cellStyle name="Normální 2 5 3 2 3 2 2 2 2" xfId="5361"/>
    <cellStyle name="Normální 2 5 3 2 3 2 2 2 2 2" xfId="41325"/>
    <cellStyle name="Normální 2 5 3 2 3 2 2 2 2 3" xfId="30885"/>
    <cellStyle name="Normální 2 5 3 2 3 2 2 2 2 4" xfId="13479"/>
    <cellStyle name="Normální 2 5 3 2 3 2 2 2 3" xfId="18123"/>
    <cellStyle name="Normální 2 5 3 2 3 2 2 2 3 2" xfId="35529"/>
    <cellStyle name="Normální 2 5 3 2 3 2 2 2 4" xfId="26241"/>
    <cellStyle name="Normální 2 5 3 2 3 2 2 2 5" xfId="37851"/>
    <cellStyle name="Normální 2 5 3 2 3 2 2 2 6" xfId="22767"/>
    <cellStyle name="Normální 2 5 3 2 3 2 2 2 7" xfId="8835"/>
    <cellStyle name="Normální 2 5 3 2 3 2 2 3" xfId="4575"/>
    <cellStyle name="Normální 2 5 3 2 3 2 2 3 2" xfId="12693"/>
    <cellStyle name="Normální 2 5 3 2 3 2 2 3 2 2" xfId="30099"/>
    <cellStyle name="Normální 2 5 3 2 3 2 2 3 3" xfId="17337"/>
    <cellStyle name="Normální 2 5 3 2 3 2 2 3 3 2" xfId="34743"/>
    <cellStyle name="Normální 2 5 3 2 3 2 2 3 4" xfId="25455"/>
    <cellStyle name="Normální 2 5 3 2 3 2 2 3 5" xfId="40539"/>
    <cellStyle name="Normální 2 5 3 2 3 2 2 3 6" xfId="21981"/>
    <cellStyle name="Normální 2 5 3 2 3 2 2 3 7" xfId="8049"/>
    <cellStyle name="Normální 2 5 3 2 3 2 2 4" xfId="3039"/>
    <cellStyle name="Normální 2 5 3 2 3 2 2 4 2" xfId="15801"/>
    <cellStyle name="Normální 2 5 3 2 3 2 2 4 2 2" xfId="33207"/>
    <cellStyle name="Normální 2 5 3 2 3 2 2 4 3" xfId="28563"/>
    <cellStyle name="Normální 2 5 3 2 3 2 2 4 4" xfId="39003"/>
    <cellStyle name="Normální 2 5 3 2 3 2 2 4 5" xfId="20445"/>
    <cellStyle name="Normální 2 5 3 2 3 2 2 4 6" xfId="11157"/>
    <cellStyle name="Normální 2 5 3 2 3 2 2 5" xfId="10005"/>
    <cellStyle name="Normální 2 5 3 2 3 2 2 5 2" xfId="27411"/>
    <cellStyle name="Normální 2 5 3 2 3 2 2 6" xfId="14649"/>
    <cellStyle name="Normální 2 5 3 2 3 2 2 6 2" xfId="32055"/>
    <cellStyle name="Normální 2 5 3 2 3 2 2 7" xfId="23919"/>
    <cellStyle name="Normální 2 5 3 2 3 2 2 8" xfId="37065"/>
    <cellStyle name="Normální 2 5 3 2 3 2 2 9" xfId="19293"/>
    <cellStyle name="Normální 2 5 3 2 3 2 3" xfId="765"/>
    <cellStyle name="Normální 2 5 3 2 3 2 3 10" xfId="6945"/>
    <cellStyle name="Normální 2 5 3 2 3 2 3 2" xfId="2319"/>
    <cellStyle name="Normální 2 5 3 2 3 2 3 2 2" xfId="5793"/>
    <cellStyle name="Normální 2 5 3 2 3 2 3 2 2 2" xfId="41757"/>
    <cellStyle name="Normální 2 5 3 2 3 2 3 2 2 3" xfId="31317"/>
    <cellStyle name="Normální 2 5 3 2 3 2 3 2 2 4" xfId="13911"/>
    <cellStyle name="Normální 2 5 3 2 3 2 3 2 3" xfId="18555"/>
    <cellStyle name="Normální 2 5 3 2 3 2 3 2 3 2" xfId="35961"/>
    <cellStyle name="Normální 2 5 3 2 3 2 3 2 4" xfId="26673"/>
    <cellStyle name="Normální 2 5 3 2 3 2 3 2 5" xfId="38283"/>
    <cellStyle name="Normální 2 5 3 2 3 2 3 2 6" xfId="23199"/>
    <cellStyle name="Normální 2 5 3 2 3 2 3 2 7" xfId="9267"/>
    <cellStyle name="Normální 2 5 3 2 3 2 3 3" xfId="4239"/>
    <cellStyle name="Normální 2 5 3 2 3 2 3 3 2" xfId="12357"/>
    <cellStyle name="Normální 2 5 3 2 3 2 3 3 2 2" xfId="29763"/>
    <cellStyle name="Normální 2 5 3 2 3 2 3 3 3" xfId="17001"/>
    <cellStyle name="Normální 2 5 3 2 3 2 3 3 3 2" xfId="34407"/>
    <cellStyle name="Normální 2 5 3 2 3 2 3 3 4" xfId="25119"/>
    <cellStyle name="Normální 2 5 3 2 3 2 3 3 5" xfId="40203"/>
    <cellStyle name="Normální 2 5 3 2 3 2 3 3 6" xfId="21645"/>
    <cellStyle name="Normální 2 5 3 2 3 2 3 3 7" xfId="7713"/>
    <cellStyle name="Normální 2 5 3 2 3 2 3 4" xfId="3471"/>
    <cellStyle name="Normální 2 5 3 2 3 2 3 4 2" xfId="16233"/>
    <cellStyle name="Normální 2 5 3 2 3 2 3 4 2 2" xfId="33639"/>
    <cellStyle name="Normální 2 5 3 2 3 2 3 4 3" xfId="28995"/>
    <cellStyle name="Normální 2 5 3 2 3 2 3 4 4" xfId="39435"/>
    <cellStyle name="Normální 2 5 3 2 3 2 3 4 5" xfId="20877"/>
    <cellStyle name="Normální 2 5 3 2 3 2 3 4 6" xfId="11589"/>
    <cellStyle name="Normální 2 5 3 2 3 2 3 5" xfId="10437"/>
    <cellStyle name="Normální 2 5 3 2 3 2 3 5 2" xfId="27843"/>
    <cellStyle name="Normální 2 5 3 2 3 2 3 6" xfId="15081"/>
    <cellStyle name="Normální 2 5 3 2 3 2 3 6 2" xfId="32487"/>
    <cellStyle name="Normální 2 5 3 2 3 2 3 7" xfId="24351"/>
    <cellStyle name="Normální 2 5 3 2 3 2 3 8" xfId="36729"/>
    <cellStyle name="Normální 2 5 3 2 3 2 3 9" xfId="19725"/>
    <cellStyle name="Normální 2 5 3 2 3 2 4" xfId="1551"/>
    <cellStyle name="Normální 2 5 3 2 3 2 4 2" xfId="5025"/>
    <cellStyle name="Normální 2 5 3 2 3 2 4 2 2" xfId="40989"/>
    <cellStyle name="Normální 2 5 3 2 3 2 4 2 3" xfId="30549"/>
    <cellStyle name="Normální 2 5 3 2 3 2 4 2 4" xfId="13143"/>
    <cellStyle name="Normální 2 5 3 2 3 2 4 3" xfId="17787"/>
    <cellStyle name="Normální 2 5 3 2 3 2 4 3 2" xfId="35193"/>
    <cellStyle name="Normální 2 5 3 2 3 2 4 4" xfId="25905"/>
    <cellStyle name="Normální 2 5 3 2 3 2 4 5" xfId="37515"/>
    <cellStyle name="Normální 2 5 3 2 3 2 4 6" xfId="22431"/>
    <cellStyle name="Normální 2 5 3 2 3 2 4 7" xfId="8499"/>
    <cellStyle name="Normální 2 5 3 2 3 2 5" xfId="3807"/>
    <cellStyle name="Normální 2 5 3 2 3 2 5 2" xfId="11925"/>
    <cellStyle name="Normální 2 5 3 2 3 2 5 2 2" xfId="29331"/>
    <cellStyle name="Normální 2 5 3 2 3 2 5 3" xfId="16569"/>
    <cellStyle name="Normální 2 5 3 2 3 2 5 3 2" xfId="33975"/>
    <cellStyle name="Normální 2 5 3 2 3 2 5 4" xfId="24687"/>
    <cellStyle name="Normální 2 5 3 2 3 2 5 5" xfId="39771"/>
    <cellStyle name="Normální 2 5 3 2 3 2 5 6" xfId="21213"/>
    <cellStyle name="Normální 2 5 3 2 3 2 5 7" xfId="7281"/>
    <cellStyle name="Normální 2 5 3 2 3 2 6" xfId="2703"/>
    <cellStyle name="Normální 2 5 3 2 3 2 6 2" xfId="15465"/>
    <cellStyle name="Normální 2 5 3 2 3 2 6 2 2" xfId="32871"/>
    <cellStyle name="Normální 2 5 3 2 3 2 6 3" xfId="28227"/>
    <cellStyle name="Normální 2 5 3 2 3 2 6 4" xfId="38667"/>
    <cellStyle name="Normální 2 5 3 2 3 2 6 5" xfId="20109"/>
    <cellStyle name="Normální 2 5 3 2 3 2 6 6" xfId="10821"/>
    <cellStyle name="Normální 2 5 3 2 3 2 7" xfId="9669"/>
    <cellStyle name="Normální 2 5 3 2 3 2 7 2" xfId="27075"/>
    <cellStyle name="Normální 2 5 3 2 3 2 8" xfId="14313"/>
    <cellStyle name="Normální 2 5 3 2 3 2 8 2" xfId="31719"/>
    <cellStyle name="Normální 2 5 3 2 3 2 9" xfId="23583"/>
    <cellStyle name="Normální 2 5 3 2 3 3" xfId="861"/>
    <cellStyle name="Normální 2 5 3 2 3 3 10" xfId="6273"/>
    <cellStyle name="Normální 2 5 3 2 3 3 2" xfId="1647"/>
    <cellStyle name="Normální 2 5 3 2 3 3 2 2" xfId="5121"/>
    <cellStyle name="Normální 2 5 3 2 3 3 2 2 2" xfId="41085"/>
    <cellStyle name="Normální 2 5 3 2 3 3 2 2 3" xfId="30645"/>
    <cellStyle name="Normální 2 5 3 2 3 3 2 2 4" xfId="13239"/>
    <cellStyle name="Normální 2 5 3 2 3 3 2 3" xfId="17883"/>
    <cellStyle name="Normální 2 5 3 2 3 3 2 3 2" xfId="35289"/>
    <cellStyle name="Normální 2 5 3 2 3 3 2 4" xfId="26001"/>
    <cellStyle name="Normální 2 5 3 2 3 3 2 5" xfId="37611"/>
    <cellStyle name="Normální 2 5 3 2 3 3 2 6" xfId="22527"/>
    <cellStyle name="Normální 2 5 3 2 3 3 2 7" xfId="8595"/>
    <cellStyle name="Normální 2 5 3 2 3 3 3" xfId="4335"/>
    <cellStyle name="Normální 2 5 3 2 3 3 3 2" xfId="12453"/>
    <cellStyle name="Normální 2 5 3 2 3 3 3 2 2" xfId="29859"/>
    <cellStyle name="Normální 2 5 3 2 3 3 3 3" xfId="17097"/>
    <cellStyle name="Normální 2 5 3 2 3 3 3 3 2" xfId="34503"/>
    <cellStyle name="Normální 2 5 3 2 3 3 3 4" xfId="25215"/>
    <cellStyle name="Normální 2 5 3 2 3 3 3 5" xfId="40299"/>
    <cellStyle name="Normální 2 5 3 2 3 3 3 6" xfId="21741"/>
    <cellStyle name="Normální 2 5 3 2 3 3 3 7" xfId="7809"/>
    <cellStyle name="Normální 2 5 3 2 3 3 4" xfId="2799"/>
    <cellStyle name="Normální 2 5 3 2 3 3 4 2" xfId="15561"/>
    <cellStyle name="Normální 2 5 3 2 3 3 4 2 2" xfId="32967"/>
    <cellStyle name="Normální 2 5 3 2 3 3 4 3" xfId="28323"/>
    <cellStyle name="Normální 2 5 3 2 3 3 4 4" xfId="38763"/>
    <cellStyle name="Normální 2 5 3 2 3 3 4 5" xfId="20205"/>
    <cellStyle name="Normální 2 5 3 2 3 3 4 6" xfId="10917"/>
    <cellStyle name="Normální 2 5 3 2 3 3 5" xfId="9765"/>
    <cellStyle name="Normální 2 5 3 2 3 3 5 2" xfId="27171"/>
    <cellStyle name="Normální 2 5 3 2 3 3 6" xfId="14409"/>
    <cellStyle name="Normální 2 5 3 2 3 3 6 2" xfId="31815"/>
    <cellStyle name="Normální 2 5 3 2 3 3 7" xfId="23679"/>
    <cellStyle name="Normální 2 5 3 2 3 3 8" xfId="36825"/>
    <cellStyle name="Normální 2 5 3 2 3 3 9" xfId="19053"/>
    <cellStyle name="Normální 2 5 3 2 3 4" xfId="573"/>
    <cellStyle name="Normální 2 5 3 2 3 4 10" xfId="6753"/>
    <cellStyle name="Normální 2 5 3 2 3 4 2" xfId="2127"/>
    <cellStyle name="Normální 2 5 3 2 3 4 2 2" xfId="5601"/>
    <cellStyle name="Normální 2 5 3 2 3 4 2 2 2" xfId="41565"/>
    <cellStyle name="Normální 2 5 3 2 3 4 2 2 3" xfId="31125"/>
    <cellStyle name="Normální 2 5 3 2 3 4 2 2 4" xfId="13719"/>
    <cellStyle name="Normální 2 5 3 2 3 4 2 3" xfId="18363"/>
    <cellStyle name="Normální 2 5 3 2 3 4 2 3 2" xfId="35769"/>
    <cellStyle name="Normální 2 5 3 2 3 4 2 4" xfId="26481"/>
    <cellStyle name="Normální 2 5 3 2 3 4 2 5" xfId="38091"/>
    <cellStyle name="Normální 2 5 3 2 3 4 2 6" xfId="23007"/>
    <cellStyle name="Normální 2 5 3 2 3 4 2 7" xfId="9075"/>
    <cellStyle name="Normální 2 5 3 2 3 4 3" xfId="4047"/>
    <cellStyle name="Normální 2 5 3 2 3 4 3 2" xfId="12165"/>
    <cellStyle name="Normální 2 5 3 2 3 4 3 2 2" xfId="29571"/>
    <cellStyle name="Normální 2 5 3 2 3 4 3 3" xfId="16809"/>
    <cellStyle name="Normální 2 5 3 2 3 4 3 3 2" xfId="34215"/>
    <cellStyle name="Normální 2 5 3 2 3 4 3 4" xfId="24927"/>
    <cellStyle name="Normální 2 5 3 2 3 4 3 5" xfId="40011"/>
    <cellStyle name="Normální 2 5 3 2 3 4 3 6" xfId="21453"/>
    <cellStyle name="Normální 2 5 3 2 3 4 3 7" xfId="7521"/>
    <cellStyle name="Normální 2 5 3 2 3 4 4" xfId="3279"/>
    <cellStyle name="Normální 2 5 3 2 3 4 4 2" xfId="16041"/>
    <cellStyle name="Normální 2 5 3 2 3 4 4 2 2" xfId="33447"/>
    <cellStyle name="Normální 2 5 3 2 3 4 4 3" xfId="28803"/>
    <cellStyle name="Normální 2 5 3 2 3 4 4 4" xfId="39243"/>
    <cellStyle name="Normální 2 5 3 2 3 4 4 5" xfId="20685"/>
    <cellStyle name="Normální 2 5 3 2 3 4 4 6" xfId="11397"/>
    <cellStyle name="Normální 2 5 3 2 3 4 5" xfId="10245"/>
    <cellStyle name="Normální 2 5 3 2 3 4 5 2" xfId="27651"/>
    <cellStyle name="Normální 2 5 3 2 3 4 6" xfId="14889"/>
    <cellStyle name="Normální 2 5 3 2 3 4 6 2" xfId="32295"/>
    <cellStyle name="Normální 2 5 3 2 3 4 7" xfId="24159"/>
    <cellStyle name="Normální 2 5 3 2 3 4 8" xfId="36537"/>
    <cellStyle name="Normální 2 5 3 2 3 4 9" xfId="19533"/>
    <cellStyle name="Normální 2 5 3 2 3 5" xfId="1359"/>
    <cellStyle name="Normální 2 5 3 2 3 5 2" xfId="4833"/>
    <cellStyle name="Normální 2 5 3 2 3 5 2 2" xfId="40797"/>
    <cellStyle name="Normální 2 5 3 2 3 5 2 3" xfId="30357"/>
    <cellStyle name="Normální 2 5 3 2 3 5 2 4" xfId="12951"/>
    <cellStyle name="Normální 2 5 3 2 3 5 3" xfId="17595"/>
    <cellStyle name="Normální 2 5 3 2 3 5 3 2" xfId="35001"/>
    <cellStyle name="Normální 2 5 3 2 3 5 4" xfId="25713"/>
    <cellStyle name="Normální 2 5 3 2 3 5 5" xfId="37323"/>
    <cellStyle name="Normální 2 5 3 2 3 5 6" xfId="22239"/>
    <cellStyle name="Normální 2 5 3 2 3 5 7" xfId="8307"/>
    <cellStyle name="Normální 2 5 3 2 3 6" xfId="3567"/>
    <cellStyle name="Normální 2 5 3 2 3 6 2" xfId="11685"/>
    <cellStyle name="Normální 2 5 3 2 3 6 2 2" xfId="29091"/>
    <cellStyle name="Normální 2 5 3 2 3 6 3" xfId="16329"/>
    <cellStyle name="Normální 2 5 3 2 3 6 3 2" xfId="33735"/>
    <cellStyle name="Normální 2 5 3 2 3 6 4" xfId="24447"/>
    <cellStyle name="Normální 2 5 3 2 3 6 5" xfId="39531"/>
    <cellStyle name="Normální 2 5 3 2 3 6 6" xfId="20973"/>
    <cellStyle name="Normální 2 5 3 2 3 6 7" xfId="7041"/>
    <cellStyle name="Normální 2 5 3 2 3 7" xfId="2511"/>
    <cellStyle name="Normální 2 5 3 2 3 7 2" xfId="15273"/>
    <cellStyle name="Normální 2 5 3 2 3 7 2 2" xfId="32679"/>
    <cellStyle name="Normální 2 5 3 2 3 7 3" xfId="28035"/>
    <cellStyle name="Normální 2 5 3 2 3 7 4" xfId="38475"/>
    <cellStyle name="Normální 2 5 3 2 3 7 5" xfId="19917"/>
    <cellStyle name="Normální 2 5 3 2 3 7 6" xfId="10629"/>
    <cellStyle name="Normální 2 5 3 2 3 8" xfId="9477"/>
    <cellStyle name="Normální 2 5 3 2 3 8 2" xfId="26883"/>
    <cellStyle name="Normální 2 5 3 2 3 9" xfId="14121"/>
    <cellStyle name="Normální 2 5 3 2 3 9 2" xfId="31527"/>
    <cellStyle name="Normální 2 5 3 2 4" xfId="189"/>
    <cellStyle name="Normální 2 5 3 2 4 10" xfId="36153"/>
    <cellStyle name="Normální 2 5 3 2 4 11" xfId="18861"/>
    <cellStyle name="Normální 2 5 3 2 4 12" xfId="6081"/>
    <cellStyle name="Normální 2 5 3 2 4 2" xfId="957"/>
    <cellStyle name="Normální 2 5 3 2 4 2 10" xfId="6369"/>
    <cellStyle name="Normální 2 5 3 2 4 2 2" xfId="1743"/>
    <cellStyle name="Normální 2 5 3 2 4 2 2 2" xfId="5217"/>
    <cellStyle name="Normální 2 5 3 2 4 2 2 2 2" xfId="41181"/>
    <cellStyle name="Normální 2 5 3 2 4 2 2 2 3" xfId="30741"/>
    <cellStyle name="Normální 2 5 3 2 4 2 2 2 4" xfId="13335"/>
    <cellStyle name="Normální 2 5 3 2 4 2 2 3" xfId="17979"/>
    <cellStyle name="Normální 2 5 3 2 4 2 2 3 2" xfId="35385"/>
    <cellStyle name="Normální 2 5 3 2 4 2 2 4" xfId="26097"/>
    <cellStyle name="Normální 2 5 3 2 4 2 2 5" xfId="37707"/>
    <cellStyle name="Normální 2 5 3 2 4 2 2 6" xfId="22623"/>
    <cellStyle name="Normální 2 5 3 2 4 2 2 7" xfId="8691"/>
    <cellStyle name="Normální 2 5 3 2 4 2 3" xfId="4431"/>
    <cellStyle name="Normální 2 5 3 2 4 2 3 2" xfId="12549"/>
    <cellStyle name="Normální 2 5 3 2 4 2 3 2 2" xfId="29955"/>
    <cellStyle name="Normální 2 5 3 2 4 2 3 3" xfId="17193"/>
    <cellStyle name="Normální 2 5 3 2 4 2 3 3 2" xfId="34599"/>
    <cellStyle name="Normální 2 5 3 2 4 2 3 4" xfId="25311"/>
    <cellStyle name="Normální 2 5 3 2 4 2 3 5" xfId="40395"/>
    <cellStyle name="Normální 2 5 3 2 4 2 3 6" xfId="21837"/>
    <cellStyle name="Normální 2 5 3 2 4 2 3 7" xfId="7905"/>
    <cellStyle name="Normální 2 5 3 2 4 2 4" xfId="2895"/>
    <cellStyle name="Normální 2 5 3 2 4 2 4 2" xfId="15657"/>
    <cellStyle name="Normální 2 5 3 2 4 2 4 2 2" xfId="33063"/>
    <cellStyle name="Normální 2 5 3 2 4 2 4 3" xfId="28419"/>
    <cellStyle name="Normální 2 5 3 2 4 2 4 4" xfId="38859"/>
    <cellStyle name="Normální 2 5 3 2 4 2 4 5" xfId="20301"/>
    <cellStyle name="Normální 2 5 3 2 4 2 4 6" xfId="11013"/>
    <cellStyle name="Normální 2 5 3 2 4 2 5" xfId="9861"/>
    <cellStyle name="Normální 2 5 3 2 4 2 5 2" xfId="27267"/>
    <cellStyle name="Normální 2 5 3 2 4 2 6" xfId="14505"/>
    <cellStyle name="Normální 2 5 3 2 4 2 6 2" xfId="31911"/>
    <cellStyle name="Normální 2 5 3 2 4 2 7" xfId="23775"/>
    <cellStyle name="Normální 2 5 3 2 4 2 8" xfId="36921"/>
    <cellStyle name="Normální 2 5 3 2 4 2 9" xfId="19149"/>
    <cellStyle name="Normální 2 5 3 2 4 3" xfId="669"/>
    <cellStyle name="Normální 2 5 3 2 4 3 10" xfId="6849"/>
    <cellStyle name="Normální 2 5 3 2 4 3 2" xfId="2223"/>
    <cellStyle name="Normální 2 5 3 2 4 3 2 2" xfId="5697"/>
    <cellStyle name="Normální 2 5 3 2 4 3 2 2 2" xfId="41661"/>
    <cellStyle name="Normální 2 5 3 2 4 3 2 2 3" xfId="31221"/>
    <cellStyle name="Normální 2 5 3 2 4 3 2 2 4" xfId="13815"/>
    <cellStyle name="Normální 2 5 3 2 4 3 2 3" xfId="18459"/>
    <cellStyle name="Normální 2 5 3 2 4 3 2 3 2" xfId="35865"/>
    <cellStyle name="Normální 2 5 3 2 4 3 2 4" xfId="26577"/>
    <cellStyle name="Normální 2 5 3 2 4 3 2 5" xfId="38187"/>
    <cellStyle name="Normální 2 5 3 2 4 3 2 6" xfId="23103"/>
    <cellStyle name="Normální 2 5 3 2 4 3 2 7" xfId="9171"/>
    <cellStyle name="Normální 2 5 3 2 4 3 3" xfId="4143"/>
    <cellStyle name="Normální 2 5 3 2 4 3 3 2" xfId="12261"/>
    <cellStyle name="Normální 2 5 3 2 4 3 3 2 2" xfId="29667"/>
    <cellStyle name="Normální 2 5 3 2 4 3 3 3" xfId="16905"/>
    <cellStyle name="Normální 2 5 3 2 4 3 3 3 2" xfId="34311"/>
    <cellStyle name="Normální 2 5 3 2 4 3 3 4" xfId="25023"/>
    <cellStyle name="Normální 2 5 3 2 4 3 3 5" xfId="40107"/>
    <cellStyle name="Normální 2 5 3 2 4 3 3 6" xfId="21549"/>
    <cellStyle name="Normální 2 5 3 2 4 3 3 7" xfId="7617"/>
    <cellStyle name="Normální 2 5 3 2 4 3 4" xfId="3375"/>
    <cellStyle name="Normální 2 5 3 2 4 3 4 2" xfId="16137"/>
    <cellStyle name="Normální 2 5 3 2 4 3 4 2 2" xfId="33543"/>
    <cellStyle name="Normální 2 5 3 2 4 3 4 3" xfId="28899"/>
    <cellStyle name="Normální 2 5 3 2 4 3 4 4" xfId="39339"/>
    <cellStyle name="Normální 2 5 3 2 4 3 4 5" xfId="20781"/>
    <cellStyle name="Normální 2 5 3 2 4 3 4 6" xfId="11493"/>
    <cellStyle name="Normální 2 5 3 2 4 3 5" xfId="10341"/>
    <cellStyle name="Normální 2 5 3 2 4 3 5 2" xfId="27747"/>
    <cellStyle name="Normální 2 5 3 2 4 3 6" xfId="14985"/>
    <cellStyle name="Normální 2 5 3 2 4 3 6 2" xfId="32391"/>
    <cellStyle name="Normální 2 5 3 2 4 3 7" xfId="24255"/>
    <cellStyle name="Normální 2 5 3 2 4 3 8" xfId="36633"/>
    <cellStyle name="Normální 2 5 3 2 4 3 9" xfId="19629"/>
    <cellStyle name="Normální 2 5 3 2 4 4" xfId="1455"/>
    <cellStyle name="Normální 2 5 3 2 4 4 2" xfId="4929"/>
    <cellStyle name="Normální 2 5 3 2 4 4 2 2" xfId="40893"/>
    <cellStyle name="Normální 2 5 3 2 4 4 2 3" xfId="30453"/>
    <cellStyle name="Normální 2 5 3 2 4 4 2 4" xfId="13047"/>
    <cellStyle name="Normální 2 5 3 2 4 4 3" xfId="17691"/>
    <cellStyle name="Normální 2 5 3 2 4 4 3 2" xfId="35097"/>
    <cellStyle name="Normální 2 5 3 2 4 4 4" xfId="25809"/>
    <cellStyle name="Normální 2 5 3 2 4 4 5" xfId="37419"/>
    <cellStyle name="Normální 2 5 3 2 4 4 6" xfId="22335"/>
    <cellStyle name="Normální 2 5 3 2 4 4 7" xfId="8403"/>
    <cellStyle name="Normální 2 5 3 2 4 5" xfId="3663"/>
    <cellStyle name="Normální 2 5 3 2 4 5 2" xfId="11781"/>
    <cellStyle name="Normální 2 5 3 2 4 5 2 2" xfId="29187"/>
    <cellStyle name="Normální 2 5 3 2 4 5 3" xfId="16425"/>
    <cellStyle name="Normální 2 5 3 2 4 5 3 2" xfId="33831"/>
    <cellStyle name="Normální 2 5 3 2 4 5 4" xfId="24543"/>
    <cellStyle name="Normální 2 5 3 2 4 5 5" xfId="39627"/>
    <cellStyle name="Normální 2 5 3 2 4 5 6" xfId="21069"/>
    <cellStyle name="Normální 2 5 3 2 4 5 7" xfId="7137"/>
    <cellStyle name="Normální 2 5 3 2 4 6" xfId="2607"/>
    <cellStyle name="Normální 2 5 3 2 4 6 2" xfId="15369"/>
    <cellStyle name="Normální 2 5 3 2 4 6 2 2" xfId="32775"/>
    <cellStyle name="Normální 2 5 3 2 4 6 3" xfId="28131"/>
    <cellStyle name="Normální 2 5 3 2 4 6 4" xfId="38571"/>
    <cellStyle name="Normální 2 5 3 2 4 6 5" xfId="20013"/>
    <cellStyle name="Normální 2 5 3 2 4 6 6" xfId="10725"/>
    <cellStyle name="Normální 2 5 3 2 4 7" xfId="9573"/>
    <cellStyle name="Normální 2 5 3 2 4 7 2" xfId="26979"/>
    <cellStyle name="Normální 2 5 3 2 4 8" xfId="14217"/>
    <cellStyle name="Normální 2 5 3 2 4 8 2" xfId="31623"/>
    <cellStyle name="Normální 2 5 3 2 4 9" xfId="23487"/>
    <cellStyle name="Normální 2 5 3 2 5" xfId="291"/>
    <cellStyle name="Normální 2 5 3 2 5 10" xfId="36255"/>
    <cellStyle name="Normální 2 5 3 2 5 11" xfId="18723"/>
    <cellStyle name="Normální 2 5 3 2 5 12" xfId="5943"/>
    <cellStyle name="Normální 2 5 3 2 5 2" xfId="1059"/>
    <cellStyle name="Normální 2 5 3 2 5 2 10" xfId="6471"/>
    <cellStyle name="Normální 2 5 3 2 5 2 2" xfId="1845"/>
    <cellStyle name="Normální 2 5 3 2 5 2 2 2" xfId="5319"/>
    <cellStyle name="Normální 2 5 3 2 5 2 2 2 2" xfId="41283"/>
    <cellStyle name="Normální 2 5 3 2 5 2 2 2 3" xfId="30843"/>
    <cellStyle name="Normální 2 5 3 2 5 2 2 2 4" xfId="13437"/>
    <cellStyle name="Normální 2 5 3 2 5 2 2 3" xfId="18081"/>
    <cellStyle name="Normální 2 5 3 2 5 2 2 3 2" xfId="35487"/>
    <cellStyle name="Normální 2 5 3 2 5 2 2 4" xfId="26199"/>
    <cellStyle name="Normální 2 5 3 2 5 2 2 5" xfId="37809"/>
    <cellStyle name="Normální 2 5 3 2 5 2 2 6" xfId="22725"/>
    <cellStyle name="Normální 2 5 3 2 5 2 2 7" xfId="8793"/>
    <cellStyle name="Normální 2 5 3 2 5 2 3" xfId="4533"/>
    <cellStyle name="Normální 2 5 3 2 5 2 3 2" xfId="12651"/>
    <cellStyle name="Normální 2 5 3 2 5 2 3 2 2" xfId="30057"/>
    <cellStyle name="Normální 2 5 3 2 5 2 3 3" xfId="17295"/>
    <cellStyle name="Normální 2 5 3 2 5 2 3 3 2" xfId="34701"/>
    <cellStyle name="Normální 2 5 3 2 5 2 3 4" xfId="25413"/>
    <cellStyle name="Normální 2 5 3 2 5 2 3 5" xfId="40497"/>
    <cellStyle name="Normální 2 5 3 2 5 2 3 6" xfId="21939"/>
    <cellStyle name="Normální 2 5 3 2 5 2 3 7" xfId="8007"/>
    <cellStyle name="Normální 2 5 3 2 5 2 4" xfId="2997"/>
    <cellStyle name="Normální 2 5 3 2 5 2 4 2" xfId="15759"/>
    <cellStyle name="Normální 2 5 3 2 5 2 4 2 2" xfId="33165"/>
    <cellStyle name="Normální 2 5 3 2 5 2 4 3" xfId="28521"/>
    <cellStyle name="Normální 2 5 3 2 5 2 4 4" xfId="38961"/>
    <cellStyle name="Normální 2 5 3 2 5 2 4 5" xfId="20403"/>
    <cellStyle name="Normální 2 5 3 2 5 2 4 6" xfId="11115"/>
    <cellStyle name="Normální 2 5 3 2 5 2 5" xfId="9963"/>
    <cellStyle name="Normální 2 5 3 2 5 2 5 2" xfId="27369"/>
    <cellStyle name="Normální 2 5 3 2 5 2 6" xfId="14607"/>
    <cellStyle name="Normální 2 5 3 2 5 2 6 2" xfId="32013"/>
    <cellStyle name="Normální 2 5 3 2 5 2 7" xfId="23877"/>
    <cellStyle name="Normální 2 5 3 2 5 2 8" xfId="37023"/>
    <cellStyle name="Normální 2 5 3 2 5 2 9" xfId="19251"/>
    <cellStyle name="Normální 2 5 3 2 5 3" xfId="531"/>
    <cellStyle name="Normální 2 5 3 2 5 3 10" xfId="6711"/>
    <cellStyle name="Normální 2 5 3 2 5 3 2" xfId="2085"/>
    <cellStyle name="Normální 2 5 3 2 5 3 2 2" xfId="5559"/>
    <cellStyle name="Normální 2 5 3 2 5 3 2 2 2" xfId="41523"/>
    <cellStyle name="Normální 2 5 3 2 5 3 2 2 3" xfId="31083"/>
    <cellStyle name="Normální 2 5 3 2 5 3 2 2 4" xfId="13677"/>
    <cellStyle name="Normální 2 5 3 2 5 3 2 3" xfId="18321"/>
    <cellStyle name="Normální 2 5 3 2 5 3 2 3 2" xfId="35727"/>
    <cellStyle name="Normální 2 5 3 2 5 3 2 4" xfId="26439"/>
    <cellStyle name="Normální 2 5 3 2 5 3 2 5" xfId="38049"/>
    <cellStyle name="Normální 2 5 3 2 5 3 2 6" xfId="22965"/>
    <cellStyle name="Normální 2 5 3 2 5 3 2 7" xfId="9033"/>
    <cellStyle name="Normální 2 5 3 2 5 3 3" xfId="4005"/>
    <cellStyle name="Normální 2 5 3 2 5 3 3 2" xfId="12123"/>
    <cellStyle name="Normální 2 5 3 2 5 3 3 2 2" xfId="29529"/>
    <cellStyle name="Normální 2 5 3 2 5 3 3 3" xfId="16767"/>
    <cellStyle name="Normální 2 5 3 2 5 3 3 3 2" xfId="34173"/>
    <cellStyle name="Normální 2 5 3 2 5 3 3 4" xfId="24885"/>
    <cellStyle name="Normální 2 5 3 2 5 3 3 5" xfId="39969"/>
    <cellStyle name="Normální 2 5 3 2 5 3 3 6" xfId="21411"/>
    <cellStyle name="Normální 2 5 3 2 5 3 3 7" xfId="7479"/>
    <cellStyle name="Normální 2 5 3 2 5 3 4" xfId="3237"/>
    <cellStyle name="Normální 2 5 3 2 5 3 4 2" xfId="15999"/>
    <cellStyle name="Normální 2 5 3 2 5 3 4 2 2" xfId="33405"/>
    <cellStyle name="Normální 2 5 3 2 5 3 4 3" xfId="28761"/>
    <cellStyle name="Normální 2 5 3 2 5 3 4 4" xfId="39201"/>
    <cellStyle name="Normální 2 5 3 2 5 3 4 5" xfId="20643"/>
    <cellStyle name="Normální 2 5 3 2 5 3 4 6" xfId="11355"/>
    <cellStyle name="Normální 2 5 3 2 5 3 5" xfId="10203"/>
    <cellStyle name="Normální 2 5 3 2 5 3 5 2" xfId="27609"/>
    <cellStyle name="Normální 2 5 3 2 5 3 6" xfId="14847"/>
    <cellStyle name="Normální 2 5 3 2 5 3 6 2" xfId="32253"/>
    <cellStyle name="Normální 2 5 3 2 5 3 7" xfId="24117"/>
    <cellStyle name="Normální 2 5 3 2 5 3 8" xfId="36495"/>
    <cellStyle name="Normální 2 5 3 2 5 3 9" xfId="19491"/>
    <cellStyle name="Normální 2 5 3 2 5 4" xfId="1317"/>
    <cellStyle name="Normální 2 5 3 2 5 4 2" xfId="4791"/>
    <cellStyle name="Normální 2 5 3 2 5 4 2 2" xfId="40755"/>
    <cellStyle name="Normální 2 5 3 2 5 4 2 3" xfId="30315"/>
    <cellStyle name="Normální 2 5 3 2 5 4 2 4" xfId="12909"/>
    <cellStyle name="Normální 2 5 3 2 5 4 3" xfId="17553"/>
    <cellStyle name="Normální 2 5 3 2 5 4 3 2" xfId="34959"/>
    <cellStyle name="Normální 2 5 3 2 5 4 4" xfId="25671"/>
    <cellStyle name="Normální 2 5 3 2 5 4 5" xfId="37281"/>
    <cellStyle name="Normální 2 5 3 2 5 4 6" xfId="22197"/>
    <cellStyle name="Normální 2 5 3 2 5 4 7" xfId="8265"/>
    <cellStyle name="Normální 2 5 3 2 5 5" xfId="3765"/>
    <cellStyle name="Normální 2 5 3 2 5 5 2" xfId="11883"/>
    <cellStyle name="Normální 2 5 3 2 5 5 2 2" xfId="29289"/>
    <cellStyle name="Normální 2 5 3 2 5 5 3" xfId="16527"/>
    <cellStyle name="Normální 2 5 3 2 5 5 3 2" xfId="33933"/>
    <cellStyle name="Normální 2 5 3 2 5 5 4" xfId="24645"/>
    <cellStyle name="Normální 2 5 3 2 5 5 5" xfId="39729"/>
    <cellStyle name="Normální 2 5 3 2 5 5 6" xfId="21171"/>
    <cellStyle name="Normální 2 5 3 2 5 5 7" xfId="7239"/>
    <cellStyle name="Normální 2 5 3 2 5 6" xfId="2469"/>
    <cellStyle name="Normální 2 5 3 2 5 6 2" xfId="15231"/>
    <cellStyle name="Normální 2 5 3 2 5 6 2 2" xfId="32637"/>
    <cellStyle name="Normální 2 5 3 2 5 6 3" xfId="27993"/>
    <cellStyle name="Normální 2 5 3 2 5 6 4" xfId="38433"/>
    <cellStyle name="Normální 2 5 3 2 5 6 5" xfId="19875"/>
    <cellStyle name="Normální 2 5 3 2 5 6 6" xfId="10587"/>
    <cellStyle name="Normální 2 5 3 2 5 7" xfId="9435"/>
    <cellStyle name="Normální 2 5 3 2 5 7 2" xfId="26841"/>
    <cellStyle name="Normální 2 5 3 2 5 8" xfId="14079"/>
    <cellStyle name="Normální 2 5 3 2 5 8 2" xfId="31485"/>
    <cellStyle name="Normální 2 5 3 2 5 9" xfId="23349"/>
    <cellStyle name="Normální 2 5 3 2 6" xfId="819"/>
    <cellStyle name="Normální 2 5 3 2 6 10" xfId="6231"/>
    <cellStyle name="Normální 2 5 3 2 6 2" xfId="1605"/>
    <cellStyle name="Normální 2 5 3 2 6 2 2" xfId="5079"/>
    <cellStyle name="Normální 2 5 3 2 6 2 2 2" xfId="41043"/>
    <cellStyle name="Normální 2 5 3 2 6 2 2 3" xfId="30603"/>
    <cellStyle name="Normální 2 5 3 2 6 2 2 4" xfId="13197"/>
    <cellStyle name="Normální 2 5 3 2 6 2 3" xfId="17841"/>
    <cellStyle name="Normální 2 5 3 2 6 2 3 2" xfId="35247"/>
    <cellStyle name="Normální 2 5 3 2 6 2 4" xfId="25959"/>
    <cellStyle name="Normální 2 5 3 2 6 2 5" xfId="37569"/>
    <cellStyle name="Normální 2 5 3 2 6 2 6" xfId="22485"/>
    <cellStyle name="Normální 2 5 3 2 6 2 7" xfId="8553"/>
    <cellStyle name="Normální 2 5 3 2 6 3" xfId="4293"/>
    <cellStyle name="Normální 2 5 3 2 6 3 2" xfId="12411"/>
    <cellStyle name="Normální 2 5 3 2 6 3 2 2" xfId="29817"/>
    <cellStyle name="Normální 2 5 3 2 6 3 3" xfId="17055"/>
    <cellStyle name="Normální 2 5 3 2 6 3 3 2" xfId="34461"/>
    <cellStyle name="Normální 2 5 3 2 6 3 4" xfId="25173"/>
    <cellStyle name="Normální 2 5 3 2 6 3 5" xfId="40257"/>
    <cellStyle name="Normální 2 5 3 2 6 3 6" xfId="21699"/>
    <cellStyle name="Normální 2 5 3 2 6 3 7" xfId="7767"/>
    <cellStyle name="Normální 2 5 3 2 6 4" xfId="2757"/>
    <cellStyle name="Normální 2 5 3 2 6 4 2" xfId="15519"/>
    <cellStyle name="Normální 2 5 3 2 6 4 2 2" xfId="32925"/>
    <cellStyle name="Normální 2 5 3 2 6 4 3" xfId="28281"/>
    <cellStyle name="Normální 2 5 3 2 6 4 4" xfId="38721"/>
    <cellStyle name="Normální 2 5 3 2 6 4 5" xfId="20163"/>
    <cellStyle name="Normální 2 5 3 2 6 4 6" xfId="10875"/>
    <cellStyle name="Normální 2 5 3 2 6 5" xfId="9723"/>
    <cellStyle name="Normální 2 5 3 2 6 5 2" xfId="27129"/>
    <cellStyle name="Normální 2 5 3 2 6 6" xfId="14367"/>
    <cellStyle name="Normální 2 5 3 2 6 6 2" xfId="31773"/>
    <cellStyle name="Normální 2 5 3 2 6 7" xfId="23637"/>
    <cellStyle name="Normální 2 5 3 2 6 8" xfId="36783"/>
    <cellStyle name="Normální 2 5 3 2 6 9" xfId="19011"/>
    <cellStyle name="Normální 2 5 3 2 7" xfId="429"/>
    <cellStyle name="Normální 2 5 3 2 7 10" xfId="6609"/>
    <cellStyle name="Normální 2 5 3 2 7 2" xfId="1983"/>
    <cellStyle name="Normální 2 5 3 2 7 2 2" xfId="5457"/>
    <cellStyle name="Normální 2 5 3 2 7 2 2 2" xfId="41421"/>
    <cellStyle name="Normální 2 5 3 2 7 2 2 3" xfId="30981"/>
    <cellStyle name="Normální 2 5 3 2 7 2 2 4" xfId="13575"/>
    <cellStyle name="Normální 2 5 3 2 7 2 3" xfId="18219"/>
    <cellStyle name="Normální 2 5 3 2 7 2 3 2" xfId="35625"/>
    <cellStyle name="Normální 2 5 3 2 7 2 4" xfId="26337"/>
    <cellStyle name="Normální 2 5 3 2 7 2 5" xfId="37947"/>
    <cellStyle name="Normální 2 5 3 2 7 2 6" xfId="22863"/>
    <cellStyle name="Normální 2 5 3 2 7 2 7" xfId="8931"/>
    <cellStyle name="Normální 2 5 3 2 7 3" xfId="3903"/>
    <cellStyle name="Normální 2 5 3 2 7 3 2" xfId="12021"/>
    <cellStyle name="Normální 2 5 3 2 7 3 2 2" xfId="29427"/>
    <cellStyle name="Normální 2 5 3 2 7 3 3" xfId="16665"/>
    <cellStyle name="Normální 2 5 3 2 7 3 3 2" xfId="34071"/>
    <cellStyle name="Normální 2 5 3 2 7 3 4" xfId="24783"/>
    <cellStyle name="Normální 2 5 3 2 7 3 5" xfId="39867"/>
    <cellStyle name="Normální 2 5 3 2 7 3 6" xfId="21309"/>
    <cellStyle name="Normální 2 5 3 2 7 3 7" xfId="7377"/>
    <cellStyle name="Normální 2 5 3 2 7 4" xfId="3135"/>
    <cellStyle name="Normální 2 5 3 2 7 4 2" xfId="15897"/>
    <cellStyle name="Normální 2 5 3 2 7 4 2 2" xfId="33303"/>
    <cellStyle name="Normální 2 5 3 2 7 4 3" xfId="28659"/>
    <cellStyle name="Normální 2 5 3 2 7 4 4" xfId="39099"/>
    <cellStyle name="Normální 2 5 3 2 7 4 5" xfId="20541"/>
    <cellStyle name="Normální 2 5 3 2 7 4 6" xfId="11253"/>
    <cellStyle name="Normální 2 5 3 2 7 5" xfId="10101"/>
    <cellStyle name="Normální 2 5 3 2 7 5 2" xfId="27507"/>
    <cellStyle name="Normální 2 5 3 2 7 6" xfId="14745"/>
    <cellStyle name="Normální 2 5 3 2 7 6 2" xfId="32151"/>
    <cellStyle name="Normální 2 5 3 2 7 7" xfId="24015"/>
    <cellStyle name="Normální 2 5 3 2 7 8" xfId="36393"/>
    <cellStyle name="Normální 2 5 3 2 7 9" xfId="19389"/>
    <cellStyle name="Normální 2 5 3 2 8" xfId="1215"/>
    <cellStyle name="Normální 2 5 3 2 8 2" xfId="4689"/>
    <cellStyle name="Normální 2 5 3 2 8 2 2" xfId="40653"/>
    <cellStyle name="Normální 2 5 3 2 8 2 3" xfId="30213"/>
    <cellStyle name="Normální 2 5 3 2 8 2 4" xfId="12807"/>
    <cellStyle name="Normální 2 5 3 2 8 3" xfId="17451"/>
    <cellStyle name="Normální 2 5 3 2 8 3 2" xfId="34857"/>
    <cellStyle name="Normální 2 5 3 2 8 4" xfId="25569"/>
    <cellStyle name="Normální 2 5 3 2 8 5" xfId="37179"/>
    <cellStyle name="Normální 2 5 3 2 8 6" xfId="22095"/>
    <cellStyle name="Normální 2 5 3 2 8 7" xfId="8163"/>
    <cellStyle name="Normální 2 5 3 2 9" xfId="3525"/>
    <cellStyle name="Normální 2 5 3 2 9 2" xfId="11643"/>
    <cellStyle name="Normální 2 5 3 2 9 2 2" xfId="29049"/>
    <cellStyle name="Normální 2 5 3 2 9 3" xfId="16287"/>
    <cellStyle name="Normální 2 5 3 2 9 3 2" xfId="33693"/>
    <cellStyle name="Normální 2 5 3 2 9 4" xfId="24405"/>
    <cellStyle name="Normální 2 5 3 2 9 5" xfId="39489"/>
    <cellStyle name="Normální 2 5 3 2 9 6" xfId="20931"/>
    <cellStyle name="Normální 2 5 3 2 9 7" xfId="6999"/>
    <cellStyle name="Normální 2 5 3 3" xfId="123"/>
    <cellStyle name="Normální 2 5 3 3 10" xfId="14007"/>
    <cellStyle name="Normální 2 5 3 3 10 2" xfId="31413"/>
    <cellStyle name="Normální 2 5 3 3 11" xfId="23277"/>
    <cellStyle name="Normální 2 5 3 3 12" xfId="36087"/>
    <cellStyle name="Normální 2 5 3 3 13" xfId="18651"/>
    <cellStyle name="Normální 2 5 3 3 14" xfId="5871"/>
    <cellStyle name="Normální 2 5 3 3 2" xfId="219"/>
    <cellStyle name="Normální 2 5 3 3 2 10" xfId="36183"/>
    <cellStyle name="Normální 2 5 3 3 2 11" xfId="18891"/>
    <cellStyle name="Normální 2 5 3 3 2 12" xfId="6111"/>
    <cellStyle name="Normální 2 5 3 3 2 2" xfId="987"/>
    <cellStyle name="Normální 2 5 3 3 2 2 10" xfId="6399"/>
    <cellStyle name="Normální 2 5 3 3 2 2 2" xfId="1773"/>
    <cellStyle name="Normální 2 5 3 3 2 2 2 2" xfId="5247"/>
    <cellStyle name="Normální 2 5 3 3 2 2 2 2 2" xfId="41211"/>
    <cellStyle name="Normální 2 5 3 3 2 2 2 2 3" xfId="30771"/>
    <cellStyle name="Normální 2 5 3 3 2 2 2 2 4" xfId="13365"/>
    <cellStyle name="Normální 2 5 3 3 2 2 2 3" xfId="18009"/>
    <cellStyle name="Normální 2 5 3 3 2 2 2 3 2" xfId="35415"/>
    <cellStyle name="Normální 2 5 3 3 2 2 2 4" xfId="26127"/>
    <cellStyle name="Normální 2 5 3 3 2 2 2 5" xfId="37737"/>
    <cellStyle name="Normální 2 5 3 3 2 2 2 6" xfId="22653"/>
    <cellStyle name="Normální 2 5 3 3 2 2 2 7" xfId="8721"/>
    <cellStyle name="Normální 2 5 3 3 2 2 3" xfId="4461"/>
    <cellStyle name="Normální 2 5 3 3 2 2 3 2" xfId="12579"/>
    <cellStyle name="Normální 2 5 3 3 2 2 3 2 2" xfId="29985"/>
    <cellStyle name="Normální 2 5 3 3 2 2 3 3" xfId="17223"/>
    <cellStyle name="Normální 2 5 3 3 2 2 3 3 2" xfId="34629"/>
    <cellStyle name="Normální 2 5 3 3 2 2 3 4" xfId="25341"/>
    <cellStyle name="Normální 2 5 3 3 2 2 3 5" xfId="40425"/>
    <cellStyle name="Normální 2 5 3 3 2 2 3 6" xfId="21867"/>
    <cellStyle name="Normální 2 5 3 3 2 2 3 7" xfId="7935"/>
    <cellStyle name="Normální 2 5 3 3 2 2 4" xfId="2925"/>
    <cellStyle name="Normální 2 5 3 3 2 2 4 2" xfId="15687"/>
    <cellStyle name="Normální 2 5 3 3 2 2 4 2 2" xfId="33093"/>
    <cellStyle name="Normální 2 5 3 3 2 2 4 3" xfId="28449"/>
    <cellStyle name="Normální 2 5 3 3 2 2 4 4" xfId="38889"/>
    <cellStyle name="Normální 2 5 3 3 2 2 4 5" xfId="20331"/>
    <cellStyle name="Normální 2 5 3 3 2 2 4 6" xfId="11043"/>
    <cellStyle name="Normální 2 5 3 3 2 2 5" xfId="9891"/>
    <cellStyle name="Normální 2 5 3 3 2 2 5 2" xfId="27297"/>
    <cellStyle name="Normální 2 5 3 3 2 2 6" xfId="14535"/>
    <cellStyle name="Normální 2 5 3 3 2 2 6 2" xfId="31941"/>
    <cellStyle name="Normální 2 5 3 3 2 2 7" xfId="23805"/>
    <cellStyle name="Normální 2 5 3 3 2 2 8" xfId="36951"/>
    <cellStyle name="Normální 2 5 3 3 2 2 9" xfId="19179"/>
    <cellStyle name="Normální 2 5 3 3 2 3" xfId="699"/>
    <cellStyle name="Normální 2 5 3 3 2 3 10" xfId="6879"/>
    <cellStyle name="Normální 2 5 3 3 2 3 2" xfId="2253"/>
    <cellStyle name="Normální 2 5 3 3 2 3 2 2" xfId="5727"/>
    <cellStyle name="Normální 2 5 3 3 2 3 2 2 2" xfId="41691"/>
    <cellStyle name="Normální 2 5 3 3 2 3 2 2 3" xfId="31251"/>
    <cellStyle name="Normální 2 5 3 3 2 3 2 2 4" xfId="13845"/>
    <cellStyle name="Normální 2 5 3 3 2 3 2 3" xfId="18489"/>
    <cellStyle name="Normální 2 5 3 3 2 3 2 3 2" xfId="35895"/>
    <cellStyle name="Normální 2 5 3 3 2 3 2 4" xfId="26607"/>
    <cellStyle name="Normální 2 5 3 3 2 3 2 5" xfId="38217"/>
    <cellStyle name="Normální 2 5 3 3 2 3 2 6" xfId="23133"/>
    <cellStyle name="Normální 2 5 3 3 2 3 2 7" xfId="9201"/>
    <cellStyle name="Normální 2 5 3 3 2 3 3" xfId="4173"/>
    <cellStyle name="Normální 2 5 3 3 2 3 3 2" xfId="12291"/>
    <cellStyle name="Normální 2 5 3 3 2 3 3 2 2" xfId="29697"/>
    <cellStyle name="Normální 2 5 3 3 2 3 3 3" xfId="16935"/>
    <cellStyle name="Normální 2 5 3 3 2 3 3 3 2" xfId="34341"/>
    <cellStyle name="Normální 2 5 3 3 2 3 3 4" xfId="25053"/>
    <cellStyle name="Normální 2 5 3 3 2 3 3 5" xfId="40137"/>
    <cellStyle name="Normální 2 5 3 3 2 3 3 6" xfId="21579"/>
    <cellStyle name="Normální 2 5 3 3 2 3 3 7" xfId="7647"/>
    <cellStyle name="Normální 2 5 3 3 2 3 4" xfId="3405"/>
    <cellStyle name="Normální 2 5 3 3 2 3 4 2" xfId="16167"/>
    <cellStyle name="Normální 2 5 3 3 2 3 4 2 2" xfId="33573"/>
    <cellStyle name="Normální 2 5 3 3 2 3 4 3" xfId="28929"/>
    <cellStyle name="Normální 2 5 3 3 2 3 4 4" xfId="39369"/>
    <cellStyle name="Normální 2 5 3 3 2 3 4 5" xfId="20811"/>
    <cellStyle name="Normální 2 5 3 3 2 3 4 6" xfId="11523"/>
    <cellStyle name="Normální 2 5 3 3 2 3 5" xfId="10371"/>
    <cellStyle name="Normální 2 5 3 3 2 3 5 2" xfId="27777"/>
    <cellStyle name="Normální 2 5 3 3 2 3 6" xfId="15015"/>
    <cellStyle name="Normální 2 5 3 3 2 3 6 2" xfId="32421"/>
    <cellStyle name="Normální 2 5 3 3 2 3 7" xfId="24285"/>
    <cellStyle name="Normální 2 5 3 3 2 3 8" xfId="36663"/>
    <cellStyle name="Normální 2 5 3 3 2 3 9" xfId="19659"/>
    <cellStyle name="Normální 2 5 3 3 2 4" xfId="1485"/>
    <cellStyle name="Normální 2 5 3 3 2 4 2" xfId="4959"/>
    <cellStyle name="Normální 2 5 3 3 2 4 2 2" xfId="40923"/>
    <cellStyle name="Normální 2 5 3 3 2 4 2 3" xfId="30483"/>
    <cellStyle name="Normální 2 5 3 3 2 4 2 4" xfId="13077"/>
    <cellStyle name="Normální 2 5 3 3 2 4 3" xfId="17721"/>
    <cellStyle name="Normální 2 5 3 3 2 4 3 2" xfId="35127"/>
    <cellStyle name="Normální 2 5 3 3 2 4 4" xfId="25839"/>
    <cellStyle name="Normální 2 5 3 3 2 4 5" xfId="37449"/>
    <cellStyle name="Normální 2 5 3 3 2 4 6" xfId="22365"/>
    <cellStyle name="Normální 2 5 3 3 2 4 7" xfId="8433"/>
    <cellStyle name="Normální 2 5 3 3 2 5" xfId="3693"/>
    <cellStyle name="Normální 2 5 3 3 2 5 2" xfId="11811"/>
    <cellStyle name="Normální 2 5 3 3 2 5 2 2" xfId="29217"/>
    <cellStyle name="Normální 2 5 3 3 2 5 3" xfId="16455"/>
    <cellStyle name="Normální 2 5 3 3 2 5 3 2" xfId="33861"/>
    <cellStyle name="Normální 2 5 3 3 2 5 4" xfId="24573"/>
    <cellStyle name="Normální 2 5 3 3 2 5 5" xfId="39657"/>
    <cellStyle name="Normální 2 5 3 3 2 5 6" xfId="21099"/>
    <cellStyle name="Normální 2 5 3 3 2 5 7" xfId="7167"/>
    <cellStyle name="Normální 2 5 3 3 2 6" xfId="2637"/>
    <cellStyle name="Normální 2 5 3 3 2 6 2" xfId="15399"/>
    <cellStyle name="Normální 2 5 3 3 2 6 2 2" xfId="32805"/>
    <cellStyle name="Normální 2 5 3 3 2 6 3" xfId="28161"/>
    <cellStyle name="Normální 2 5 3 3 2 6 4" xfId="38601"/>
    <cellStyle name="Normální 2 5 3 3 2 6 5" xfId="20043"/>
    <cellStyle name="Normální 2 5 3 3 2 6 6" xfId="10755"/>
    <cellStyle name="Normální 2 5 3 3 2 7" xfId="9603"/>
    <cellStyle name="Normální 2 5 3 3 2 7 2" xfId="27009"/>
    <cellStyle name="Normální 2 5 3 3 2 8" xfId="14247"/>
    <cellStyle name="Normální 2 5 3 3 2 8 2" xfId="31653"/>
    <cellStyle name="Normální 2 5 3 3 2 9" xfId="23517"/>
    <cellStyle name="Normální 2 5 3 3 3" xfId="363"/>
    <cellStyle name="Normální 2 5 3 3 3 10" xfId="36327"/>
    <cellStyle name="Normální 2 5 3 3 3 11" xfId="18795"/>
    <cellStyle name="Normální 2 5 3 3 3 12" xfId="6015"/>
    <cellStyle name="Normální 2 5 3 3 3 2" xfId="1131"/>
    <cellStyle name="Normální 2 5 3 3 3 2 10" xfId="6543"/>
    <cellStyle name="Normální 2 5 3 3 3 2 2" xfId="1917"/>
    <cellStyle name="Normální 2 5 3 3 3 2 2 2" xfId="5391"/>
    <cellStyle name="Normální 2 5 3 3 3 2 2 2 2" xfId="41355"/>
    <cellStyle name="Normální 2 5 3 3 3 2 2 2 3" xfId="30915"/>
    <cellStyle name="Normální 2 5 3 3 3 2 2 2 4" xfId="13509"/>
    <cellStyle name="Normální 2 5 3 3 3 2 2 3" xfId="18153"/>
    <cellStyle name="Normální 2 5 3 3 3 2 2 3 2" xfId="35559"/>
    <cellStyle name="Normální 2 5 3 3 3 2 2 4" xfId="26271"/>
    <cellStyle name="Normální 2 5 3 3 3 2 2 5" xfId="37881"/>
    <cellStyle name="Normální 2 5 3 3 3 2 2 6" xfId="22797"/>
    <cellStyle name="Normální 2 5 3 3 3 2 2 7" xfId="8865"/>
    <cellStyle name="Normální 2 5 3 3 3 2 3" xfId="4605"/>
    <cellStyle name="Normální 2 5 3 3 3 2 3 2" xfId="12723"/>
    <cellStyle name="Normální 2 5 3 3 3 2 3 2 2" xfId="30129"/>
    <cellStyle name="Normální 2 5 3 3 3 2 3 3" xfId="17367"/>
    <cellStyle name="Normální 2 5 3 3 3 2 3 3 2" xfId="34773"/>
    <cellStyle name="Normální 2 5 3 3 3 2 3 4" xfId="25485"/>
    <cellStyle name="Normální 2 5 3 3 3 2 3 5" xfId="40569"/>
    <cellStyle name="Normální 2 5 3 3 3 2 3 6" xfId="22011"/>
    <cellStyle name="Normální 2 5 3 3 3 2 3 7" xfId="8079"/>
    <cellStyle name="Normální 2 5 3 3 3 2 4" xfId="3069"/>
    <cellStyle name="Normální 2 5 3 3 3 2 4 2" xfId="15831"/>
    <cellStyle name="Normální 2 5 3 3 3 2 4 2 2" xfId="33237"/>
    <cellStyle name="Normální 2 5 3 3 3 2 4 3" xfId="28593"/>
    <cellStyle name="Normální 2 5 3 3 3 2 4 4" xfId="39033"/>
    <cellStyle name="Normální 2 5 3 3 3 2 4 5" xfId="20475"/>
    <cellStyle name="Normální 2 5 3 3 3 2 4 6" xfId="11187"/>
    <cellStyle name="Normální 2 5 3 3 3 2 5" xfId="10035"/>
    <cellStyle name="Normální 2 5 3 3 3 2 5 2" xfId="27441"/>
    <cellStyle name="Normální 2 5 3 3 3 2 6" xfId="14679"/>
    <cellStyle name="Normální 2 5 3 3 3 2 6 2" xfId="32085"/>
    <cellStyle name="Normální 2 5 3 3 3 2 7" xfId="23949"/>
    <cellStyle name="Normální 2 5 3 3 3 2 8" xfId="37095"/>
    <cellStyle name="Normální 2 5 3 3 3 2 9" xfId="19323"/>
    <cellStyle name="Normální 2 5 3 3 3 3" xfId="603"/>
    <cellStyle name="Normální 2 5 3 3 3 3 10" xfId="6783"/>
    <cellStyle name="Normální 2 5 3 3 3 3 2" xfId="2157"/>
    <cellStyle name="Normální 2 5 3 3 3 3 2 2" xfId="5631"/>
    <cellStyle name="Normální 2 5 3 3 3 3 2 2 2" xfId="41595"/>
    <cellStyle name="Normální 2 5 3 3 3 3 2 2 3" xfId="31155"/>
    <cellStyle name="Normální 2 5 3 3 3 3 2 2 4" xfId="13749"/>
    <cellStyle name="Normální 2 5 3 3 3 3 2 3" xfId="18393"/>
    <cellStyle name="Normální 2 5 3 3 3 3 2 3 2" xfId="35799"/>
    <cellStyle name="Normální 2 5 3 3 3 3 2 4" xfId="26511"/>
    <cellStyle name="Normální 2 5 3 3 3 3 2 5" xfId="38121"/>
    <cellStyle name="Normální 2 5 3 3 3 3 2 6" xfId="23037"/>
    <cellStyle name="Normální 2 5 3 3 3 3 2 7" xfId="9105"/>
    <cellStyle name="Normální 2 5 3 3 3 3 3" xfId="4077"/>
    <cellStyle name="Normální 2 5 3 3 3 3 3 2" xfId="12195"/>
    <cellStyle name="Normální 2 5 3 3 3 3 3 2 2" xfId="29601"/>
    <cellStyle name="Normální 2 5 3 3 3 3 3 3" xfId="16839"/>
    <cellStyle name="Normální 2 5 3 3 3 3 3 3 2" xfId="34245"/>
    <cellStyle name="Normální 2 5 3 3 3 3 3 4" xfId="24957"/>
    <cellStyle name="Normální 2 5 3 3 3 3 3 5" xfId="40041"/>
    <cellStyle name="Normální 2 5 3 3 3 3 3 6" xfId="21483"/>
    <cellStyle name="Normální 2 5 3 3 3 3 3 7" xfId="7551"/>
    <cellStyle name="Normální 2 5 3 3 3 3 4" xfId="3309"/>
    <cellStyle name="Normální 2 5 3 3 3 3 4 2" xfId="16071"/>
    <cellStyle name="Normální 2 5 3 3 3 3 4 2 2" xfId="33477"/>
    <cellStyle name="Normální 2 5 3 3 3 3 4 3" xfId="28833"/>
    <cellStyle name="Normální 2 5 3 3 3 3 4 4" xfId="39273"/>
    <cellStyle name="Normální 2 5 3 3 3 3 4 5" xfId="20715"/>
    <cellStyle name="Normální 2 5 3 3 3 3 4 6" xfId="11427"/>
    <cellStyle name="Normální 2 5 3 3 3 3 5" xfId="10275"/>
    <cellStyle name="Normální 2 5 3 3 3 3 5 2" xfId="27681"/>
    <cellStyle name="Normální 2 5 3 3 3 3 6" xfId="14919"/>
    <cellStyle name="Normální 2 5 3 3 3 3 6 2" xfId="32325"/>
    <cellStyle name="Normální 2 5 3 3 3 3 7" xfId="24189"/>
    <cellStyle name="Normální 2 5 3 3 3 3 8" xfId="36567"/>
    <cellStyle name="Normální 2 5 3 3 3 3 9" xfId="19563"/>
    <cellStyle name="Normální 2 5 3 3 3 4" xfId="1389"/>
    <cellStyle name="Normální 2 5 3 3 3 4 2" xfId="4863"/>
    <cellStyle name="Normální 2 5 3 3 3 4 2 2" xfId="40827"/>
    <cellStyle name="Normální 2 5 3 3 3 4 2 3" xfId="30387"/>
    <cellStyle name="Normální 2 5 3 3 3 4 2 4" xfId="12981"/>
    <cellStyle name="Normální 2 5 3 3 3 4 3" xfId="17625"/>
    <cellStyle name="Normální 2 5 3 3 3 4 3 2" xfId="35031"/>
    <cellStyle name="Normální 2 5 3 3 3 4 4" xfId="25743"/>
    <cellStyle name="Normální 2 5 3 3 3 4 5" xfId="37353"/>
    <cellStyle name="Normální 2 5 3 3 3 4 6" xfId="22269"/>
    <cellStyle name="Normální 2 5 3 3 3 4 7" xfId="8337"/>
    <cellStyle name="Normální 2 5 3 3 3 5" xfId="3837"/>
    <cellStyle name="Normální 2 5 3 3 3 5 2" xfId="11955"/>
    <cellStyle name="Normální 2 5 3 3 3 5 2 2" xfId="29361"/>
    <cellStyle name="Normální 2 5 3 3 3 5 3" xfId="16599"/>
    <cellStyle name="Normální 2 5 3 3 3 5 3 2" xfId="34005"/>
    <cellStyle name="Normální 2 5 3 3 3 5 4" xfId="24717"/>
    <cellStyle name="Normální 2 5 3 3 3 5 5" xfId="39801"/>
    <cellStyle name="Normální 2 5 3 3 3 5 6" xfId="21243"/>
    <cellStyle name="Normální 2 5 3 3 3 5 7" xfId="7311"/>
    <cellStyle name="Normální 2 5 3 3 3 6" xfId="2541"/>
    <cellStyle name="Normální 2 5 3 3 3 6 2" xfId="15303"/>
    <cellStyle name="Normální 2 5 3 3 3 6 2 2" xfId="32709"/>
    <cellStyle name="Normální 2 5 3 3 3 6 3" xfId="28065"/>
    <cellStyle name="Normální 2 5 3 3 3 6 4" xfId="38505"/>
    <cellStyle name="Normální 2 5 3 3 3 6 5" xfId="19947"/>
    <cellStyle name="Normální 2 5 3 3 3 6 6" xfId="10659"/>
    <cellStyle name="Normální 2 5 3 3 3 7" xfId="9507"/>
    <cellStyle name="Normální 2 5 3 3 3 7 2" xfId="26913"/>
    <cellStyle name="Normální 2 5 3 3 3 8" xfId="14151"/>
    <cellStyle name="Normální 2 5 3 3 3 8 2" xfId="31557"/>
    <cellStyle name="Normální 2 5 3 3 3 9" xfId="23421"/>
    <cellStyle name="Normální 2 5 3 3 4" xfId="891"/>
    <cellStyle name="Normální 2 5 3 3 4 10" xfId="6303"/>
    <cellStyle name="Normální 2 5 3 3 4 2" xfId="1677"/>
    <cellStyle name="Normální 2 5 3 3 4 2 2" xfId="5151"/>
    <cellStyle name="Normální 2 5 3 3 4 2 2 2" xfId="41115"/>
    <cellStyle name="Normální 2 5 3 3 4 2 2 3" xfId="30675"/>
    <cellStyle name="Normální 2 5 3 3 4 2 2 4" xfId="13269"/>
    <cellStyle name="Normální 2 5 3 3 4 2 3" xfId="17913"/>
    <cellStyle name="Normální 2 5 3 3 4 2 3 2" xfId="35319"/>
    <cellStyle name="Normální 2 5 3 3 4 2 4" xfId="26031"/>
    <cellStyle name="Normální 2 5 3 3 4 2 5" xfId="37641"/>
    <cellStyle name="Normální 2 5 3 3 4 2 6" xfId="22557"/>
    <cellStyle name="Normální 2 5 3 3 4 2 7" xfId="8625"/>
    <cellStyle name="Normální 2 5 3 3 4 3" xfId="4365"/>
    <cellStyle name="Normální 2 5 3 3 4 3 2" xfId="12483"/>
    <cellStyle name="Normální 2 5 3 3 4 3 2 2" xfId="29889"/>
    <cellStyle name="Normální 2 5 3 3 4 3 3" xfId="17127"/>
    <cellStyle name="Normální 2 5 3 3 4 3 3 2" xfId="34533"/>
    <cellStyle name="Normální 2 5 3 3 4 3 4" xfId="25245"/>
    <cellStyle name="Normální 2 5 3 3 4 3 5" xfId="40329"/>
    <cellStyle name="Normální 2 5 3 3 4 3 6" xfId="21771"/>
    <cellStyle name="Normální 2 5 3 3 4 3 7" xfId="7839"/>
    <cellStyle name="Normální 2 5 3 3 4 4" xfId="2829"/>
    <cellStyle name="Normální 2 5 3 3 4 4 2" xfId="15591"/>
    <cellStyle name="Normální 2 5 3 3 4 4 2 2" xfId="32997"/>
    <cellStyle name="Normální 2 5 3 3 4 4 3" xfId="28353"/>
    <cellStyle name="Normální 2 5 3 3 4 4 4" xfId="38793"/>
    <cellStyle name="Normální 2 5 3 3 4 4 5" xfId="20235"/>
    <cellStyle name="Normální 2 5 3 3 4 4 6" xfId="10947"/>
    <cellStyle name="Normální 2 5 3 3 4 5" xfId="9795"/>
    <cellStyle name="Normální 2 5 3 3 4 5 2" xfId="27201"/>
    <cellStyle name="Normální 2 5 3 3 4 6" xfId="14439"/>
    <cellStyle name="Normální 2 5 3 3 4 6 2" xfId="31845"/>
    <cellStyle name="Normální 2 5 3 3 4 7" xfId="23709"/>
    <cellStyle name="Normální 2 5 3 3 4 8" xfId="36855"/>
    <cellStyle name="Normální 2 5 3 3 4 9" xfId="19083"/>
    <cellStyle name="Normální 2 5 3 3 5" xfId="459"/>
    <cellStyle name="Normální 2 5 3 3 5 10" xfId="6639"/>
    <cellStyle name="Normální 2 5 3 3 5 2" xfId="2013"/>
    <cellStyle name="Normální 2 5 3 3 5 2 2" xfId="5487"/>
    <cellStyle name="Normální 2 5 3 3 5 2 2 2" xfId="41451"/>
    <cellStyle name="Normální 2 5 3 3 5 2 2 3" xfId="31011"/>
    <cellStyle name="Normální 2 5 3 3 5 2 2 4" xfId="13605"/>
    <cellStyle name="Normální 2 5 3 3 5 2 3" xfId="18249"/>
    <cellStyle name="Normální 2 5 3 3 5 2 3 2" xfId="35655"/>
    <cellStyle name="Normální 2 5 3 3 5 2 4" xfId="26367"/>
    <cellStyle name="Normální 2 5 3 3 5 2 5" xfId="37977"/>
    <cellStyle name="Normální 2 5 3 3 5 2 6" xfId="22893"/>
    <cellStyle name="Normální 2 5 3 3 5 2 7" xfId="8961"/>
    <cellStyle name="Normální 2 5 3 3 5 3" xfId="3933"/>
    <cellStyle name="Normální 2 5 3 3 5 3 2" xfId="12051"/>
    <cellStyle name="Normální 2 5 3 3 5 3 2 2" xfId="29457"/>
    <cellStyle name="Normální 2 5 3 3 5 3 3" xfId="16695"/>
    <cellStyle name="Normální 2 5 3 3 5 3 3 2" xfId="34101"/>
    <cellStyle name="Normální 2 5 3 3 5 3 4" xfId="24813"/>
    <cellStyle name="Normální 2 5 3 3 5 3 5" xfId="39897"/>
    <cellStyle name="Normální 2 5 3 3 5 3 6" xfId="21339"/>
    <cellStyle name="Normální 2 5 3 3 5 3 7" xfId="7407"/>
    <cellStyle name="Normální 2 5 3 3 5 4" xfId="3165"/>
    <cellStyle name="Normální 2 5 3 3 5 4 2" xfId="15927"/>
    <cellStyle name="Normální 2 5 3 3 5 4 2 2" xfId="33333"/>
    <cellStyle name="Normální 2 5 3 3 5 4 3" xfId="28689"/>
    <cellStyle name="Normální 2 5 3 3 5 4 4" xfId="39129"/>
    <cellStyle name="Normální 2 5 3 3 5 4 5" xfId="20571"/>
    <cellStyle name="Normální 2 5 3 3 5 4 6" xfId="11283"/>
    <cellStyle name="Normální 2 5 3 3 5 5" xfId="10131"/>
    <cellStyle name="Normální 2 5 3 3 5 5 2" xfId="27537"/>
    <cellStyle name="Normální 2 5 3 3 5 6" xfId="14775"/>
    <cellStyle name="Normální 2 5 3 3 5 6 2" xfId="32181"/>
    <cellStyle name="Normální 2 5 3 3 5 7" xfId="24045"/>
    <cellStyle name="Normální 2 5 3 3 5 8" xfId="36423"/>
    <cellStyle name="Normální 2 5 3 3 5 9" xfId="19419"/>
    <cellStyle name="Normální 2 5 3 3 6" xfId="1245"/>
    <cellStyle name="Normální 2 5 3 3 6 2" xfId="4719"/>
    <cellStyle name="Normální 2 5 3 3 6 2 2" xfId="40683"/>
    <cellStyle name="Normální 2 5 3 3 6 2 3" xfId="30243"/>
    <cellStyle name="Normální 2 5 3 3 6 2 4" xfId="12837"/>
    <cellStyle name="Normální 2 5 3 3 6 3" xfId="17481"/>
    <cellStyle name="Normální 2 5 3 3 6 3 2" xfId="34887"/>
    <cellStyle name="Normální 2 5 3 3 6 4" xfId="25599"/>
    <cellStyle name="Normální 2 5 3 3 6 5" xfId="37209"/>
    <cellStyle name="Normální 2 5 3 3 6 6" xfId="22125"/>
    <cellStyle name="Normální 2 5 3 3 6 7" xfId="8193"/>
    <cellStyle name="Normální 2 5 3 3 7" xfId="3597"/>
    <cellStyle name="Normální 2 5 3 3 7 2" xfId="11715"/>
    <cellStyle name="Normální 2 5 3 3 7 2 2" xfId="29121"/>
    <cellStyle name="Normální 2 5 3 3 7 3" xfId="16359"/>
    <cellStyle name="Normální 2 5 3 3 7 3 2" xfId="33765"/>
    <cellStyle name="Normální 2 5 3 3 7 4" xfId="24477"/>
    <cellStyle name="Normální 2 5 3 3 7 5" xfId="39561"/>
    <cellStyle name="Normální 2 5 3 3 7 6" xfId="21003"/>
    <cellStyle name="Normální 2 5 3 3 7 7" xfId="7071"/>
    <cellStyle name="Normální 2 5 3 3 8" xfId="2397"/>
    <cellStyle name="Normální 2 5 3 3 8 2" xfId="15159"/>
    <cellStyle name="Normální 2 5 3 3 8 2 2" xfId="32565"/>
    <cellStyle name="Normální 2 5 3 3 8 3" xfId="27921"/>
    <cellStyle name="Normální 2 5 3 3 8 4" xfId="38361"/>
    <cellStyle name="Normální 2 5 3 3 8 5" xfId="19803"/>
    <cellStyle name="Normální 2 5 3 3 8 6" xfId="10515"/>
    <cellStyle name="Normální 2 5 3 3 9" xfId="9363"/>
    <cellStyle name="Normální 2 5 3 3 9 2" xfId="26769"/>
    <cellStyle name="Normální 2 5 3 4" xfId="63"/>
    <cellStyle name="Normální 2 5 3 4 10" xfId="23361"/>
    <cellStyle name="Normální 2 5 3 4 11" xfId="36027"/>
    <cellStyle name="Normální 2 5 3 4 12" xfId="18735"/>
    <cellStyle name="Normální 2 5 3 4 13" xfId="5955"/>
    <cellStyle name="Normální 2 5 3 4 2" xfId="303"/>
    <cellStyle name="Normální 2 5 3 4 2 10" xfId="36267"/>
    <cellStyle name="Normální 2 5 3 4 2 11" xfId="18927"/>
    <cellStyle name="Normální 2 5 3 4 2 12" xfId="6147"/>
    <cellStyle name="Normální 2 5 3 4 2 2" xfId="1071"/>
    <cellStyle name="Normální 2 5 3 4 2 2 10" xfId="6483"/>
    <cellStyle name="Normální 2 5 3 4 2 2 2" xfId="1857"/>
    <cellStyle name="Normální 2 5 3 4 2 2 2 2" xfId="5331"/>
    <cellStyle name="Normální 2 5 3 4 2 2 2 2 2" xfId="41295"/>
    <cellStyle name="Normální 2 5 3 4 2 2 2 2 3" xfId="30855"/>
    <cellStyle name="Normální 2 5 3 4 2 2 2 2 4" xfId="13449"/>
    <cellStyle name="Normální 2 5 3 4 2 2 2 3" xfId="18093"/>
    <cellStyle name="Normální 2 5 3 4 2 2 2 3 2" xfId="35499"/>
    <cellStyle name="Normální 2 5 3 4 2 2 2 4" xfId="26211"/>
    <cellStyle name="Normální 2 5 3 4 2 2 2 5" xfId="37821"/>
    <cellStyle name="Normální 2 5 3 4 2 2 2 6" xfId="22737"/>
    <cellStyle name="Normální 2 5 3 4 2 2 2 7" xfId="8805"/>
    <cellStyle name="Normální 2 5 3 4 2 2 3" xfId="4545"/>
    <cellStyle name="Normální 2 5 3 4 2 2 3 2" xfId="12663"/>
    <cellStyle name="Normální 2 5 3 4 2 2 3 2 2" xfId="30069"/>
    <cellStyle name="Normální 2 5 3 4 2 2 3 3" xfId="17307"/>
    <cellStyle name="Normální 2 5 3 4 2 2 3 3 2" xfId="34713"/>
    <cellStyle name="Normální 2 5 3 4 2 2 3 4" xfId="25425"/>
    <cellStyle name="Normální 2 5 3 4 2 2 3 5" xfId="40509"/>
    <cellStyle name="Normální 2 5 3 4 2 2 3 6" xfId="21951"/>
    <cellStyle name="Normální 2 5 3 4 2 2 3 7" xfId="8019"/>
    <cellStyle name="Normální 2 5 3 4 2 2 4" xfId="3009"/>
    <cellStyle name="Normální 2 5 3 4 2 2 4 2" xfId="15771"/>
    <cellStyle name="Normální 2 5 3 4 2 2 4 2 2" xfId="33177"/>
    <cellStyle name="Normální 2 5 3 4 2 2 4 3" xfId="28533"/>
    <cellStyle name="Normální 2 5 3 4 2 2 4 4" xfId="38973"/>
    <cellStyle name="Normální 2 5 3 4 2 2 4 5" xfId="20415"/>
    <cellStyle name="Normální 2 5 3 4 2 2 4 6" xfId="11127"/>
    <cellStyle name="Normální 2 5 3 4 2 2 5" xfId="9975"/>
    <cellStyle name="Normální 2 5 3 4 2 2 5 2" xfId="27381"/>
    <cellStyle name="Normální 2 5 3 4 2 2 6" xfId="14619"/>
    <cellStyle name="Normální 2 5 3 4 2 2 6 2" xfId="32025"/>
    <cellStyle name="Normální 2 5 3 4 2 2 7" xfId="23889"/>
    <cellStyle name="Normální 2 5 3 4 2 2 8" xfId="37035"/>
    <cellStyle name="Normální 2 5 3 4 2 2 9" xfId="19263"/>
    <cellStyle name="Normální 2 5 3 4 2 3" xfId="735"/>
    <cellStyle name="Normální 2 5 3 4 2 3 10" xfId="6915"/>
    <cellStyle name="Normální 2 5 3 4 2 3 2" xfId="2289"/>
    <cellStyle name="Normální 2 5 3 4 2 3 2 2" xfId="5763"/>
    <cellStyle name="Normální 2 5 3 4 2 3 2 2 2" xfId="41727"/>
    <cellStyle name="Normální 2 5 3 4 2 3 2 2 3" xfId="31287"/>
    <cellStyle name="Normální 2 5 3 4 2 3 2 2 4" xfId="13881"/>
    <cellStyle name="Normální 2 5 3 4 2 3 2 3" xfId="18525"/>
    <cellStyle name="Normální 2 5 3 4 2 3 2 3 2" xfId="35931"/>
    <cellStyle name="Normální 2 5 3 4 2 3 2 4" xfId="26643"/>
    <cellStyle name="Normální 2 5 3 4 2 3 2 5" xfId="38253"/>
    <cellStyle name="Normální 2 5 3 4 2 3 2 6" xfId="23169"/>
    <cellStyle name="Normální 2 5 3 4 2 3 2 7" xfId="9237"/>
    <cellStyle name="Normální 2 5 3 4 2 3 3" xfId="4209"/>
    <cellStyle name="Normální 2 5 3 4 2 3 3 2" xfId="12327"/>
    <cellStyle name="Normální 2 5 3 4 2 3 3 2 2" xfId="29733"/>
    <cellStyle name="Normální 2 5 3 4 2 3 3 3" xfId="16971"/>
    <cellStyle name="Normální 2 5 3 4 2 3 3 3 2" xfId="34377"/>
    <cellStyle name="Normální 2 5 3 4 2 3 3 4" xfId="25089"/>
    <cellStyle name="Normální 2 5 3 4 2 3 3 5" xfId="40173"/>
    <cellStyle name="Normální 2 5 3 4 2 3 3 6" xfId="21615"/>
    <cellStyle name="Normální 2 5 3 4 2 3 3 7" xfId="7683"/>
    <cellStyle name="Normální 2 5 3 4 2 3 4" xfId="3441"/>
    <cellStyle name="Normální 2 5 3 4 2 3 4 2" xfId="16203"/>
    <cellStyle name="Normální 2 5 3 4 2 3 4 2 2" xfId="33609"/>
    <cellStyle name="Normální 2 5 3 4 2 3 4 3" xfId="28965"/>
    <cellStyle name="Normální 2 5 3 4 2 3 4 4" xfId="39405"/>
    <cellStyle name="Normální 2 5 3 4 2 3 4 5" xfId="20847"/>
    <cellStyle name="Normální 2 5 3 4 2 3 4 6" xfId="11559"/>
    <cellStyle name="Normální 2 5 3 4 2 3 5" xfId="10407"/>
    <cellStyle name="Normální 2 5 3 4 2 3 5 2" xfId="27813"/>
    <cellStyle name="Normální 2 5 3 4 2 3 6" xfId="15051"/>
    <cellStyle name="Normální 2 5 3 4 2 3 6 2" xfId="32457"/>
    <cellStyle name="Normální 2 5 3 4 2 3 7" xfId="24321"/>
    <cellStyle name="Normální 2 5 3 4 2 3 8" xfId="36699"/>
    <cellStyle name="Normální 2 5 3 4 2 3 9" xfId="19695"/>
    <cellStyle name="Normální 2 5 3 4 2 4" xfId="1521"/>
    <cellStyle name="Normální 2 5 3 4 2 4 2" xfId="4995"/>
    <cellStyle name="Normální 2 5 3 4 2 4 2 2" xfId="40959"/>
    <cellStyle name="Normální 2 5 3 4 2 4 2 3" xfId="30519"/>
    <cellStyle name="Normální 2 5 3 4 2 4 2 4" xfId="13113"/>
    <cellStyle name="Normální 2 5 3 4 2 4 3" xfId="17757"/>
    <cellStyle name="Normální 2 5 3 4 2 4 3 2" xfId="35163"/>
    <cellStyle name="Normální 2 5 3 4 2 4 4" xfId="25875"/>
    <cellStyle name="Normální 2 5 3 4 2 4 5" xfId="37485"/>
    <cellStyle name="Normální 2 5 3 4 2 4 6" xfId="22401"/>
    <cellStyle name="Normální 2 5 3 4 2 4 7" xfId="8469"/>
    <cellStyle name="Normální 2 5 3 4 2 5" xfId="3777"/>
    <cellStyle name="Normální 2 5 3 4 2 5 2" xfId="11895"/>
    <cellStyle name="Normální 2 5 3 4 2 5 2 2" xfId="29301"/>
    <cellStyle name="Normální 2 5 3 4 2 5 3" xfId="16539"/>
    <cellStyle name="Normální 2 5 3 4 2 5 3 2" xfId="33945"/>
    <cellStyle name="Normální 2 5 3 4 2 5 4" xfId="24657"/>
    <cellStyle name="Normální 2 5 3 4 2 5 5" xfId="39741"/>
    <cellStyle name="Normální 2 5 3 4 2 5 6" xfId="21183"/>
    <cellStyle name="Normální 2 5 3 4 2 5 7" xfId="7251"/>
    <cellStyle name="Normální 2 5 3 4 2 6" xfId="2673"/>
    <cellStyle name="Normální 2 5 3 4 2 6 2" xfId="15435"/>
    <cellStyle name="Normální 2 5 3 4 2 6 2 2" xfId="32841"/>
    <cellStyle name="Normální 2 5 3 4 2 6 3" xfId="28197"/>
    <cellStyle name="Normální 2 5 3 4 2 6 4" xfId="38637"/>
    <cellStyle name="Normální 2 5 3 4 2 6 5" xfId="20079"/>
    <cellStyle name="Normální 2 5 3 4 2 6 6" xfId="10791"/>
    <cellStyle name="Normální 2 5 3 4 2 7" xfId="9639"/>
    <cellStyle name="Normální 2 5 3 4 2 7 2" xfId="27045"/>
    <cellStyle name="Normální 2 5 3 4 2 8" xfId="14283"/>
    <cellStyle name="Normální 2 5 3 4 2 8 2" xfId="31689"/>
    <cellStyle name="Normální 2 5 3 4 2 9" xfId="23553"/>
    <cellStyle name="Normální 2 5 3 4 3" xfId="831"/>
    <cellStyle name="Normální 2 5 3 4 3 10" xfId="6243"/>
    <cellStyle name="Normální 2 5 3 4 3 2" xfId="1617"/>
    <cellStyle name="Normální 2 5 3 4 3 2 2" xfId="5091"/>
    <cellStyle name="Normální 2 5 3 4 3 2 2 2" xfId="41055"/>
    <cellStyle name="Normální 2 5 3 4 3 2 2 3" xfId="30615"/>
    <cellStyle name="Normální 2 5 3 4 3 2 2 4" xfId="13209"/>
    <cellStyle name="Normální 2 5 3 4 3 2 3" xfId="17853"/>
    <cellStyle name="Normální 2 5 3 4 3 2 3 2" xfId="35259"/>
    <cellStyle name="Normální 2 5 3 4 3 2 4" xfId="25971"/>
    <cellStyle name="Normální 2 5 3 4 3 2 5" xfId="37581"/>
    <cellStyle name="Normální 2 5 3 4 3 2 6" xfId="22497"/>
    <cellStyle name="Normální 2 5 3 4 3 2 7" xfId="8565"/>
    <cellStyle name="Normální 2 5 3 4 3 3" xfId="4305"/>
    <cellStyle name="Normální 2 5 3 4 3 3 2" xfId="12423"/>
    <cellStyle name="Normální 2 5 3 4 3 3 2 2" xfId="29829"/>
    <cellStyle name="Normální 2 5 3 4 3 3 3" xfId="17067"/>
    <cellStyle name="Normální 2 5 3 4 3 3 3 2" xfId="34473"/>
    <cellStyle name="Normální 2 5 3 4 3 3 4" xfId="25185"/>
    <cellStyle name="Normální 2 5 3 4 3 3 5" xfId="40269"/>
    <cellStyle name="Normální 2 5 3 4 3 3 6" xfId="21711"/>
    <cellStyle name="Normální 2 5 3 4 3 3 7" xfId="7779"/>
    <cellStyle name="Normální 2 5 3 4 3 4" xfId="2769"/>
    <cellStyle name="Normální 2 5 3 4 3 4 2" xfId="15531"/>
    <cellStyle name="Normální 2 5 3 4 3 4 2 2" xfId="32937"/>
    <cellStyle name="Normální 2 5 3 4 3 4 3" xfId="28293"/>
    <cellStyle name="Normální 2 5 3 4 3 4 4" xfId="38733"/>
    <cellStyle name="Normální 2 5 3 4 3 4 5" xfId="20175"/>
    <cellStyle name="Normální 2 5 3 4 3 4 6" xfId="10887"/>
    <cellStyle name="Normální 2 5 3 4 3 5" xfId="9735"/>
    <cellStyle name="Normální 2 5 3 4 3 5 2" xfId="27141"/>
    <cellStyle name="Normální 2 5 3 4 3 6" xfId="14379"/>
    <cellStyle name="Normální 2 5 3 4 3 6 2" xfId="31785"/>
    <cellStyle name="Normální 2 5 3 4 3 7" xfId="23649"/>
    <cellStyle name="Normální 2 5 3 4 3 8" xfId="36795"/>
    <cellStyle name="Normální 2 5 3 4 3 9" xfId="19023"/>
    <cellStyle name="Normální 2 5 3 4 4" xfId="543"/>
    <cellStyle name="Normální 2 5 3 4 4 10" xfId="6723"/>
    <cellStyle name="Normální 2 5 3 4 4 2" xfId="2097"/>
    <cellStyle name="Normální 2 5 3 4 4 2 2" xfId="5571"/>
    <cellStyle name="Normální 2 5 3 4 4 2 2 2" xfId="41535"/>
    <cellStyle name="Normální 2 5 3 4 4 2 2 3" xfId="31095"/>
    <cellStyle name="Normální 2 5 3 4 4 2 2 4" xfId="13689"/>
    <cellStyle name="Normální 2 5 3 4 4 2 3" xfId="18333"/>
    <cellStyle name="Normální 2 5 3 4 4 2 3 2" xfId="35739"/>
    <cellStyle name="Normální 2 5 3 4 4 2 4" xfId="26451"/>
    <cellStyle name="Normální 2 5 3 4 4 2 5" xfId="38061"/>
    <cellStyle name="Normální 2 5 3 4 4 2 6" xfId="22977"/>
    <cellStyle name="Normální 2 5 3 4 4 2 7" xfId="9045"/>
    <cellStyle name="Normální 2 5 3 4 4 3" xfId="4017"/>
    <cellStyle name="Normální 2 5 3 4 4 3 2" xfId="12135"/>
    <cellStyle name="Normální 2 5 3 4 4 3 2 2" xfId="29541"/>
    <cellStyle name="Normální 2 5 3 4 4 3 3" xfId="16779"/>
    <cellStyle name="Normální 2 5 3 4 4 3 3 2" xfId="34185"/>
    <cellStyle name="Normální 2 5 3 4 4 3 4" xfId="24897"/>
    <cellStyle name="Normální 2 5 3 4 4 3 5" xfId="39981"/>
    <cellStyle name="Normální 2 5 3 4 4 3 6" xfId="21423"/>
    <cellStyle name="Normální 2 5 3 4 4 3 7" xfId="7491"/>
    <cellStyle name="Normální 2 5 3 4 4 4" xfId="3249"/>
    <cellStyle name="Normální 2 5 3 4 4 4 2" xfId="16011"/>
    <cellStyle name="Normální 2 5 3 4 4 4 2 2" xfId="33417"/>
    <cellStyle name="Normální 2 5 3 4 4 4 3" xfId="28773"/>
    <cellStyle name="Normální 2 5 3 4 4 4 4" xfId="39213"/>
    <cellStyle name="Normální 2 5 3 4 4 4 5" xfId="20655"/>
    <cellStyle name="Normální 2 5 3 4 4 4 6" xfId="11367"/>
    <cellStyle name="Normální 2 5 3 4 4 5" xfId="10215"/>
    <cellStyle name="Normální 2 5 3 4 4 5 2" xfId="27621"/>
    <cellStyle name="Normální 2 5 3 4 4 6" xfId="14859"/>
    <cellStyle name="Normální 2 5 3 4 4 6 2" xfId="32265"/>
    <cellStyle name="Normální 2 5 3 4 4 7" xfId="24129"/>
    <cellStyle name="Normální 2 5 3 4 4 8" xfId="36507"/>
    <cellStyle name="Normální 2 5 3 4 4 9" xfId="19503"/>
    <cellStyle name="Normální 2 5 3 4 5" xfId="1329"/>
    <cellStyle name="Normální 2 5 3 4 5 2" xfId="4803"/>
    <cellStyle name="Normální 2 5 3 4 5 2 2" xfId="40767"/>
    <cellStyle name="Normální 2 5 3 4 5 2 3" xfId="30327"/>
    <cellStyle name="Normální 2 5 3 4 5 2 4" xfId="12921"/>
    <cellStyle name="Normální 2 5 3 4 5 3" xfId="17565"/>
    <cellStyle name="Normální 2 5 3 4 5 3 2" xfId="34971"/>
    <cellStyle name="Normální 2 5 3 4 5 4" xfId="25683"/>
    <cellStyle name="Normální 2 5 3 4 5 5" xfId="37293"/>
    <cellStyle name="Normální 2 5 3 4 5 6" xfId="22209"/>
    <cellStyle name="Normální 2 5 3 4 5 7" xfId="8277"/>
    <cellStyle name="Normální 2 5 3 4 6" xfId="3537"/>
    <cellStyle name="Normální 2 5 3 4 6 2" xfId="11655"/>
    <cellStyle name="Normální 2 5 3 4 6 2 2" xfId="29061"/>
    <cellStyle name="Normální 2 5 3 4 6 3" xfId="16299"/>
    <cellStyle name="Normální 2 5 3 4 6 3 2" xfId="33705"/>
    <cellStyle name="Normální 2 5 3 4 6 4" xfId="24417"/>
    <cellStyle name="Normální 2 5 3 4 6 5" xfId="39501"/>
    <cellStyle name="Normální 2 5 3 4 6 6" xfId="20943"/>
    <cellStyle name="Normální 2 5 3 4 6 7" xfId="7011"/>
    <cellStyle name="Normální 2 5 3 4 7" xfId="2481"/>
    <cellStyle name="Normální 2 5 3 4 7 2" xfId="15243"/>
    <cellStyle name="Normální 2 5 3 4 7 2 2" xfId="32649"/>
    <cellStyle name="Normální 2 5 3 4 7 3" xfId="28005"/>
    <cellStyle name="Normální 2 5 3 4 7 4" xfId="38445"/>
    <cellStyle name="Normální 2 5 3 4 7 5" xfId="19887"/>
    <cellStyle name="Normální 2 5 3 4 7 6" xfId="10599"/>
    <cellStyle name="Normální 2 5 3 4 8" xfId="9447"/>
    <cellStyle name="Normální 2 5 3 4 8 2" xfId="26853"/>
    <cellStyle name="Normální 2 5 3 4 9" xfId="14091"/>
    <cellStyle name="Normální 2 5 3 4 9 2" xfId="31497"/>
    <cellStyle name="Normální 2 5 3 5" xfId="159"/>
    <cellStyle name="Normální 2 5 3 5 10" xfId="36123"/>
    <cellStyle name="Normální 2 5 3 5 11" xfId="18831"/>
    <cellStyle name="Normální 2 5 3 5 12" xfId="6051"/>
    <cellStyle name="Normální 2 5 3 5 2" xfId="927"/>
    <cellStyle name="Normální 2 5 3 5 2 10" xfId="6339"/>
    <cellStyle name="Normální 2 5 3 5 2 2" xfId="1713"/>
    <cellStyle name="Normální 2 5 3 5 2 2 2" xfId="5187"/>
    <cellStyle name="Normální 2 5 3 5 2 2 2 2" xfId="41151"/>
    <cellStyle name="Normální 2 5 3 5 2 2 2 3" xfId="30711"/>
    <cellStyle name="Normální 2 5 3 5 2 2 2 4" xfId="13305"/>
    <cellStyle name="Normální 2 5 3 5 2 2 3" xfId="17949"/>
    <cellStyle name="Normální 2 5 3 5 2 2 3 2" xfId="35355"/>
    <cellStyle name="Normální 2 5 3 5 2 2 4" xfId="26067"/>
    <cellStyle name="Normální 2 5 3 5 2 2 5" xfId="37677"/>
    <cellStyle name="Normální 2 5 3 5 2 2 6" xfId="22593"/>
    <cellStyle name="Normální 2 5 3 5 2 2 7" xfId="8661"/>
    <cellStyle name="Normální 2 5 3 5 2 3" xfId="4401"/>
    <cellStyle name="Normální 2 5 3 5 2 3 2" xfId="12519"/>
    <cellStyle name="Normální 2 5 3 5 2 3 2 2" xfId="29925"/>
    <cellStyle name="Normální 2 5 3 5 2 3 3" xfId="17163"/>
    <cellStyle name="Normální 2 5 3 5 2 3 3 2" xfId="34569"/>
    <cellStyle name="Normální 2 5 3 5 2 3 4" xfId="25281"/>
    <cellStyle name="Normální 2 5 3 5 2 3 5" xfId="40365"/>
    <cellStyle name="Normální 2 5 3 5 2 3 6" xfId="21807"/>
    <cellStyle name="Normální 2 5 3 5 2 3 7" xfId="7875"/>
    <cellStyle name="Normální 2 5 3 5 2 4" xfId="2865"/>
    <cellStyle name="Normální 2 5 3 5 2 4 2" xfId="15627"/>
    <cellStyle name="Normální 2 5 3 5 2 4 2 2" xfId="33033"/>
    <cellStyle name="Normální 2 5 3 5 2 4 3" xfId="28389"/>
    <cellStyle name="Normální 2 5 3 5 2 4 4" xfId="38829"/>
    <cellStyle name="Normální 2 5 3 5 2 4 5" xfId="20271"/>
    <cellStyle name="Normální 2 5 3 5 2 4 6" xfId="10983"/>
    <cellStyle name="Normální 2 5 3 5 2 5" xfId="9831"/>
    <cellStyle name="Normální 2 5 3 5 2 5 2" xfId="27237"/>
    <cellStyle name="Normální 2 5 3 5 2 6" xfId="14475"/>
    <cellStyle name="Normální 2 5 3 5 2 6 2" xfId="31881"/>
    <cellStyle name="Normální 2 5 3 5 2 7" xfId="23745"/>
    <cellStyle name="Normální 2 5 3 5 2 8" xfId="36891"/>
    <cellStyle name="Normální 2 5 3 5 2 9" xfId="19119"/>
    <cellStyle name="Normální 2 5 3 5 3" xfId="639"/>
    <cellStyle name="Normální 2 5 3 5 3 10" xfId="6819"/>
    <cellStyle name="Normální 2 5 3 5 3 2" xfId="2193"/>
    <cellStyle name="Normální 2 5 3 5 3 2 2" xfId="5667"/>
    <cellStyle name="Normální 2 5 3 5 3 2 2 2" xfId="41631"/>
    <cellStyle name="Normální 2 5 3 5 3 2 2 3" xfId="31191"/>
    <cellStyle name="Normální 2 5 3 5 3 2 2 4" xfId="13785"/>
    <cellStyle name="Normální 2 5 3 5 3 2 3" xfId="18429"/>
    <cellStyle name="Normální 2 5 3 5 3 2 3 2" xfId="35835"/>
    <cellStyle name="Normální 2 5 3 5 3 2 4" xfId="26547"/>
    <cellStyle name="Normální 2 5 3 5 3 2 5" xfId="38157"/>
    <cellStyle name="Normální 2 5 3 5 3 2 6" xfId="23073"/>
    <cellStyle name="Normální 2 5 3 5 3 2 7" xfId="9141"/>
    <cellStyle name="Normální 2 5 3 5 3 3" xfId="4113"/>
    <cellStyle name="Normální 2 5 3 5 3 3 2" xfId="12231"/>
    <cellStyle name="Normální 2 5 3 5 3 3 2 2" xfId="29637"/>
    <cellStyle name="Normální 2 5 3 5 3 3 3" xfId="16875"/>
    <cellStyle name="Normální 2 5 3 5 3 3 3 2" xfId="34281"/>
    <cellStyle name="Normální 2 5 3 5 3 3 4" xfId="24993"/>
    <cellStyle name="Normální 2 5 3 5 3 3 5" xfId="40077"/>
    <cellStyle name="Normální 2 5 3 5 3 3 6" xfId="21519"/>
    <cellStyle name="Normální 2 5 3 5 3 3 7" xfId="7587"/>
    <cellStyle name="Normální 2 5 3 5 3 4" xfId="3345"/>
    <cellStyle name="Normální 2 5 3 5 3 4 2" xfId="16107"/>
    <cellStyle name="Normální 2 5 3 5 3 4 2 2" xfId="33513"/>
    <cellStyle name="Normální 2 5 3 5 3 4 3" xfId="28869"/>
    <cellStyle name="Normální 2 5 3 5 3 4 4" xfId="39309"/>
    <cellStyle name="Normální 2 5 3 5 3 4 5" xfId="20751"/>
    <cellStyle name="Normální 2 5 3 5 3 4 6" xfId="11463"/>
    <cellStyle name="Normální 2 5 3 5 3 5" xfId="10311"/>
    <cellStyle name="Normální 2 5 3 5 3 5 2" xfId="27717"/>
    <cellStyle name="Normální 2 5 3 5 3 6" xfId="14955"/>
    <cellStyle name="Normální 2 5 3 5 3 6 2" xfId="32361"/>
    <cellStyle name="Normální 2 5 3 5 3 7" xfId="24225"/>
    <cellStyle name="Normální 2 5 3 5 3 8" xfId="36603"/>
    <cellStyle name="Normální 2 5 3 5 3 9" xfId="19599"/>
    <cellStyle name="Normální 2 5 3 5 4" xfId="1425"/>
    <cellStyle name="Normální 2 5 3 5 4 2" xfId="4899"/>
    <cellStyle name="Normální 2 5 3 5 4 2 2" xfId="40863"/>
    <cellStyle name="Normální 2 5 3 5 4 2 3" xfId="30423"/>
    <cellStyle name="Normální 2 5 3 5 4 2 4" xfId="13017"/>
    <cellStyle name="Normální 2 5 3 5 4 3" xfId="17661"/>
    <cellStyle name="Normální 2 5 3 5 4 3 2" xfId="35067"/>
    <cellStyle name="Normální 2 5 3 5 4 4" xfId="25779"/>
    <cellStyle name="Normální 2 5 3 5 4 5" xfId="37389"/>
    <cellStyle name="Normální 2 5 3 5 4 6" xfId="22305"/>
    <cellStyle name="Normální 2 5 3 5 4 7" xfId="8373"/>
    <cellStyle name="Normální 2 5 3 5 5" xfId="3633"/>
    <cellStyle name="Normální 2 5 3 5 5 2" xfId="11751"/>
    <cellStyle name="Normální 2 5 3 5 5 2 2" xfId="29157"/>
    <cellStyle name="Normální 2 5 3 5 5 3" xfId="16395"/>
    <cellStyle name="Normální 2 5 3 5 5 3 2" xfId="33801"/>
    <cellStyle name="Normální 2 5 3 5 5 4" xfId="24513"/>
    <cellStyle name="Normální 2 5 3 5 5 5" xfId="39597"/>
    <cellStyle name="Normální 2 5 3 5 5 6" xfId="21039"/>
    <cellStyle name="Normální 2 5 3 5 5 7" xfId="7107"/>
    <cellStyle name="Normální 2 5 3 5 6" xfId="2577"/>
    <cellStyle name="Normální 2 5 3 5 6 2" xfId="15339"/>
    <cellStyle name="Normální 2 5 3 5 6 2 2" xfId="32745"/>
    <cellStyle name="Normální 2 5 3 5 6 3" xfId="28101"/>
    <cellStyle name="Normální 2 5 3 5 6 4" xfId="38541"/>
    <cellStyle name="Normální 2 5 3 5 6 5" xfId="19983"/>
    <cellStyle name="Normální 2 5 3 5 6 6" xfId="10695"/>
    <cellStyle name="Normální 2 5 3 5 7" xfId="9543"/>
    <cellStyle name="Normální 2 5 3 5 7 2" xfId="26949"/>
    <cellStyle name="Normální 2 5 3 5 8" xfId="14187"/>
    <cellStyle name="Normální 2 5 3 5 8 2" xfId="31593"/>
    <cellStyle name="Normální 2 5 3 5 9" xfId="23457"/>
    <cellStyle name="Normální 2 5 3 6" xfId="267"/>
    <cellStyle name="Normální 2 5 3 6 10" xfId="36231"/>
    <cellStyle name="Normální 2 5 3 6 11" xfId="18699"/>
    <cellStyle name="Normální 2 5 3 6 12" xfId="5919"/>
    <cellStyle name="Normální 2 5 3 6 2" xfId="1035"/>
    <cellStyle name="Normální 2 5 3 6 2 10" xfId="6447"/>
    <cellStyle name="Normální 2 5 3 6 2 2" xfId="1821"/>
    <cellStyle name="Normální 2 5 3 6 2 2 2" xfId="5295"/>
    <cellStyle name="Normální 2 5 3 6 2 2 2 2" xfId="41259"/>
    <cellStyle name="Normální 2 5 3 6 2 2 2 3" xfId="30819"/>
    <cellStyle name="Normální 2 5 3 6 2 2 2 4" xfId="13413"/>
    <cellStyle name="Normální 2 5 3 6 2 2 3" xfId="18057"/>
    <cellStyle name="Normální 2 5 3 6 2 2 3 2" xfId="35463"/>
    <cellStyle name="Normální 2 5 3 6 2 2 4" xfId="26175"/>
    <cellStyle name="Normální 2 5 3 6 2 2 5" xfId="37785"/>
    <cellStyle name="Normální 2 5 3 6 2 2 6" xfId="22701"/>
    <cellStyle name="Normální 2 5 3 6 2 2 7" xfId="8769"/>
    <cellStyle name="Normální 2 5 3 6 2 3" xfId="4509"/>
    <cellStyle name="Normální 2 5 3 6 2 3 2" xfId="12627"/>
    <cellStyle name="Normální 2 5 3 6 2 3 2 2" xfId="30033"/>
    <cellStyle name="Normální 2 5 3 6 2 3 3" xfId="17271"/>
    <cellStyle name="Normální 2 5 3 6 2 3 3 2" xfId="34677"/>
    <cellStyle name="Normální 2 5 3 6 2 3 4" xfId="25389"/>
    <cellStyle name="Normální 2 5 3 6 2 3 5" xfId="40473"/>
    <cellStyle name="Normální 2 5 3 6 2 3 6" xfId="21915"/>
    <cellStyle name="Normální 2 5 3 6 2 3 7" xfId="7983"/>
    <cellStyle name="Normální 2 5 3 6 2 4" xfId="2973"/>
    <cellStyle name="Normální 2 5 3 6 2 4 2" xfId="15735"/>
    <cellStyle name="Normální 2 5 3 6 2 4 2 2" xfId="33141"/>
    <cellStyle name="Normální 2 5 3 6 2 4 3" xfId="28497"/>
    <cellStyle name="Normální 2 5 3 6 2 4 4" xfId="38937"/>
    <cellStyle name="Normální 2 5 3 6 2 4 5" xfId="20379"/>
    <cellStyle name="Normální 2 5 3 6 2 4 6" xfId="11091"/>
    <cellStyle name="Normální 2 5 3 6 2 5" xfId="9939"/>
    <cellStyle name="Normální 2 5 3 6 2 5 2" xfId="27345"/>
    <cellStyle name="Normální 2 5 3 6 2 6" xfId="14583"/>
    <cellStyle name="Normální 2 5 3 6 2 6 2" xfId="31989"/>
    <cellStyle name="Normální 2 5 3 6 2 7" xfId="23853"/>
    <cellStyle name="Normální 2 5 3 6 2 8" xfId="36999"/>
    <cellStyle name="Normální 2 5 3 6 2 9" xfId="19227"/>
    <cellStyle name="Normální 2 5 3 6 3" xfId="507"/>
    <cellStyle name="Normální 2 5 3 6 3 10" xfId="6687"/>
    <cellStyle name="Normální 2 5 3 6 3 2" xfId="2061"/>
    <cellStyle name="Normální 2 5 3 6 3 2 2" xfId="5535"/>
    <cellStyle name="Normální 2 5 3 6 3 2 2 2" xfId="41499"/>
    <cellStyle name="Normální 2 5 3 6 3 2 2 3" xfId="31059"/>
    <cellStyle name="Normální 2 5 3 6 3 2 2 4" xfId="13653"/>
    <cellStyle name="Normální 2 5 3 6 3 2 3" xfId="18297"/>
    <cellStyle name="Normální 2 5 3 6 3 2 3 2" xfId="35703"/>
    <cellStyle name="Normální 2 5 3 6 3 2 4" xfId="26415"/>
    <cellStyle name="Normální 2 5 3 6 3 2 5" xfId="38025"/>
    <cellStyle name="Normální 2 5 3 6 3 2 6" xfId="22941"/>
    <cellStyle name="Normální 2 5 3 6 3 2 7" xfId="9009"/>
    <cellStyle name="Normální 2 5 3 6 3 3" xfId="3981"/>
    <cellStyle name="Normální 2 5 3 6 3 3 2" xfId="12099"/>
    <cellStyle name="Normální 2 5 3 6 3 3 2 2" xfId="29505"/>
    <cellStyle name="Normální 2 5 3 6 3 3 3" xfId="16743"/>
    <cellStyle name="Normální 2 5 3 6 3 3 3 2" xfId="34149"/>
    <cellStyle name="Normální 2 5 3 6 3 3 4" xfId="24861"/>
    <cellStyle name="Normální 2 5 3 6 3 3 5" xfId="39945"/>
    <cellStyle name="Normální 2 5 3 6 3 3 6" xfId="21387"/>
    <cellStyle name="Normální 2 5 3 6 3 3 7" xfId="7455"/>
    <cellStyle name="Normální 2 5 3 6 3 4" xfId="3213"/>
    <cellStyle name="Normální 2 5 3 6 3 4 2" xfId="15975"/>
    <cellStyle name="Normální 2 5 3 6 3 4 2 2" xfId="33381"/>
    <cellStyle name="Normální 2 5 3 6 3 4 3" xfId="28737"/>
    <cellStyle name="Normální 2 5 3 6 3 4 4" xfId="39177"/>
    <cellStyle name="Normální 2 5 3 6 3 4 5" xfId="20619"/>
    <cellStyle name="Normální 2 5 3 6 3 4 6" xfId="11331"/>
    <cellStyle name="Normální 2 5 3 6 3 5" xfId="10179"/>
    <cellStyle name="Normální 2 5 3 6 3 5 2" xfId="27585"/>
    <cellStyle name="Normální 2 5 3 6 3 6" xfId="14823"/>
    <cellStyle name="Normální 2 5 3 6 3 6 2" xfId="32229"/>
    <cellStyle name="Normální 2 5 3 6 3 7" xfId="24093"/>
    <cellStyle name="Normální 2 5 3 6 3 8" xfId="36471"/>
    <cellStyle name="Normální 2 5 3 6 3 9" xfId="19467"/>
    <cellStyle name="Normální 2 5 3 6 4" xfId="1293"/>
    <cellStyle name="Normální 2 5 3 6 4 2" xfId="4767"/>
    <cellStyle name="Normální 2 5 3 6 4 2 2" xfId="40731"/>
    <cellStyle name="Normální 2 5 3 6 4 2 3" xfId="30291"/>
    <cellStyle name="Normální 2 5 3 6 4 2 4" xfId="12885"/>
    <cellStyle name="Normální 2 5 3 6 4 3" xfId="17529"/>
    <cellStyle name="Normální 2 5 3 6 4 3 2" xfId="34935"/>
    <cellStyle name="Normální 2 5 3 6 4 4" xfId="25647"/>
    <cellStyle name="Normální 2 5 3 6 4 5" xfId="37257"/>
    <cellStyle name="Normální 2 5 3 6 4 6" xfId="22173"/>
    <cellStyle name="Normální 2 5 3 6 4 7" xfId="8241"/>
    <cellStyle name="Normální 2 5 3 6 5" xfId="3741"/>
    <cellStyle name="Normální 2 5 3 6 5 2" xfId="11859"/>
    <cellStyle name="Normální 2 5 3 6 5 2 2" xfId="29265"/>
    <cellStyle name="Normální 2 5 3 6 5 3" xfId="16503"/>
    <cellStyle name="Normální 2 5 3 6 5 3 2" xfId="33909"/>
    <cellStyle name="Normální 2 5 3 6 5 4" xfId="24621"/>
    <cellStyle name="Normální 2 5 3 6 5 5" xfId="39705"/>
    <cellStyle name="Normální 2 5 3 6 5 6" xfId="21147"/>
    <cellStyle name="Normální 2 5 3 6 5 7" xfId="7215"/>
    <cellStyle name="Normální 2 5 3 6 6" xfId="2445"/>
    <cellStyle name="Normální 2 5 3 6 6 2" xfId="15207"/>
    <cellStyle name="Normální 2 5 3 6 6 2 2" xfId="32613"/>
    <cellStyle name="Normální 2 5 3 6 6 3" xfId="27969"/>
    <cellStyle name="Normální 2 5 3 6 6 4" xfId="38409"/>
    <cellStyle name="Normální 2 5 3 6 6 5" xfId="19851"/>
    <cellStyle name="Normální 2 5 3 6 6 6" xfId="10563"/>
    <cellStyle name="Normální 2 5 3 6 7" xfId="9411"/>
    <cellStyle name="Normální 2 5 3 6 7 2" xfId="26817"/>
    <cellStyle name="Normální 2 5 3 6 8" xfId="14055"/>
    <cellStyle name="Normální 2 5 3 6 8 2" xfId="31461"/>
    <cellStyle name="Normální 2 5 3 6 9" xfId="23325"/>
    <cellStyle name="Normální 2 5 3 7" xfId="795"/>
    <cellStyle name="Normální 2 5 3 7 10" xfId="6207"/>
    <cellStyle name="Normální 2 5 3 7 2" xfId="1581"/>
    <cellStyle name="Normální 2 5 3 7 2 2" xfId="5055"/>
    <cellStyle name="Normální 2 5 3 7 2 2 2" xfId="41019"/>
    <cellStyle name="Normální 2 5 3 7 2 2 3" xfId="30579"/>
    <cellStyle name="Normální 2 5 3 7 2 2 4" xfId="13173"/>
    <cellStyle name="Normální 2 5 3 7 2 3" xfId="17817"/>
    <cellStyle name="Normální 2 5 3 7 2 3 2" xfId="35223"/>
    <cellStyle name="Normální 2 5 3 7 2 4" xfId="25935"/>
    <cellStyle name="Normální 2 5 3 7 2 5" xfId="37545"/>
    <cellStyle name="Normální 2 5 3 7 2 6" xfId="22461"/>
    <cellStyle name="Normální 2 5 3 7 2 7" xfId="8529"/>
    <cellStyle name="Normální 2 5 3 7 3" xfId="4269"/>
    <cellStyle name="Normální 2 5 3 7 3 2" xfId="12387"/>
    <cellStyle name="Normální 2 5 3 7 3 2 2" xfId="29793"/>
    <cellStyle name="Normální 2 5 3 7 3 3" xfId="17031"/>
    <cellStyle name="Normální 2 5 3 7 3 3 2" xfId="34437"/>
    <cellStyle name="Normální 2 5 3 7 3 4" xfId="25149"/>
    <cellStyle name="Normální 2 5 3 7 3 5" xfId="40233"/>
    <cellStyle name="Normální 2 5 3 7 3 6" xfId="21675"/>
    <cellStyle name="Normální 2 5 3 7 3 7" xfId="7743"/>
    <cellStyle name="Normální 2 5 3 7 4" xfId="2733"/>
    <cellStyle name="Normální 2 5 3 7 4 2" xfId="15495"/>
    <cellStyle name="Normální 2 5 3 7 4 2 2" xfId="32901"/>
    <cellStyle name="Normální 2 5 3 7 4 3" xfId="28257"/>
    <cellStyle name="Normální 2 5 3 7 4 4" xfId="38697"/>
    <cellStyle name="Normální 2 5 3 7 4 5" xfId="20139"/>
    <cellStyle name="Normální 2 5 3 7 4 6" xfId="10851"/>
    <cellStyle name="Normální 2 5 3 7 5" xfId="9699"/>
    <cellStyle name="Normální 2 5 3 7 5 2" xfId="27105"/>
    <cellStyle name="Normální 2 5 3 7 6" xfId="14343"/>
    <cellStyle name="Normální 2 5 3 7 6 2" xfId="31749"/>
    <cellStyle name="Normální 2 5 3 7 7" xfId="23613"/>
    <cellStyle name="Normální 2 5 3 7 8" xfId="36759"/>
    <cellStyle name="Normální 2 5 3 7 9" xfId="18987"/>
    <cellStyle name="Normální 2 5 3 8" xfId="399"/>
    <cellStyle name="Normální 2 5 3 8 10" xfId="6579"/>
    <cellStyle name="Normální 2 5 3 8 2" xfId="1953"/>
    <cellStyle name="Normální 2 5 3 8 2 2" xfId="5427"/>
    <cellStyle name="Normální 2 5 3 8 2 2 2" xfId="41391"/>
    <cellStyle name="Normální 2 5 3 8 2 2 3" xfId="30951"/>
    <cellStyle name="Normální 2 5 3 8 2 2 4" xfId="13545"/>
    <cellStyle name="Normální 2 5 3 8 2 3" xfId="18189"/>
    <cellStyle name="Normální 2 5 3 8 2 3 2" xfId="35595"/>
    <cellStyle name="Normální 2 5 3 8 2 4" xfId="26307"/>
    <cellStyle name="Normální 2 5 3 8 2 5" xfId="37917"/>
    <cellStyle name="Normální 2 5 3 8 2 6" xfId="22833"/>
    <cellStyle name="Normální 2 5 3 8 2 7" xfId="8901"/>
    <cellStyle name="Normální 2 5 3 8 3" xfId="3873"/>
    <cellStyle name="Normální 2 5 3 8 3 2" xfId="11991"/>
    <cellStyle name="Normální 2 5 3 8 3 2 2" xfId="29397"/>
    <cellStyle name="Normální 2 5 3 8 3 3" xfId="16635"/>
    <cellStyle name="Normální 2 5 3 8 3 3 2" xfId="34041"/>
    <cellStyle name="Normální 2 5 3 8 3 4" xfId="24753"/>
    <cellStyle name="Normální 2 5 3 8 3 5" xfId="39837"/>
    <cellStyle name="Normální 2 5 3 8 3 6" xfId="21279"/>
    <cellStyle name="Normální 2 5 3 8 3 7" xfId="7347"/>
    <cellStyle name="Normální 2 5 3 8 4" xfId="3105"/>
    <cellStyle name="Normální 2 5 3 8 4 2" xfId="15867"/>
    <cellStyle name="Normální 2 5 3 8 4 2 2" xfId="33273"/>
    <cellStyle name="Normální 2 5 3 8 4 3" xfId="28629"/>
    <cellStyle name="Normální 2 5 3 8 4 4" xfId="39069"/>
    <cellStyle name="Normální 2 5 3 8 4 5" xfId="20511"/>
    <cellStyle name="Normální 2 5 3 8 4 6" xfId="11223"/>
    <cellStyle name="Normální 2 5 3 8 5" xfId="10071"/>
    <cellStyle name="Normální 2 5 3 8 5 2" xfId="27477"/>
    <cellStyle name="Normální 2 5 3 8 6" xfId="14715"/>
    <cellStyle name="Normální 2 5 3 8 6 2" xfId="32121"/>
    <cellStyle name="Normální 2 5 3 8 7" xfId="23985"/>
    <cellStyle name="Normální 2 5 3 8 8" xfId="36363"/>
    <cellStyle name="Normální 2 5 3 8 9" xfId="19359"/>
    <cellStyle name="Normální 2 5 3 9" xfId="1185"/>
    <cellStyle name="Normální 2 5 3 9 2" xfId="4659"/>
    <cellStyle name="Normální 2 5 3 9 2 2" xfId="17421"/>
    <cellStyle name="Normální 2 5 3 9 2 2 2" xfId="34827"/>
    <cellStyle name="Normální 2 5 3 9 2 3" xfId="30183"/>
    <cellStyle name="Normální 2 5 3 9 2 4" xfId="40623"/>
    <cellStyle name="Normální 2 5 3 9 2 5" xfId="22065"/>
    <cellStyle name="Normální 2 5 3 9 2 6" xfId="12777"/>
    <cellStyle name="Normální 2 5 3 9 3" xfId="9303"/>
    <cellStyle name="Normální 2 5 3 9 3 2" xfId="26709"/>
    <cellStyle name="Normální 2 5 3 9 4" xfId="13947"/>
    <cellStyle name="Normální 2 5 3 9 4 2" xfId="31353"/>
    <cellStyle name="Normální 2 5 3 9 5" xfId="25539"/>
    <cellStyle name="Normální 2 5 3 9 6" xfId="37149"/>
    <cellStyle name="Normální 2 5 3 9 7" xfId="18591"/>
    <cellStyle name="Normální 2 5 3 9 8" xfId="8133"/>
    <cellStyle name="Normální 2 5 4" xfId="39"/>
    <cellStyle name="Normální 2 5 4 10" xfId="2349"/>
    <cellStyle name="Normální 2 5 4 10 2" xfId="15111"/>
    <cellStyle name="Normální 2 5 4 10 2 2" xfId="32517"/>
    <cellStyle name="Normální 2 5 4 10 3" xfId="27873"/>
    <cellStyle name="Normální 2 5 4 10 4" xfId="38313"/>
    <cellStyle name="Normální 2 5 4 10 5" xfId="19755"/>
    <cellStyle name="Normální 2 5 4 10 6" xfId="10467"/>
    <cellStyle name="Normální 2 5 4 11" xfId="9315"/>
    <cellStyle name="Normální 2 5 4 11 2" xfId="26721"/>
    <cellStyle name="Normální 2 5 4 12" xfId="13959"/>
    <cellStyle name="Normální 2 5 4 12 2" xfId="31365"/>
    <cellStyle name="Normální 2 5 4 13" xfId="23229"/>
    <cellStyle name="Normální 2 5 4 14" xfId="36003"/>
    <cellStyle name="Normální 2 5 4 15" xfId="18603"/>
    <cellStyle name="Normální 2 5 4 16" xfId="5823"/>
    <cellStyle name="Normální 2 5 4 2" xfId="135"/>
    <cellStyle name="Normální 2 5 4 2 10" xfId="14019"/>
    <cellStyle name="Normální 2 5 4 2 10 2" xfId="31425"/>
    <cellStyle name="Normální 2 5 4 2 11" xfId="23289"/>
    <cellStyle name="Normální 2 5 4 2 12" xfId="36099"/>
    <cellStyle name="Normální 2 5 4 2 13" xfId="18663"/>
    <cellStyle name="Normální 2 5 4 2 14" xfId="5883"/>
    <cellStyle name="Normální 2 5 4 2 2" xfId="231"/>
    <cellStyle name="Normální 2 5 4 2 2 10" xfId="36195"/>
    <cellStyle name="Normální 2 5 4 2 2 11" xfId="18903"/>
    <cellStyle name="Normální 2 5 4 2 2 12" xfId="6123"/>
    <cellStyle name="Normální 2 5 4 2 2 2" xfId="999"/>
    <cellStyle name="Normální 2 5 4 2 2 2 10" xfId="6411"/>
    <cellStyle name="Normální 2 5 4 2 2 2 2" xfId="1785"/>
    <cellStyle name="Normální 2 5 4 2 2 2 2 2" xfId="5259"/>
    <cellStyle name="Normální 2 5 4 2 2 2 2 2 2" xfId="41223"/>
    <cellStyle name="Normální 2 5 4 2 2 2 2 2 3" xfId="30783"/>
    <cellStyle name="Normální 2 5 4 2 2 2 2 2 4" xfId="13377"/>
    <cellStyle name="Normální 2 5 4 2 2 2 2 3" xfId="18021"/>
    <cellStyle name="Normální 2 5 4 2 2 2 2 3 2" xfId="35427"/>
    <cellStyle name="Normální 2 5 4 2 2 2 2 4" xfId="26139"/>
    <cellStyle name="Normální 2 5 4 2 2 2 2 5" xfId="37749"/>
    <cellStyle name="Normální 2 5 4 2 2 2 2 6" xfId="22665"/>
    <cellStyle name="Normální 2 5 4 2 2 2 2 7" xfId="8733"/>
    <cellStyle name="Normální 2 5 4 2 2 2 3" xfId="4473"/>
    <cellStyle name="Normální 2 5 4 2 2 2 3 2" xfId="12591"/>
    <cellStyle name="Normální 2 5 4 2 2 2 3 2 2" xfId="29997"/>
    <cellStyle name="Normální 2 5 4 2 2 2 3 3" xfId="17235"/>
    <cellStyle name="Normální 2 5 4 2 2 2 3 3 2" xfId="34641"/>
    <cellStyle name="Normální 2 5 4 2 2 2 3 4" xfId="25353"/>
    <cellStyle name="Normální 2 5 4 2 2 2 3 5" xfId="40437"/>
    <cellStyle name="Normální 2 5 4 2 2 2 3 6" xfId="21879"/>
    <cellStyle name="Normální 2 5 4 2 2 2 3 7" xfId="7947"/>
    <cellStyle name="Normální 2 5 4 2 2 2 4" xfId="2937"/>
    <cellStyle name="Normální 2 5 4 2 2 2 4 2" xfId="15699"/>
    <cellStyle name="Normální 2 5 4 2 2 2 4 2 2" xfId="33105"/>
    <cellStyle name="Normální 2 5 4 2 2 2 4 3" xfId="28461"/>
    <cellStyle name="Normální 2 5 4 2 2 2 4 4" xfId="38901"/>
    <cellStyle name="Normální 2 5 4 2 2 2 4 5" xfId="20343"/>
    <cellStyle name="Normální 2 5 4 2 2 2 4 6" xfId="11055"/>
    <cellStyle name="Normální 2 5 4 2 2 2 5" xfId="9903"/>
    <cellStyle name="Normální 2 5 4 2 2 2 5 2" xfId="27309"/>
    <cellStyle name="Normální 2 5 4 2 2 2 6" xfId="14547"/>
    <cellStyle name="Normální 2 5 4 2 2 2 6 2" xfId="31953"/>
    <cellStyle name="Normální 2 5 4 2 2 2 7" xfId="23817"/>
    <cellStyle name="Normální 2 5 4 2 2 2 8" xfId="36963"/>
    <cellStyle name="Normální 2 5 4 2 2 2 9" xfId="19191"/>
    <cellStyle name="Normální 2 5 4 2 2 3" xfId="711"/>
    <cellStyle name="Normální 2 5 4 2 2 3 10" xfId="6891"/>
    <cellStyle name="Normální 2 5 4 2 2 3 2" xfId="2265"/>
    <cellStyle name="Normální 2 5 4 2 2 3 2 2" xfId="5739"/>
    <cellStyle name="Normální 2 5 4 2 2 3 2 2 2" xfId="41703"/>
    <cellStyle name="Normální 2 5 4 2 2 3 2 2 3" xfId="31263"/>
    <cellStyle name="Normální 2 5 4 2 2 3 2 2 4" xfId="13857"/>
    <cellStyle name="Normální 2 5 4 2 2 3 2 3" xfId="18501"/>
    <cellStyle name="Normální 2 5 4 2 2 3 2 3 2" xfId="35907"/>
    <cellStyle name="Normální 2 5 4 2 2 3 2 4" xfId="26619"/>
    <cellStyle name="Normální 2 5 4 2 2 3 2 5" xfId="38229"/>
    <cellStyle name="Normální 2 5 4 2 2 3 2 6" xfId="23145"/>
    <cellStyle name="Normální 2 5 4 2 2 3 2 7" xfId="9213"/>
    <cellStyle name="Normální 2 5 4 2 2 3 3" xfId="4185"/>
    <cellStyle name="Normální 2 5 4 2 2 3 3 2" xfId="12303"/>
    <cellStyle name="Normální 2 5 4 2 2 3 3 2 2" xfId="29709"/>
    <cellStyle name="Normální 2 5 4 2 2 3 3 3" xfId="16947"/>
    <cellStyle name="Normální 2 5 4 2 2 3 3 3 2" xfId="34353"/>
    <cellStyle name="Normální 2 5 4 2 2 3 3 4" xfId="25065"/>
    <cellStyle name="Normální 2 5 4 2 2 3 3 5" xfId="40149"/>
    <cellStyle name="Normální 2 5 4 2 2 3 3 6" xfId="21591"/>
    <cellStyle name="Normální 2 5 4 2 2 3 3 7" xfId="7659"/>
    <cellStyle name="Normální 2 5 4 2 2 3 4" xfId="3417"/>
    <cellStyle name="Normální 2 5 4 2 2 3 4 2" xfId="16179"/>
    <cellStyle name="Normální 2 5 4 2 2 3 4 2 2" xfId="33585"/>
    <cellStyle name="Normální 2 5 4 2 2 3 4 3" xfId="28941"/>
    <cellStyle name="Normální 2 5 4 2 2 3 4 4" xfId="39381"/>
    <cellStyle name="Normální 2 5 4 2 2 3 4 5" xfId="20823"/>
    <cellStyle name="Normální 2 5 4 2 2 3 4 6" xfId="11535"/>
    <cellStyle name="Normální 2 5 4 2 2 3 5" xfId="10383"/>
    <cellStyle name="Normální 2 5 4 2 2 3 5 2" xfId="27789"/>
    <cellStyle name="Normální 2 5 4 2 2 3 6" xfId="15027"/>
    <cellStyle name="Normální 2 5 4 2 2 3 6 2" xfId="32433"/>
    <cellStyle name="Normální 2 5 4 2 2 3 7" xfId="24297"/>
    <cellStyle name="Normální 2 5 4 2 2 3 8" xfId="36675"/>
    <cellStyle name="Normální 2 5 4 2 2 3 9" xfId="19671"/>
    <cellStyle name="Normální 2 5 4 2 2 4" xfId="1497"/>
    <cellStyle name="Normální 2 5 4 2 2 4 2" xfId="4971"/>
    <cellStyle name="Normální 2 5 4 2 2 4 2 2" xfId="40935"/>
    <cellStyle name="Normální 2 5 4 2 2 4 2 3" xfId="30495"/>
    <cellStyle name="Normální 2 5 4 2 2 4 2 4" xfId="13089"/>
    <cellStyle name="Normální 2 5 4 2 2 4 3" xfId="17733"/>
    <cellStyle name="Normální 2 5 4 2 2 4 3 2" xfId="35139"/>
    <cellStyle name="Normální 2 5 4 2 2 4 4" xfId="25851"/>
    <cellStyle name="Normální 2 5 4 2 2 4 5" xfId="37461"/>
    <cellStyle name="Normální 2 5 4 2 2 4 6" xfId="22377"/>
    <cellStyle name="Normální 2 5 4 2 2 4 7" xfId="8445"/>
    <cellStyle name="Normální 2 5 4 2 2 5" xfId="3705"/>
    <cellStyle name="Normální 2 5 4 2 2 5 2" xfId="11823"/>
    <cellStyle name="Normální 2 5 4 2 2 5 2 2" xfId="29229"/>
    <cellStyle name="Normální 2 5 4 2 2 5 3" xfId="16467"/>
    <cellStyle name="Normální 2 5 4 2 2 5 3 2" xfId="33873"/>
    <cellStyle name="Normální 2 5 4 2 2 5 4" xfId="24585"/>
    <cellStyle name="Normální 2 5 4 2 2 5 5" xfId="39669"/>
    <cellStyle name="Normální 2 5 4 2 2 5 6" xfId="21111"/>
    <cellStyle name="Normální 2 5 4 2 2 5 7" xfId="7179"/>
    <cellStyle name="Normální 2 5 4 2 2 6" xfId="2649"/>
    <cellStyle name="Normální 2 5 4 2 2 6 2" xfId="15411"/>
    <cellStyle name="Normální 2 5 4 2 2 6 2 2" xfId="32817"/>
    <cellStyle name="Normální 2 5 4 2 2 6 3" xfId="28173"/>
    <cellStyle name="Normální 2 5 4 2 2 6 4" xfId="38613"/>
    <cellStyle name="Normální 2 5 4 2 2 6 5" xfId="20055"/>
    <cellStyle name="Normální 2 5 4 2 2 6 6" xfId="10767"/>
    <cellStyle name="Normální 2 5 4 2 2 7" xfId="9615"/>
    <cellStyle name="Normální 2 5 4 2 2 7 2" xfId="27021"/>
    <cellStyle name="Normální 2 5 4 2 2 8" xfId="14259"/>
    <cellStyle name="Normální 2 5 4 2 2 8 2" xfId="31665"/>
    <cellStyle name="Normální 2 5 4 2 2 9" xfId="23529"/>
    <cellStyle name="Normální 2 5 4 2 3" xfId="375"/>
    <cellStyle name="Normální 2 5 4 2 3 10" xfId="36339"/>
    <cellStyle name="Normální 2 5 4 2 3 11" xfId="18807"/>
    <cellStyle name="Normální 2 5 4 2 3 12" xfId="6027"/>
    <cellStyle name="Normální 2 5 4 2 3 2" xfId="1143"/>
    <cellStyle name="Normální 2 5 4 2 3 2 10" xfId="6555"/>
    <cellStyle name="Normální 2 5 4 2 3 2 2" xfId="1929"/>
    <cellStyle name="Normální 2 5 4 2 3 2 2 2" xfId="5403"/>
    <cellStyle name="Normální 2 5 4 2 3 2 2 2 2" xfId="41367"/>
    <cellStyle name="Normální 2 5 4 2 3 2 2 2 3" xfId="30927"/>
    <cellStyle name="Normální 2 5 4 2 3 2 2 2 4" xfId="13521"/>
    <cellStyle name="Normální 2 5 4 2 3 2 2 3" xfId="18165"/>
    <cellStyle name="Normální 2 5 4 2 3 2 2 3 2" xfId="35571"/>
    <cellStyle name="Normální 2 5 4 2 3 2 2 4" xfId="26283"/>
    <cellStyle name="Normální 2 5 4 2 3 2 2 5" xfId="37893"/>
    <cellStyle name="Normální 2 5 4 2 3 2 2 6" xfId="22809"/>
    <cellStyle name="Normální 2 5 4 2 3 2 2 7" xfId="8877"/>
    <cellStyle name="Normální 2 5 4 2 3 2 3" xfId="4617"/>
    <cellStyle name="Normální 2 5 4 2 3 2 3 2" xfId="12735"/>
    <cellStyle name="Normální 2 5 4 2 3 2 3 2 2" xfId="30141"/>
    <cellStyle name="Normální 2 5 4 2 3 2 3 3" xfId="17379"/>
    <cellStyle name="Normální 2 5 4 2 3 2 3 3 2" xfId="34785"/>
    <cellStyle name="Normální 2 5 4 2 3 2 3 4" xfId="25497"/>
    <cellStyle name="Normální 2 5 4 2 3 2 3 5" xfId="40581"/>
    <cellStyle name="Normální 2 5 4 2 3 2 3 6" xfId="22023"/>
    <cellStyle name="Normální 2 5 4 2 3 2 3 7" xfId="8091"/>
    <cellStyle name="Normální 2 5 4 2 3 2 4" xfId="3081"/>
    <cellStyle name="Normální 2 5 4 2 3 2 4 2" xfId="15843"/>
    <cellStyle name="Normální 2 5 4 2 3 2 4 2 2" xfId="33249"/>
    <cellStyle name="Normální 2 5 4 2 3 2 4 3" xfId="28605"/>
    <cellStyle name="Normální 2 5 4 2 3 2 4 4" xfId="39045"/>
    <cellStyle name="Normální 2 5 4 2 3 2 4 5" xfId="20487"/>
    <cellStyle name="Normální 2 5 4 2 3 2 4 6" xfId="11199"/>
    <cellStyle name="Normální 2 5 4 2 3 2 5" xfId="10047"/>
    <cellStyle name="Normální 2 5 4 2 3 2 5 2" xfId="27453"/>
    <cellStyle name="Normální 2 5 4 2 3 2 6" xfId="14691"/>
    <cellStyle name="Normální 2 5 4 2 3 2 6 2" xfId="32097"/>
    <cellStyle name="Normální 2 5 4 2 3 2 7" xfId="23961"/>
    <cellStyle name="Normální 2 5 4 2 3 2 8" xfId="37107"/>
    <cellStyle name="Normální 2 5 4 2 3 2 9" xfId="19335"/>
    <cellStyle name="Normální 2 5 4 2 3 3" xfId="615"/>
    <cellStyle name="Normální 2 5 4 2 3 3 10" xfId="6795"/>
    <cellStyle name="Normální 2 5 4 2 3 3 2" xfId="2169"/>
    <cellStyle name="Normální 2 5 4 2 3 3 2 2" xfId="5643"/>
    <cellStyle name="Normální 2 5 4 2 3 3 2 2 2" xfId="41607"/>
    <cellStyle name="Normální 2 5 4 2 3 3 2 2 3" xfId="31167"/>
    <cellStyle name="Normální 2 5 4 2 3 3 2 2 4" xfId="13761"/>
    <cellStyle name="Normální 2 5 4 2 3 3 2 3" xfId="18405"/>
    <cellStyle name="Normální 2 5 4 2 3 3 2 3 2" xfId="35811"/>
    <cellStyle name="Normální 2 5 4 2 3 3 2 4" xfId="26523"/>
    <cellStyle name="Normální 2 5 4 2 3 3 2 5" xfId="38133"/>
    <cellStyle name="Normální 2 5 4 2 3 3 2 6" xfId="23049"/>
    <cellStyle name="Normální 2 5 4 2 3 3 2 7" xfId="9117"/>
    <cellStyle name="Normální 2 5 4 2 3 3 3" xfId="4089"/>
    <cellStyle name="Normální 2 5 4 2 3 3 3 2" xfId="12207"/>
    <cellStyle name="Normální 2 5 4 2 3 3 3 2 2" xfId="29613"/>
    <cellStyle name="Normální 2 5 4 2 3 3 3 3" xfId="16851"/>
    <cellStyle name="Normální 2 5 4 2 3 3 3 3 2" xfId="34257"/>
    <cellStyle name="Normální 2 5 4 2 3 3 3 4" xfId="24969"/>
    <cellStyle name="Normální 2 5 4 2 3 3 3 5" xfId="40053"/>
    <cellStyle name="Normální 2 5 4 2 3 3 3 6" xfId="21495"/>
    <cellStyle name="Normální 2 5 4 2 3 3 3 7" xfId="7563"/>
    <cellStyle name="Normální 2 5 4 2 3 3 4" xfId="3321"/>
    <cellStyle name="Normální 2 5 4 2 3 3 4 2" xfId="16083"/>
    <cellStyle name="Normální 2 5 4 2 3 3 4 2 2" xfId="33489"/>
    <cellStyle name="Normální 2 5 4 2 3 3 4 3" xfId="28845"/>
    <cellStyle name="Normální 2 5 4 2 3 3 4 4" xfId="39285"/>
    <cellStyle name="Normální 2 5 4 2 3 3 4 5" xfId="20727"/>
    <cellStyle name="Normální 2 5 4 2 3 3 4 6" xfId="11439"/>
    <cellStyle name="Normální 2 5 4 2 3 3 5" xfId="10287"/>
    <cellStyle name="Normální 2 5 4 2 3 3 5 2" xfId="27693"/>
    <cellStyle name="Normální 2 5 4 2 3 3 6" xfId="14931"/>
    <cellStyle name="Normální 2 5 4 2 3 3 6 2" xfId="32337"/>
    <cellStyle name="Normální 2 5 4 2 3 3 7" xfId="24201"/>
    <cellStyle name="Normální 2 5 4 2 3 3 8" xfId="36579"/>
    <cellStyle name="Normální 2 5 4 2 3 3 9" xfId="19575"/>
    <cellStyle name="Normální 2 5 4 2 3 4" xfId="1401"/>
    <cellStyle name="Normální 2 5 4 2 3 4 2" xfId="4875"/>
    <cellStyle name="Normální 2 5 4 2 3 4 2 2" xfId="40839"/>
    <cellStyle name="Normální 2 5 4 2 3 4 2 3" xfId="30399"/>
    <cellStyle name="Normální 2 5 4 2 3 4 2 4" xfId="12993"/>
    <cellStyle name="Normální 2 5 4 2 3 4 3" xfId="17637"/>
    <cellStyle name="Normální 2 5 4 2 3 4 3 2" xfId="35043"/>
    <cellStyle name="Normální 2 5 4 2 3 4 4" xfId="25755"/>
    <cellStyle name="Normální 2 5 4 2 3 4 5" xfId="37365"/>
    <cellStyle name="Normální 2 5 4 2 3 4 6" xfId="22281"/>
    <cellStyle name="Normální 2 5 4 2 3 4 7" xfId="8349"/>
    <cellStyle name="Normální 2 5 4 2 3 5" xfId="3849"/>
    <cellStyle name="Normální 2 5 4 2 3 5 2" xfId="11967"/>
    <cellStyle name="Normální 2 5 4 2 3 5 2 2" xfId="29373"/>
    <cellStyle name="Normální 2 5 4 2 3 5 3" xfId="16611"/>
    <cellStyle name="Normální 2 5 4 2 3 5 3 2" xfId="34017"/>
    <cellStyle name="Normální 2 5 4 2 3 5 4" xfId="24729"/>
    <cellStyle name="Normální 2 5 4 2 3 5 5" xfId="39813"/>
    <cellStyle name="Normální 2 5 4 2 3 5 6" xfId="21255"/>
    <cellStyle name="Normální 2 5 4 2 3 5 7" xfId="7323"/>
    <cellStyle name="Normální 2 5 4 2 3 6" xfId="2553"/>
    <cellStyle name="Normální 2 5 4 2 3 6 2" xfId="15315"/>
    <cellStyle name="Normální 2 5 4 2 3 6 2 2" xfId="32721"/>
    <cellStyle name="Normální 2 5 4 2 3 6 3" xfId="28077"/>
    <cellStyle name="Normální 2 5 4 2 3 6 4" xfId="38517"/>
    <cellStyle name="Normální 2 5 4 2 3 6 5" xfId="19959"/>
    <cellStyle name="Normální 2 5 4 2 3 6 6" xfId="10671"/>
    <cellStyle name="Normální 2 5 4 2 3 7" xfId="9519"/>
    <cellStyle name="Normální 2 5 4 2 3 7 2" xfId="26925"/>
    <cellStyle name="Normální 2 5 4 2 3 8" xfId="14163"/>
    <cellStyle name="Normální 2 5 4 2 3 8 2" xfId="31569"/>
    <cellStyle name="Normální 2 5 4 2 3 9" xfId="23433"/>
    <cellStyle name="Normální 2 5 4 2 4" xfId="903"/>
    <cellStyle name="Normální 2 5 4 2 4 10" xfId="6315"/>
    <cellStyle name="Normální 2 5 4 2 4 2" xfId="1689"/>
    <cellStyle name="Normální 2 5 4 2 4 2 2" xfId="5163"/>
    <cellStyle name="Normální 2 5 4 2 4 2 2 2" xfId="41127"/>
    <cellStyle name="Normální 2 5 4 2 4 2 2 3" xfId="30687"/>
    <cellStyle name="Normální 2 5 4 2 4 2 2 4" xfId="13281"/>
    <cellStyle name="Normální 2 5 4 2 4 2 3" xfId="17925"/>
    <cellStyle name="Normální 2 5 4 2 4 2 3 2" xfId="35331"/>
    <cellStyle name="Normální 2 5 4 2 4 2 4" xfId="26043"/>
    <cellStyle name="Normální 2 5 4 2 4 2 5" xfId="37653"/>
    <cellStyle name="Normální 2 5 4 2 4 2 6" xfId="22569"/>
    <cellStyle name="Normální 2 5 4 2 4 2 7" xfId="8637"/>
    <cellStyle name="Normální 2 5 4 2 4 3" xfId="4377"/>
    <cellStyle name="Normální 2 5 4 2 4 3 2" xfId="12495"/>
    <cellStyle name="Normální 2 5 4 2 4 3 2 2" xfId="29901"/>
    <cellStyle name="Normální 2 5 4 2 4 3 3" xfId="17139"/>
    <cellStyle name="Normální 2 5 4 2 4 3 3 2" xfId="34545"/>
    <cellStyle name="Normální 2 5 4 2 4 3 4" xfId="25257"/>
    <cellStyle name="Normální 2 5 4 2 4 3 5" xfId="40341"/>
    <cellStyle name="Normální 2 5 4 2 4 3 6" xfId="21783"/>
    <cellStyle name="Normální 2 5 4 2 4 3 7" xfId="7851"/>
    <cellStyle name="Normální 2 5 4 2 4 4" xfId="2841"/>
    <cellStyle name="Normální 2 5 4 2 4 4 2" xfId="15603"/>
    <cellStyle name="Normální 2 5 4 2 4 4 2 2" xfId="33009"/>
    <cellStyle name="Normální 2 5 4 2 4 4 3" xfId="28365"/>
    <cellStyle name="Normální 2 5 4 2 4 4 4" xfId="38805"/>
    <cellStyle name="Normální 2 5 4 2 4 4 5" xfId="20247"/>
    <cellStyle name="Normální 2 5 4 2 4 4 6" xfId="10959"/>
    <cellStyle name="Normální 2 5 4 2 4 5" xfId="9807"/>
    <cellStyle name="Normální 2 5 4 2 4 5 2" xfId="27213"/>
    <cellStyle name="Normální 2 5 4 2 4 6" xfId="14451"/>
    <cellStyle name="Normální 2 5 4 2 4 6 2" xfId="31857"/>
    <cellStyle name="Normální 2 5 4 2 4 7" xfId="23721"/>
    <cellStyle name="Normální 2 5 4 2 4 8" xfId="36867"/>
    <cellStyle name="Normální 2 5 4 2 4 9" xfId="19095"/>
    <cellStyle name="Normální 2 5 4 2 5" xfId="471"/>
    <cellStyle name="Normální 2 5 4 2 5 10" xfId="6651"/>
    <cellStyle name="Normální 2 5 4 2 5 2" xfId="2025"/>
    <cellStyle name="Normální 2 5 4 2 5 2 2" xfId="5499"/>
    <cellStyle name="Normální 2 5 4 2 5 2 2 2" xfId="41463"/>
    <cellStyle name="Normální 2 5 4 2 5 2 2 3" xfId="31023"/>
    <cellStyle name="Normální 2 5 4 2 5 2 2 4" xfId="13617"/>
    <cellStyle name="Normální 2 5 4 2 5 2 3" xfId="18261"/>
    <cellStyle name="Normální 2 5 4 2 5 2 3 2" xfId="35667"/>
    <cellStyle name="Normální 2 5 4 2 5 2 4" xfId="26379"/>
    <cellStyle name="Normální 2 5 4 2 5 2 5" xfId="37989"/>
    <cellStyle name="Normální 2 5 4 2 5 2 6" xfId="22905"/>
    <cellStyle name="Normální 2 5 4 2 5 2 7" xfId="8973"/>
    <cellStyle name="Normální 2 5 4 2 5 3" xfId="3945"/>
    <cellStyle name="Normální 2 5 4 2 5 3 2" xfId="12063"/>
    <cellStyle name="Normální 2 5 4 2 5 3 2 2" xfId="29469"/>
    <cellStyle name="Normální 2 5 4 2 5 3 3" xfId="16707"/>
    <cellStyle name="Normální 2 5 4 2 5 3 3 2" xfId="34113"/>
    <cellStyle name="Normální 2 5 4 2 5 3 4" xfId="24825"/>
    <cellStyle name="Normální 2 5 4 2 5 3 5" xfId="39909"/>
    <cellStyle name="Normální 2 5 4 2 5 3 6" xfId="21351"/>
    <cellStyle name="Normální 2 5 4 2 5 3 7" xfId="7419"/>
    <cellStyle name="Normální 2 5 4 2 5 4" xfId="3177"/>
    <cellStyle name="Normální 2 5 4 2 5 4 2" xfId="15939"/>
    <cellStyle name="Normální 2 5 4 2 5 4 2 2" xfId="33345"/>
    <cellStyle name="Normální 2 5 4 2 5 4 3" xfId="28701"/>
    <cellStyle name="Normální 2 5 4 2 5 4 4" xfId="39141"/>
    <cellStyle name="Normální 2 5 4 2 5 4 5" xfId="20583"/>
    <cellStyle name="Normální 2 5 4 2 5 4 6" xfId="11295"/>
    <cellStyle name="Normální 2 5 4 2 5 5" xfId="10143"/>
    <cellStyle name="Normální 2 5 4 2 5 5 2" xfId="27549"/>
    <cellStyle name="Normální 2 5 4 2 5 6" xfId="14787"/>
    <cellStyle name="Normální 2 5 4 2 5 6 2" xfId="32193"/>
    <cellStyle name="Normální 2 5 4 2 5 7" xfId="24057"/>
    <cellStyle name="Normální 2 5 4 2 5 8" xfId="36435"/>
    <cellStyle name="Normální 2 5 4 2 5 9" xfId="19431"/>
    <cellStyle name="Normální 2 5 4 2 6" xfId="1257"/>
    <cellStyle name="Normální 2 5 4 2 6 2" xfId="4731"/>
    <cellStyle name="Normální 2 5 4 2 6 2 2" xfId="40695"/>
    <cellStyle name="Normální 2 5 4 2 6 2 3" xfId="30255"/>
    <cellStyle name="Normální 2 5 4 2 6 2 4" xfId="12849"/>
    <cellStyle name="Normální 2 5 4 2 6 3" xfId="17493"/>
    <cellStyle name="Normální 2 5 4 2 6 3 2" xfId="34899"/>
    <cellStyle name="Normální 2 5 4 2 6 4" xfId="25611"/>
    <cellStyle name="Normální 2 5 4 2 6 5" xfId="37221"/>
    <cellStyle name="Normální 2 5 4 2 6 6" xfId="22137"/>
    <cellStyle name="Normální 2 5 4 2 6 7" xfId="8205"/>
    <cellStyle name="Normální 2 5 4 2 7" xfId="3609"/>
    <cellStyle name="Normální 2 5 4 2 7 2" xfId="11727"/>
    <cellStyle name="Normální 2 5 4 2 7 2 2" xfId="29133"/>
    <cellStyle name="Normální 2 5 4 2 7 3" xfId="16371"/>
    <cellStyle name="Normální 2 5 4 2 7 3 2" xfId="33777"/>
    <cellStyle name="Normální 2 5 4 2 7 4" xfId="24489"/>
    <cellStyle name="Normální 2 5 4 2 7 5" xfId="39573"/>
    <cellStyle name="Normální 2 5 4 2 7 6" xfId="21015"/>
    <cellStyle name="Normální 2 5 4 2 7 7" xfId="7083"/>
    <cellStyle name="Normální 2 5 4 2 8" xfId="2409"/>
    <cellStyle name="Normální 2 5 4 2 8 2" xfId="15171"/>
    <cellStyle name="Normální 2 5 4 2 8 2 2" xfId="32577"/>
    <cellStyle name="Normální 2 5 4 2 8 3" xfId="27933"/>
    <cellStyle name="Normální 2 5 4 2 8 4" xfId="38373"/>
    <cellStyle name="Normální 2 5 4 2 8 5" xfId="19815"/>
    <cellStyle name="Normální 2 5 4 2 8 6" xfId="10527"/>
    <cellStyle name="Normální 2 5 4 2 9" xfId="9375"/>
    <cellStyle name="Normální 2 5 4 2 9 2" xfId="26781"/>
    <cellStyle name="Normální 2 5 4 3" xfId="75"/>
    <cellStyle name="Normální 2 5 4 3 10" xfId="23373"/>
    <cellStyle name="Normální 2 5 4 3 11" xfId="36039"/>
    <cellStyle name="Normální 2 5 4 3 12" xfId="18747"/>
    <cellStyle name="Normální 2 5 4 3 13" xfId="5967"/>
    <cellStyle name="Normální 2 5 4 3 2" xfId="315"/>
    <cellStyle name="Normální 2 5 4 3 2 10" xfId="36279"/>
    <cellStyle name="Normální 2 5 4 3 2 11" xfId="18939"/>
    <cellStyle name="Normální 2 5 4 3 2 12" xfId="6159"/>
    <cellStyle name="Normální 2 5 4 3 2 2" xfId="1083"/>
    <cellStyle name="Normální 2 5 4 3 2 2 10" xfId="6495"/>
    <cellStyle name="Normální 2 5 4 3 2 2 2" xfId="1869"/>
    <cellStyle name="Normální 2 5 4 3 2 2 2 2" xfId="5343"/>
    <cellStyle name="Normální 2 5 4 3 2 2 2 2 2" xfId="41307"/>
    <cellStyle name="Normální 2 5 4 3 2 2 2 2 3" xfId="30867"/>
    <cellStyle name="Normální 2 5 4 3 2 2 2 2 4" xfId="13461"/>
    <cellStyle name="Normální 2 5 4 3 2 2 2 3" xfId="18105"/>
    <cellStyle name="Normální 2 5 4 3 2 2 2 3 2" xfId="35511"/>
    <cellStyle name="Normální 2 5 4 3 2 2 2 4" xfId="26223"/>
    <cellStyle name="Normální 2 5 4 3 2 2 2 5" xfId="37833"/>
    <cellStyle name="Normální 2 5 4 3 2 2 2 6" xfId="22749"/>
    <cellStyle name="Normální 2 5 4 3 2 2 2 7" xfId="8817"/>
    <cellStyle name="Normální 2 5 4 3 2 2 3" xfId="4557"/>
    <cellStyle name="Normální 2 5 4 3 2 2 3 2" xfId="12675"/>
    <cellStyle name="Normální 2 5 4 3 2 2 3 2 2" xfId="30081"/>
    <cellStyle name="Normální 2 5 4 3 2 2 3 3" xfId="17319"/>
    <cellStyle name="Normální 2 5 4 3 2 2 3 3 2" xfId="34725"/>
    <cellStyle name="Normální 2 5 4 3 2 2 3 4" xfId="25437"/>
    <cellStyle name="Normální 2 5 4 3 2 2 3 5" xfId="40521"/>
    <cellStyle name="Normální 2 5 4 3 2 2 3 6" xfId="21963"/>
    <cellStyle name="Normální 2 5 4 3 2 2 3 7" xfId="8031"/>
    <cellStyle name="Normální 2 5 4 3 2 2 4" xfId="3021"/>
    <cellStyle name="Normální 2 5 4 3 2 2 4 2" xfId="15783"/>
    <cellStyle name="Normální 2 5 4 3 2 2 4 2 2" xfId="33189"/>
    <cellStyle name="Normální 2 5 4 3 2 2 4 3" xfId="28545"/>
    <cellStyle name="Normální 2 5 4 3 2 2 4 4" xfId="38985"/>
    <cellStyle name="Normální 2 5 4 3 2 2 4 5" xfId="20427"/>
    <cellStyle name="Normální 2 5 4 3 2 2 4 6" xfId="11139"/>
    <cellStyle name="Normální 2 5 4 3 2 2 5" xfId="9987"/>
    <cellStyle name="Normální 2 5 4 3 2 2 5 2" xfId="27393"/>
    <cellStyle name="Normální 2 5 4 3 2 2 6" xfId="14631"/>
    <cellStyle name="Normální 2 5 4 3 2 2 6 2" xfId="32037"/>
    <cellStyle name="Normální 2 5 4 3 2 2 7" xfId="23901"/>
    <cellStyle name="Normální 2 5 4 3 2 2 8" xfId="37047"/>
    <cellStyle name="Normální 2 5 4 3 2 2 9" xfId="19275"/>
    <cellStyle name="Normální 2 5 4 3 2 3" xfId="747"/>
    <cellStyle name="Normální 2 5 4 3 2 3 10" xfId="6927"/>
    <cellStyle name="Normální 2 5 4 3 2 3 2" xfId="2301"/>
    <cellStyle name="Normální 2 5 4 3 2 3 2 2" xfId="5775"/>
    <cellStyle name="Normální 2 5 4 3 2 3 2 2 2" xfId="41739"/>
    <cellStyle name="Normální 2 5 4 3 2 3 2 2 3" xfId="31299"/>
    <cellStyle name="Normální 2 5 4 3 2 3 2 2 4" xfId="13893"/>
    <cellStyle name="Normální 2 5 4 3 2 3 2 3" xfId="18537"/>
    <cellStyle name="Normální 2 5 4 3 2 3 2 3 2" xfId="35943"/>
    <cellStyle name="Normální 2 5 4 3 2 3 2 4" xfId="26655"/>
    <cellStyle name="Normální 2 5 4 3 2 3 2 5" xfId="38265"/>
    <cellStyle name="Normální 2 5 4 3 2 3 2 6" xfId="23181"/>
    <cellStyle name="Normální 2 5 4 3 2 3 2 7" xfId="9249"/>
    <cellStyle name="Normální 2 5 4 3 2 3 3" xfId="4221"/>
    <cellStyle name="Normální 2 5 4 3 2 3 3 2" xfId="12339"/>
    <cellStyle name="Normální 2 5 4 3 2 3 3 2 2" xfId="29745"/>
    <cellStyle name="Normální 2 5 4 3 2 3 3 3" xfId="16983"/>
    <cellStyle name="Normální 2 5 4 3 2 3 3 3 2" xfId="34389"/>
    <cellStyle name="Normální 2 5 4 3 2 3 3 4" xfId="25101"/>
    <cellStyle name="Normální 2 5 4 3 2 3 3 5" xfId="40185"/>
    <cellStyle name="Normální 2 5 4 3 2 3 3 6" xfId="21627"/>
    <cellStyle name="Normální 2 5 4 3 2 3 3 7" xfId="7695"/>
    <cellStyle name="Normální 2 5 4 3 2 3 4" xfId="3453"/>
    <cellStyle name="Normální 2 5 4 3 2 3 4 2" xfId="16215"/>
    <cellStyle name="Normální 2 5 4 3 2 3 4 2 2" xfId="33621"/>
    <cellStyle name="Normální 2 5 4 3 2 3 4 3" xfId="28977"/>
    <cellStyle name="Normální 2 5 4 3 2 3 4 4" xfId="39417"/>
    <cellStyle name="Normální 2 5 4 3 2 3 4 5" xfId="20859"/>
    <cellStyle name="Normální 2 5 4 3 2 3 4 6" xfId="11571"/>
    <cellStyle name="Normální 2 5 4 3 2 3 5" xfId="10419"/>
    <cellStyle name="Normální 2 5 4 3 2 3 5 2" xfId="27825"/>
    <cellStyle name="Normální 2 5 4 3 2 3 6" xfId="15063"/>
    <cellStyle name="Normální 2 5 4 3 2 3 6 2" xfId="32469"/>
    <cellStyle name="Normální 2 5 4 3 2 3 7" xfId="24333"/>
    <cellStyle name="Normální 2 5 4 3 2 3 8" xfId="36711"/>
    <cellStyle name="Normální 2 5 4 3 2 3 9" xfId="19707"/>
    <cellStyle name="Normální 2 5 4 3 2 4" xfId="1533"/>
    <cellStyle name="Normální 2 5 4 3 2 4 2" xfId="5007"/>
    <cellStyle name="Normální 2 5 4 3 2 4 2 2" xfId="40971"/>
    <cellStyle name="Normální 2 5 4 3 2 4 2 3" xfId="30531"/>
    <cellStyle name="Normální 2 5 4 3 2 4 2 4" xfId="13125"/>
    <cellStyle name="Normální 2 5 4 3 2 4 3" xfId="17769"/>
    <cellStyle name="Normální 2 5 4 3 2 4 3 2" xfId="35175"/>
    <cellStyle name="Normální 2 5 4 3 2 4 4" xfId="25887"/>
    <cellStyle name="Normální 2 5 4 3 2 4 5" xfId="37497"/>
    <cellStyle name="Normální 2 5 4 3 2 4 6" xfId="22413"/>
    <cellStyle name="Normální 2 5 4 3 2 4 7" xfId="8481"/>
    <cellStyle name="Normální 2 5 4 3 2 5" xfId="3789"/>
    <cellStyle name="Normální 2 5 4 3 2 5 2" xfId="11907"/>
    <cellStyle name="Normální 2 5 4 3 2 5 2 2" xfId="29313"/>
    <cellStyle name="Normální 2 5 4 3 2 5 3" xfId="16551"/>
    <cellStyle name="Normální 2 5 4 3 2 5 3 2" xfId="33957"/>
    <cellStyle name="Normální 2 5 4 3 2 5 4" xfId="24669"/>
    <cellStyle name="Normální 2 5 4 3 2 5 5" xfId="39753"/>
    <cellStyle name="Normální 2 5 4 3 2 5 6" xfId="21195"/>
    <cellStyle name="Normální 2 5 4 3 2 5 7" xfId="7263"/>
    <cellStyle name="Normální 2 5 4 3 2 6" xfId="2685"/>
    <cellStyle name="Normální 2 5 4 3 2 6 2" xfId="15447"/>
    <cellStyle name="Normální 2 5 4 3 2 6 2 2" xfId="32853"/>
    <cellStyle name="Normální 2 5 4 3 2 6 3" xfId="28209"/>
    <cellStyle name="Normální 2 5 4 3 2 6 4" xfId="38649"/>
    <cellStyle name="Normální 2 5 4 3 2 6 5" xfId="20091"/>
    <cellStyle name="Normální 2 5 4 3 2 6 6" xfId="10803"/>
    <cellStyle name="Normální 2 5 4 3 2 7" xfId="9651"/>
    <cellStyle name="Normální 2 5 4 3 2 7 2" xfId="27057"/>
    <cellStyle name="Normální 2 5 4 3 2 8" xfId="14295"/>
    <cellStyle name="Normální 2 5 4 3 2 8 2" xfId="31701"/>
    <cellStyle name="Normální 2 5 4 3 2 9" xfId="23565"/>
    <cellStyle name="Normální 2 5 4 3 3" xfId="843"/>
    <cellStyle name="Normální 2 5 4 3 3 10" xfId="6255"/>
    <cellStyle name="Normální 2 5 4 3 3 2" xfId="1629"/>
    <cellStyle name="Normální 2 5 4 3 3 2 2" xfId="5103"/>
    <cellStyle name="Normální 2 5 4 3 3 2 2 2" xfId="41067"/>
    <cellStyle name="Normální 2 5 4 3 3 2 2 3" xfId="30627"/>
    <cellStyle name="Normální 2 5 4 3 3 2 2 4" xfId="13221"/>
    <cellStyle name="Normální 2 5 4 3 3 2 3" xfId="17865"/>
    <cellStyle name="Normální 2 5 4 3 3 2 3 2" xfId="35271"/>
    <cellStyle name="Normální 2 5 4 3 3 2 4" xfId="25983"/>
    <cellStyle name="Normální 2 5 4 3 3 2 5" xfId="37593"/>
    <cellStyle name="Normální 2 5 4 3 3 2 6" xfId="22509"/>
    <cellStyle name="Normální 2 5 4 3 3 2 7" xfId="8577"/>
    <cellStyle name="Normální 2 5 4 3 3 3" xfId="4317"/>
    <cellStyle name="Normální 2 5 4 3 3 3 2" xfId="12435"/>
    <cellStyle name="Normální 2 5 4 3 3 3 2 2" xfId="29841"/>
    <cellStyle name="Normální 2 5 4 3 3 3 3" xfId="17079"/>
    <cellStyle name="Normální 2 5 4 3 3 3 3 2" xfId="34485"/>
    <cellStyle name="Normální 2 5 4 3 3 3 4" xfId="25197"/>
    <cellStyle name="Normální 2 5 4 3 3 3 5" xfId="40281"/>
    <cellStyle name="Normální 2 5 4 3 3 3 6" xfId="21723"/>
    <cellStyle name="Normální 2 5 4 3 3 3 7" xfId="7791"/>
    <cellStyle name="Normální 2 5 4 3 3 4" xfId="2781"/>
    <cellStyle name="Normální 2 5 4 3 3 4 2" xfId="15543"/>
    <cellStyle name="Normální 2 5 4 3 3 4 2 2" xfId="32949"/>
    <cellStyle name="Normální 2 5 4 3 3 4 3" xfId="28305"/>
    <cellStyle name="Normální 2 5 4 3 3 4 4" xfId="38745"/>
    <cellStyle name="Normální 2 5 4 3 3 4 5" xfId="20187"/>
    <cellStyle name="Normální 2 5 4 3 3 4 6" xfId="10899"/>
    <cellStyle name="Normální 2 5 4 3 3 5" xfId="9747"/>
    <cellStyle name="Normální 2 5 4 3 3 5 2" xfId="27153"/>
    <cellStyle name="Normální 2 5 4 3 3 6" xfId="14391"/>
    <cellStyle name="Normální 2 5 4 3 3 6 2" xfId="31797"/>
    <cellStyle name="Normální 2 5 4 3 3 7" xfId="23661"/>
    <cellStyle name="Normální 2 5 4 3 3 8" xfId="36807"/>
    <cellStyle name="Normální 2 5 4 3 3 9" xfId="19035"/>
    <cellStyle name="Normální 2 5 4 3 4" xfId="555"/>
    <cellStyle name="Normální 2 5 4 3 4 10" xfId="6735"/>
    <cellStyle name="Normální 2 5 4 3 4 2" xfId="2109"/>
    <cellStyle name="Normální 2 5 4 3 4 2 2" xfId="5583"/>
    <cellStyle name="Normální 2 5 4 3 4 2 2 2" xfId="41547"/>
    <cellStyle name="Normální 2 5 4 3 4 2 2 3" xfId="31107"/>
    <cellStyle name="Normální 2 5 4 3 4 2 2 4" xfId="13701"/>
    <cellStyle name="Normální 2 5 4 3 4 2 3" xfId="18345"/>
    <cellStyle name="Normální 2 5 4 3 4 2 3 2" xfId="35751"/>
    <cellStyle name="Normální 2 5 4 3 4 2 4" xfId="26463"/>
    <cellStyle name="Normální 2 5 4 3 4 2 5" xfId="38073"/>
    <cellStyle name="Normální 2 5 4 3 4 2 6" xfId="22989"/>
    <cellStyle name="Normální 2 5 4 3 4 2 7" xfId="9057"/>
    <cellStyle name="Normální 2 5 4 3 4 3" xfId="4029"/>
    <cellStyle name="Normální 2 5 4 3 4 3 2" xfId="12147"/>
    <cellStyle name="Normální 2 5 4 3 4 3 2 2" xfId="29553"/>
    <cellStyle name="Normální 2 5 4 3 4 3 3" xfId="16791"/>
    <cellStyle name="Normální 2 5 4 3 4 3 3 2" xfId="34197"/>
    <cellStyle name="Normální 2 5 4 3 4 3 4" xfId="24909"/>
    <cellStyle name="Normální 2 5 4 3 4 3 5" xfId="39993"/>
    <cellStyle name="Normální 2 5 4 3 4 3 6" xfId="21435"/>
    <cellStyle name="Normální 2 5 4 3 4 3 7" xfId="7503"/>
    <cellStyle name="Normální 2 5 4 3 4 4" xfId="3261"/>
    <cellStyle name="Normální 2 5 4 3 4 4 2" xfId="16023"/>
    <cellStyle name="Normální 2 5 4 3 4 4 2 2" xfId="33429"/>
    <cellStyle name="Normální 2 5 4 3 4 4 3" xfId="28785"/>
    <cellStyle name="Normální 2 5 4 3 4 4 4" xfId="39225"/>
    <cellStyle name="Normální 2 5 4 3 4 4 5" xfId="20667"/>
    <cellStyle name="Normální 2 5 4 3 4 4 6" xfId="11379"/>
    <cellStyle name="Normální 2 5 4 3 4 5" xfId="10227"/>
    <cellStyle name="Normální 2 5 4 3 4 5 2" xfId="27633"/>
    <cellStyle name="Normální 2 5 4 3 4 6" xfId="14871"/>
    <cellStyle name="Normální 2 5 4 3 4 6 2" xfId="32277"/>
    <cellStyle name="Normální 2 5 4 3 4 7" xfId="24141"/>
    <cellStyle name="Normální 2 5 4 3 4 8" xfId="36519"/>
    <cellStyle name="Normální 2 5 4 3 4 9" xfId="19515"/>
    <cellStyle name="Normální 2 5 4 3 5" xfId="1341"/>
    <cellStyle name="Normální 2 5 4 3 5 2" xfId="4815"/>
    <cellStyle name="Normální 2 5 4 3 5 2 2" xfId="40779"/>
    <cellStyle name="Normální 2 5 4 3 5 2 3" xfId="30339"/>
    <cellStyle name="Normální 2 5 4 3 5 2 4" xfId="12933"/>
    <cellStyle name="Normální 2 5 4 3 5 3" xfId="17577"/>
    <cellStyle name="Normální 2 5 4 3 5 3 2" xfId="34983"/>
    <cellStyle name="Normální 2 5 4 3 5 4" xfId="25695"/>
    <cellStyle name="Normální 2 5 4 3 5 5" xfId="37305"/>
    <cellStyle name="Normální 2 5 4 3 5 6" xfId="22221"/>
    <cellStyle name="Normální 2 5 4 3 5 7" xfId="8289"/>
    <cellStyle name="Normální 2 5 4 3 6" xfId="3549"/>
    <cellStyle name="Normální 2 5 4 3 6 2" xfId="11667"/>
    <cellStyle name="Normální 2 5 4 3 6 2 2" xfId="29073"/>
    <cellStyle name="Normální 2 5 4 3 6 3" xfId="16311"/>
    <cellStyle name="Normální 2 5 4 3 6 3 2" xfId="33717"/>
    <cellStyle name="Normální 2 5 4 3 6 4" xfId="24429"/>
    <cellStyle name="Normální 2 5 4 3 6 5" xfId="39513"/>
    <cellStyle name="Normální 2 5 4 3 6 6" xfId="20955"/>
    <cellStyle name="Normální 2 5 4 3 6 7" xfId="7023"/>
    <cellStyle name="Normální 2 5 4 3 7" xfId="2493"/>
    <cellStyle name="Normální 2 5 4 3 7 2" xfId="15255"/>
    <cellStyle name="Normální 2 5 4 3 7 2 2" xfId="32661"/>
    <cellStyle name="Normální 2 5 4 3 7 3" xfId="28017"/>
    <cellStyle name="Normální 2 5 4 3 7 4" xfId="38457"/>
    <cellStyle name="Normální 2 5 4 3 7 5" xfId="19899"/>
    <cellStyle name="Normální 2 5 4 3 7 6" xfId="10611"/>
    <cellStyle name="Normální 2 5 4 3 8" xfId="9459"/>
    <cellStyle name="Normální 2 5 4 3 8 2" xfId="26865"/>
    <cellStyle name="Normální 2 5 4 3 9" xfId="14103"/>
    <cellStyle name="Normální 2 5 4 3 9 2" xfId="31509"/>
    <cellStyle name="Normální 2 5 4 4" xfId="171"/>
    <cellStyle name="Normální 2 5 4 4 10" xfId="36135"/>
    <cellStyle name="Normální 2 5 4 4 11" xfId="18843"/>
    <cellStyle name="Normální 2 5 4 4 12" xfId="6063"/>
    <cellStyle name="Normální 2 5 4 4 2" xfId="939"/>
    <cellStyle name="Normální 2 5 4 4 2 10" xfId="6351"/>
    <cellStyle name="Normální 2 5 4 4 2 2" xfId="1725"/>
    <cellStyle name="Normální 2 5 4 4 2 2 2" xfId="5199"/>
    <cellStyle name="Normální 2 5 4 4 2 2 2 2" xfId="41163"/>
    <cellStyle name="Normální 2 5 4 4 2 2 2 3" xfId="30723"/>
    <cellStyle name="Normální 2 5 4 4 2 2 2 4" xfId="13317"/>
    <cellStyle name="Normální 2 5 4 4 2 2 3" xfId="17961"/>
    <cellStyle name="Normální 2 5 4 4 2 2 3 2" xfId="35367"/>
    <cellStyle name="Normální 2 5 4 4 2 2 4" xfId="26079"/>
    <cellStyle name="Normální 2 5 4 4 2 2 5" xfId="37689"/>
    <cellStyle name="Normální 2 5 4 4 2 2 6" xfId="22605"/>
    <cellStyle name="Normální 2 5 4 4 2 2 7" xfId="8673"/>
    <cellStyle name="Normální 2 5 4 4 2 3" xfId="4413"/>
    <cellStyle name="Normální 2 5 4 4 2 3 2" xfId="12531"/>
    <cellStyle name="Normální 2 5 4 4 2 3 2 2" xfId="29937"/>
    <cellStyle name="Normální 2 5 4 4 2 3 3" xfId="17175"/>
    <cellStyle name="Normální 2 5 4 4 2 3 3 2" xfId="34581"/>
    <cellStyle name="Normální 2 5 4 4 2 3 4" xfId="25293"/>
    <cellStyle name="Normální 2 5 4 4 2 3 5" xfId="40377"/>
    <cellStyle name="Normální 2 5 4 4 2 3 6" xfId="21819"/>
    <cellStyle name="Normální 2 5 4 4 2 3 7" xfId="7887"/>
    <cellStyle name="Normální 2 5 4 4 2 4" xfId="2877"/>
    <cellStyle name="Normální 2 5 4 4 2 4 2" xfId="15639"/>
    <cellStyle name="Normální 2 5 4 4 2 4 2 2" xfId="33045"/>
    <cellStyle name="Normální 2 5 4 4 2 4 3" xfId="28401"/>
    <cellStyle name="Normální 2 5 4 4 2 4 4" xfId="38841"/>
    <cellStyle name="Normální 2 5 4 4 2 4 5" xfId="20283"/>
    <cellStyle name="Normální 2 5 4 4 2 4 6" xfId="10995"/>
    <cellStyle name="Normální 2 5 4 4 2 5" xfId="9843"/>
    <cellStyle name="Normální 2 5 4 4 2 5 2" xfId="27249"/>
    <cellStyle name="Normální 2 5 4 4 2 6" xfId="14487"/>
    <cellStyle name="Normální 2 5 4 4 2 6 2" xfId="31893"/>
    <cellStyle name="Normální 2 5 4 4 2 7" xfId="23757"/>
    <cellStyle name="Normální 2 5 4 4 2 8" xfId="36903"/>
    <cellStyle name="Normální 2 5 4 4 2 9" xfId="19131"/>
    <cellStyle name="Normální 2 5 4 4 3" xfId="651"/>
    <cellStyle name="Normální 2 5 4 4 3 10" xfId="6831"/>
    <cellStyle name="Normální 2 5 4 4 3 2" xfId="2205"/>
    <cellStyle name="Normální 2 5 4 4 3 2 2" xfId="5679"/>
    <cellStyle name="Normální 2 5 4 4 3 2 2 2" xfId="41643"/>
    <cellStyle name="Normální 2 5 4 4 3 2 2 3" xfId="31203"/>
    <cellStyle name="Normální 2 5 4 4 3 2 2 4" xfId="13797"/>
    <cellStyle name="Normální 2 5 4 4 3 2 3" xfId="18441"/>
    <cellStyle name="Normální 2 5 4 4 3 2 3 2" xfId="35847"/>
    <cellStyle name="Normální 2 5 4 4 3 2 4" xfId="26559"/>
    <cellStyle name="Normální 2 5 4 4 3 2 5" xfId="38169"/>
    <cellStyle name="Normální 2 5 4 4 3 2 6" xfId="23085"/>
    <cellStyle name="Normální 2 5 4 4 3 2 7" xfId="9153"/>
    <cellStyle name="Normální 2 5 4 4 3 3" xfId="4125"/>
    <cellStyle name="Normální 2 5 4 4 3 3 2" xfId="12243"/>
    <cellStyle name="Normální 2 5 4 4 3 3 2 2" xfId="29649"/>
    <cellStyle name="Normální 2 5 4 4 3 3 3" xfId="16887"/>
    <cellStyle name="Normální 2 5 4 4 3 3 3 2" xfId="34293"/>
    <cellStyle name="Normální 2 5 4 4 3 3 4" xfId="25005"/>
    <cellStyle name="Normální 2 5 4 4 3 3 5" xfId="40089"/>
    <cellStyle name="Normální 2 5 4 4 3 3 6" xfId="21531"/>
    <cellStyle name="Normální 2 5 4 4 3 3 7" xfId="7599"/>
    <cellStyle name="Normální 2 5 4 4 3 4" xfId="3357"/>
    <cellStyle name="Normální 2 5 4 4 3 4 2" xfId="16119"/>
    <cellStyle name="Normální 2 5 4 4 3 4 2 2" xfId="33525"/>
    <cellStyle name="Normální 2 5 4 4 3 4 3" xfId="28881"/>
    <cellStyle name="Normální 2 5 4 4 3 4 4" xfId="39321"/>
    <cellStyle name="Normální 2 5 4 4 3 4 5" xfId="20763"/>
    <cellStyle name="Normální 2 5 4 4 3 4 6" xfId="11475"/>
    <cellStyle name="Normální 2 5 4 4 3 5" xfId="10323"/>
    <cellStyle name="Normální 2 5 4 4 3 5 2" xfId="27729"/>
    <cellStyle name="Normální 2 5 4 4 3 6" xfId="14967"/>
    <cellStyle name="Normální 2 5 4 4 3 6 2" xfId="32373"/>
    <cellStyle name="Normální 2 5 4 4 3 7" xfId="24237"/>
    <cellStyle name="Normální 2 5 4 4 3 8" xfId="36615"/>
    <cellStyle name="Normální 2 5 4 4 3 9" xfId="19611"/>
    <cellStyle name="Normální 2 5 4 4 4" xfId="1437"/>
    <cellStyle name="Normální 2 5 4 4 4 2" xfId="4911"/>
    <cellStyle name="Normální 2 5 4 4 4 2 2" xfId="40875"/>
    <cellStyle name="Normální 2 5 4 4 4 2 3" xfId="30435"/>
    <cellStyle name="Normální 2 5 4 4 4 2 4" xfId="13029"/>
    <cellStyle name="Normální 2 5 4 4 4 3" xfId="17673"/>
    <cellStyle name="Normální 2 5 4 4 4 3 2" xfId="35079"/>
    <cellStyle name="Normální 2 5 4 4 4 4" xfId="25791"/>
    <cellStyle name="Normální 2 5 4 4 4 5" xfId="37401"/>
    <cellStyle name="Normální 2 5 4 4 4 6" xfId="22317"/>
    <cellStyle name="Normální 2 5 4 4 4 7" xfId="8385"/>
    <cellStyle name="Normální 2 5 4 4 5" xfId="3645"/>
    <cellStyle name="Normální 2 5 4 4 5 2" xfId="11763"/>
    <cellStyle name="Normální 2 5 4 4 5 2 2" xfId="29169"/>
    <cellStyle name="Normální 2 5 4 4 5 3" xfId="16407"/>
    <cellStyle name="Normální 2 5 4 4 5 3 2" xfId="33813"/>
    <cellStyle name="Normální 2 5 4 4 5 4" xfId="24525"/>
    <cellStyle name="Normální 2 5 4 4 5 5" xfId="39609"/>
    <cellStyle name="Normální 2 5 4 4 5 6" xfId="21051"/>
    <cellStyle name="Normální 2 5 4 4 5 7" xfId="7119"/>
    <cellStyle name="Normální 2 5 4 4 6" xfId="2589"/>
    <cellStyle name="Normální 2 5 4 4 6 2" xfId="15351"/>
    <cellStyle name="Normální 2 5 4 4 6 2 2" xfId="32757"/>
    <cellStyle name="Normální 2 5 4 4 6 3" xfId="28113"/>
    <cellStyle name="Normální 2 5 4 4 6 4" xfId="38553"/>
    <cellStyle name="Normální 2 5 4 4 6 5" xfId="19995"/>
    <cellStyle name="Normální 2 5 4 4 6 6" xfId="10707"/>
    <cellStyle name="Normální 2 5 4 4 7" xfId="9555"/>
    <cellStyle name="Normální 2 5 4 4 7 2" xfId="26961"/>
    <cellStyle name="Normální 2 5 4 4 8" xfId="14199"/>
    <cellStyle name="Normální 2 5 4 4 8 2" xfId="31605"/>
    <cellStyle name="Normální 2 5 4 4 9" xfId="23469"/>
    <cellStyle name="Normální 2 5 4 5" xfId="279"/>
    <cellStyle name="Normální 2 5 4 5 10" xfId="36243"/>
    <cellStyle name="Normální 2 5 4 5 11" xfId="18711"/>
    <cellStyle name="Normální 2 5 4 5 12" xfId="5931"/>
    <cellStyle name="Normální 2 5 4 5 2" xfId="1047"/>
    <cellStyle name="Normální 2 5 4 5 2 10" xfId="6459"/>
    <cellStyle name="Normální 2 5 4 5 2 2" xfId="1833"/>
    <cellStyle name="Normální 2 5 4 5 2 2 2" xfId="5307"/>
    <cellStyle name="Normální 2 5 4 5 2 2 2 2" xfId="41271"/>
    <cellStyle name="Normální 2 5 4 5 2 2 2 3" xfId="30831"/>
    <cellStyle name="Normální 2 5 4 5 2 2 2 4" xfId="13425"/>
    <cellStyle name="Normální 2 5 4 5 2 2 3" xfId="18069"/>
    <cellStyle name="Normální 2 5 4 5 2 2 3 2" xfId="35475"/>
    <cellStyle name="Normální 2 5 4 5 2 2 4" xfId="26187"/>
    <cellStyle name="Normální 2 5 4 5 2 2 5" xfId="37797"/>
    <cellStyle name="Normální 2 5 4 5 2 2 6" xfId="22713"/>
    <cellStyle name="Normální 2 5 4 5 2 2 7" xfId="8781"/>
    <cellStyle name="Normální 2 5 4 5 2 3" xfId="4521"/>
    <cellStyle name="Normální 2 5 4 5 2 3 2" xfId="12639"/>
    <cellStyle name="Normální 2 5 4 5 2 3 2 2" xfId="30045"/>
    <cellStyle name="Normální 2 5 4 5 2 3 3" xfId="17283"/>
    <cellStyle name="Normální 2 5 4 5 2 3 3 2" xfId="34689"/>
    <cellStyle name="Normální 2 5 4 5 2 3 4" xfId="25401"/>
    <cellStyle name="Normální 2 5 4 5 2 3 5" xfId="40485"/>
    <cellStyle name="Normální 2 5 4 5 2 3 6" xfId="21927"/>
    <cellStyle name="Normální 2 5 4 5 2 3 7" xfId="7995"/>
    <cellStyle name="Normální 2 5 4 5 2 4" xfId="2985"/>
    <cellStyle name="Normální 2 5 4 5 2 4 2" xfId="15747"/>
    <cellStyle name="Normální 2 5 4 5 2 4 2 2" xfId="33153"/>
    <cellStyle name="Normální 2 5 4 5 2 4 3" xfId="28509"/>
    <cellStyle name="Normální 2 5 4 5 2 4 4" xfId="38949"/>
    <cellStyle name="Normální 2 5 4 5 2 4 5" xfId="20391"/>
    <cellStyle name="Normální 2 5 4 5 2 4 6" xfId="11103"/>
    <cellStyle name="Normální 2 5 4 5 2 5" xfId="9951"/>
    <cellStyle name="Normální 2 5 4 5 2 5 2" xfId="27357"/>
    <cellStyle name="Normální 2 5 4 5 2 6" xfId="14595"/>
    <cellStyle name="Normální 2 5 4 5 2 6 2" xfId="32001"/>
    <cellStyle name="Normální 2 5 4 5 2 7" xfId="23865"/>
    <cellStyle name="Normální 2 5 4 5 2 8" xfId="37011"/>
    <cellStyle name="Normální 2 5 4 5 2 9" xfId="19239"/>
    <cellStyle name="Normální 2 5 4 5 3" xfId="519"/>
    <cellStyle name="Normální 2 5 4 5 3 10" xfId="6699"/>
    <cellStyle name="Normální 2 5 4 5 3 2" xfId="2073"/>
    <cellStyle name="Normální 2 5 4 5 3 2 2" xfId="5547"/>
    <cellStyle name="Normální 2 5 4 5 3 2 2 2" xfId="41511"/>
    <cellStyle name="Normální 2 5 4 5 3 2 2 3" xfId="31071"/>
    <cellStyle name="Normální 2 5 4 5 3 2 2 4" xfId="13665"/>
    <cellStyle name="Normální 2 5 4 5 3 2 3" xfId="18309"/>
    <cellStyle name="Normální 2 5 4 5 3 2 3 2" xfId="35715"/>
    <cellStyle name="Normální 2 5 4 5 3 2 4" xfId="26427"/>
    <cellStyle name="Normální 2 5 4 5 3 2 5" xfId="38037"/>
    <cellStyle name="Normální 2 5 4 5 3 2 6" xfId="22953"/>
    <cellStyle name="Normální 2 5 4 5 3 2 7" xfId="9021"/>
    <cellStyle name="Normální 2 5 4 5 3 3" xfId="3993"/>
    <cellStyle name="Normální 2 5 4 5 3 3 2" xfId="12111"/>
    <cellStyle name="Normální 2 5 4 5 3 3 2 2" xfId="29517"/>
    <cellStyle name="Normální 2 5 4 5 3 3 3" xfId="16755"/>
    <cellStyle name="Normální 2 5 4 5 3 3 3 2" xfId="34161"/>
    <cellStyle name="Normální 2 5 4 5 3 3 4" xfId="24873"/>
    <cellStyle name="Normální 2 5 4 5 3 3 5" xfId="39957"/>
    <cellStyle name="Normální 2 5 4 5 3 3 6" xfId="21399"/>
    <cellStyle name="Normální 2 5 4 5 3 3 7" xfId="7467"/>
    <cellStyle name="Normální 2 5 4 5 3 4" xfId="3225"/>
    <cellStyle name="Normální 2 5 4 5 3 4 2" xfId="15987"/>
    <cellStyle name="Normální 2 5 4 5 3 4 2 2" xfId="33393"/>
    <cellStyle name="Normální 2 5 4 5 3 4 3" xfId="28749"/>
    <cellStyle name="Normální 2 5 4 5 3 4 4" xfId="39189"/>
    <cellStyle name="Normální 2 5 4 5 3 4 5" xfId="20631"/>
    <cellStyle name="Normální 2 5 4 5 3 4 6" xfId="11343"/>
    <cellStyle name="Normální 2 5 4 5 3 5" xfId="10191"/>
    <cellStyle name="Normální 2 5 4 5 3 5 2" xfId="27597"/>
    <cellStyle name="Normální 2 5 4 5 3 6" xfId="14835"/>
    <cellStyle name="Normální 2 5 4 5 3 6 2" xfId="32241"/>
    <cellStyle name="Normální 2 5 4 5 3 7" xfId="24105"/>
    <cellStyle name="Normální 2 5 4 5 3 8" xfId="36483"/>
    <cellStyle name="Normální 2 5 4 5 3 9" xfId="19479"/>
    <cellStyle name="Normální 2 5 4 5 4" xfId="1305"/>
    <cellStyle name="Normální 2 5 4 5 4 2" xfId="4779"/>
    <cellStyle name="Normální 2 5 4 5 4 2 2" xfId="40743"/>
    <cellStyle name="Normální 2 5 4 5 4 2 3" xfId="30303"/>
    <cellStyle name="Normální 2 5 4 5 4 2 4" xfId="12897"/>
    <cellStyle name="Normální 2 5 4 5 4 3" xfId="17541"/>
    <cellStyle name="Normální 2 5 4 5 4 3 2" xfId="34947"/>
    <cellStyle name="Normální 2 5 4 5 4 4" xfId="25659"/>
    <cellStyle name="Normální 2 5 4 5 4 5" xfId="37269"/>
    <cellStyle name="Normální 2 5 4 5 4 6" xfId="22185"/>
    <cellStyle name="Normální 2 5 4 5 4 7" xfId="8253"/>
    <cellStyle name="Normální 2 5 4 5 5" xfId="3753"/>
    <cellStyle name="Normální 2 5 4 5 5 2" xfId="11871"/>
    <cellStyle name="Normální 2 5 4 5 5 2 2" xfId="29277"/>
    <cellStyle name="Normální 2 5 4 5 5 3" xfId="16515"/>
    <cellStyle name="Normální 2 5 4 5 5 3 2" xfId="33921"/>
    <cellStyle name="Normální 2 5 4 5 5 4" xfId="24633"/>
    <cellStyle name="Normální 2 5 4 5 5 5" xfId="39717"/>
    <cellStyle name="Normální 2 5 4 5 5 6" xfId="21159"/>
    <cellStyle name="Normální 2 5 4 5 5 7" xfId="7227"/>
    <cellStyle name="Normální 2 5 4 5 6" xfId="2457"/>
    <cellStyle name="Normální 2 5 4 5 6 2" xfId="15219"/>
    <cellStyle name="Normální 2 5 4 5 6 2 2" xfId="32625"/>
    <cellStyle name="Normální 2 5 4 5 6 3" xfId="27981"/>
    <cellStyle name="Normální 2 5 4 5 6 4" xfId="38421"/>
    <cellStyle name="Normální 2 5 4 5 6 5" xfId="19863"/>
    <cellStyle name="Normální 2 5 4 5 6 6" xfId="10575"/>
    <cellStyle name="Normální 2 5 4 5 7" xfId="9423"/>
    <cellStyle name="Normální 2 5 4 5 7 2" xfId="26829"/>
    <cellStyle name="Normální 2 5 4 5 8" xfId="14067"/>
    <cellStyle name="Normální 2 5 4 5 8 2" xfId="31473"/>
    <cellStyle name="Normální 2 5 4 5 9" xfId="23337"/>
    <cellStyle name="Normální 2 5 4 6" xfId="807"/>
    <cellStyle name="Normální 2 5 4 6 10" xfId="6219"/>
    <cellStyle name="Normální 2 5 4 6 2" xfId="1593"/>
    <cellStyle name="Normální 2 5 4 6 2 2" xfId="5067"/>
    <cellStyle name="Normální 2 5 4 6 2 2 2" xfId="41031"/>
    <cellStyle name="Normální 2 5 4 6 2 2 3" xfId="30591"/>
    <cellStyle name="Normální 2 5 4 6 2 2 4" xfId="13185"/>
    <cellStyle name="Normální 2 5 4 6 2 3" xfId="17829"/>
    <cellStyle name="Normální 2 5 4 6 2 3 2" xfId="35235"/>
    <cellStyle name="Normální 2 5 4 6 2 4" xfId="25947"/>
    <cellStyle name="Normální 2 5 4 6 2 5" xfId="37557"/>
    <cellStyle name="Normální 2 5 4 6 2 6" xfId="22473"/>
    <cellStyle name="Normální 2 5 4 6 2 7" xfId="8541"/>
    <cellStyle name="Normální 2 5 4 6 3" xfId="4281"/>
    <cellStyle name="Normální 2 5 4 6 3 2" xfId="12399"/>
    <cellStyle name="Normální 2 5 4 6 3 2 2" xfId="29805"/>
    <cellStyle name="Normální 2 5 4 6 3 3" xfId="17043"/>
    <cellStyle name="Normální 2 5 4 6 3 3 2" xfId="34449"/>
    <cellStyle name="Normální 2 5 4 6 3 4" xfId="25161"/>
    <cellStyle name="Normální 2 5 4 6 3 5" xfId="40245"/>
    <cellStyle name="Normální 2 5 4 6 3 6" xfId="21687"/>
    <cellStyle name="Normální 2 5 4 6 3 7" xfId="7755"/>
    <cellStyle name="Normální 2 5 4 6 4" xfId="2745"/>
    <cellStyle name="Normální 2 5 4 6 4 2" xfId="15507"/>
    <cellStyle name="Normální 2 5 4 6 4 2 2" xfId="32913"/>
    <cellStyle name="Normální 2 5 4 6 4 3" xfId="28269"/>
    <cellStyle name="Normální 2 5 4 6 4 4" xfId="38709"/>
    <cellStyle name="Normální 2 5 4 6 4 5" xfId="20151"/>
    <cellStyle name="Normální 2 5 4 6 4 6" xfId="10863"/>
    <cellStyle name="Normální 2 5 4 6 5" xfId="9711"/>
    <cellStyle name="Normální 2 5 4 6 5 2" xfId="27117"/>
    <cellStyle name="Normální 2 5 4 6 6" xfId="14355"/>
    <cellStyle name="Normální 2 5 4 6 6 2" xfId="31761"/>
    <cellStyle name="Normální 2 5 4 6 7" xfId="23625"/>
    <cellStyle name="Normální 2 5 4 6 8" xfId="36771"/>
    <cellStyle name="Normální 2 5 4 6 9" xfId="18999"/>
    <cellStyle name="Normální 2 5 4 7" xfId="411"/>
    <cellStyle name="Normální 2 5 4 7 10" xfId="6591"/>
    <cellStyle name="Normální 2 5 4 7 2" xfId="1965"/>
    <cellStyle name="Normální 2 5 4 7 2 2" xfId="5439"/>
    <cellStyle name="Normální 2 5 4 7 2 2 2" xfId="41403"/>
    <cellStyle name="Normální 2 5 4 7 2 2 3" xfId="30963"/>
    <cellStyle name="Normální 2 5 4 7 2 2 4" xfId="13557"/>
    <cellStyle name="Normální 2 5 4 7 2 3" xfId="18201"/>
    <cellStyle name="Normální 2 5 4 7 2 3 2" xfId="35607"/>
    <cellStyle name="Normální 2 5 4 7 2 4" xfId="26319"/>
    <cellStyle name="Normální 2 5 4 7 2 5" xfId="37929"/>
    <cellStyle name="Normální 2 5 4 7 2 6" xfId="22845"/>
    <cellStyle name="Normální 2 5 4 7 2 7" xfId="8913"/>
    <cellStyle name="Normální 2 5 4 7 3" xfId="3885"/>
    <cellStyle name="Normální 2 5 4 7 3 2" xfId="12003"/>
    <cellStyle name="Normální 2 5 4 7 3 2 2" xfId="29409"/>
    <cellStyle name="Normální 2 5 4 7 3 3" xfId="16647"/>
    <cellStyle name="Normální 2 5 4 7 3 3 2" xfId="34053"/>
    <cellStyle name="Normální 2 5 4 7 3 4" xfId="24765"/>
    <cellStyle name="Normální 2 5 4 7 3 5" xfId="39849"/>
    <cellStyle name="Normální 2 5 4 7 3 6" xfId="21291"/>
    <cellStyle name="Normální 2 5 4 7 3 7" xfId="7359"/>
    <cellStyle name="Normální 2 5 4 7 4" xfId="3117"/>
    <cellStyle name="Normální 2 5 4 7 4 2" xfId="15879"/>
    <cellStyle name="Normální 2 5 4 7 4 2 2" xfId="33285"/>
    <cellStyle name="Normální 2 5 4 7 4 3" xfId="28641"/>
    <cellStyle name="Normální 2 5 4 7 4 4" xfId="39081"/>
    <cellStyle name="Normální 2 5 4 7 4 5" xfId="20523"/>
    <cellStyle name="Normální 2 5 4 7 4 6" xfId="11235"/>
    <cellStyle name="Normální 2 5 4 7 5" xfId="10083"/>
    <cellStyle name="Normální 2 5 4 7 5 2" xfId="27489"/>
    <cellStyle name="Normální 2 5 4 7 6" xfId="14727"/>
    <cellStyle name="Normální 2 5 4 7 6 2" xfId="32133"/>
    <cellStyle name="Normální 2 5 4 7 7" xfId="23997"/>
    <cellStyle name="Normální 2 5 4 7 8" xfId="36375"/>
    <cellStyle name="Normální 2 5 4 7 9" xfId="19371"/>
    <cellStyle name="Normální 2 5 4 8" xfId="1197"/>
    <cellStyle name="Normální 2 5 4 8 2" xfId="4671"/>
    <cellStyle name="Normální 2 5 4 8 2 2" xfId="40635"/>
    <cellStyle name="Normální 2 5 4 8 2 3" xfId="30195"/>
    <cellStyle name="Normální 2 5 4 8 2 4" xfId="12789"/>
    <cellStyle name="Normální 2 5 4 8 3" xfId="17433"/>
    <cellStyle name="Normální 2 5 4 8 3 2" xfId="34839"/>
    <cellStyle name="Normální 2 5 4 8 4" xfId="25551"/>
    <cellStyle name="Normální 2 5 4 8 5" xfId="37161"/>
    <cellStyle name="Normální 2 5 4 8 6" xfId="22077"/>
    <cellStyle name="Normální 2 5 4 8 7" xfId="8145"/>
    <cellStyle name="Normální 2 5 4 9" xfId="3513"/>
    <cellStyle name="Normální 2 5 4 9 2" xfId="11631"/>
    <cellStyle name="Normální 2 5 4 9 2 2" xfId="29037"/>
    <cellStyle name="Normální 2 5 4 9 3" xfId="16275"/>
    <cellStyle name="Normální 2 5 4 9 3 2" xfId="33681"/>
    <cellStyle name="Normální 2 5 4 9 4" xfId="24393"/>
    <cellStyle name="Normální 2 5 4 9 5" xfId="39477"/>
    <cellStyle name="Normální 2 5 4 9 6" xfId="20919"/>
    <cellStyle name="Normální 2 5 4 9 7" xfId="6987"/>
    <cellStyle name="Normální 2 5 5" xfId="21"/>
    <cellStyle name="Normální 2 5 5 10" xfId="2361"/>
    <cellStyle name="Normální 2 5 5 10 2" xfId="15123"/>
    <cellStyle name="Normální 2 5 5 10 2 2" xfId="32529"/>
    <cellStyle name="Normální 2 5 5 10 3" xfId="27885"/>
    <cellStyle name="Normální 2 5 5 10 4" xfId="38325"/>
    <cellStyle name="Normální 2 5 5 10 5" xfId="19767"/>
    <cellStyle name="Normální 2 5 5 10 6" xfId="10479"/>
    <cellStyle name="Normální 2 5 5 11" xfId="9327"/>
    <cellStyle name="Normální 2 5 5 11 2" xfId="26733"/>
    <cellStyle name="Normální 2 5 5 12" xfId="13971"/>
    <cellStyle name="Normální 2 5 5 12 2" xfId="31377"/>
    <cellStyle name="Normální 2 5 5 13" xfId="23241"/>
    <cellStyle name="Normální 2 5 5 14" xfId="35985"/>
    <cellStyle name="Normální 2 5 5 15" xfId="18615"/>
    <cellStyle name="Normální 2 5 5 16" xfId="5835"/>
    <cellStyle name="Normální 2 5 5 2" xfId="117"/>
    <cellStyle name="Normální 2 5 5 2 10" xfId="14001"/>
    <cellStyle name="Normální 2 5 5 2 10 2" xfId="31407"/>
    <cellStyle name="Normální 2 5 5 2 11" xfId="23271"/>
    <cellStyle name="Normální 2 5 5 2 12" xfId="36081"/>
    <cellStyle name="Normální 2 5 5 2 13" xfId="18645"/>
    <cellStyle name="Normální 2 5 5 2 14" xfId="5865"/>
    <cellStyle name="Normální 2 5 5 2 2" xfId="213"/>
    <cellStyle name="Normální 2 5 5 2 2 10" xfId="36177"/>
    <cellStyle name="Normální 2 5 5 2 2 11" xfId="18885"/>
    <cellStyle name="Normální 2 5 5 2 2 12" xfId="6105"/>
    <cellStyle name="Normální 2 5 5 2 2 2" xfId="981"/>
    <cellStyle name="Normální 2 5 5 2 2 2 10" xfId="6393"/>
    <cellStyle name="Normální 2 5 5 2 2 2 2" xfId="1767"/>
    <cellStyle name="Normální 2 5 5 2 2 2 2 2" xfId="5241"/>
    <cellStyle name="Normální 2 5 5 2 2 2 2 2 2" xfId="41205"/>
    <cellStyle name="Normální 2 5 5 2 2 2 2 2 3" xfId="30765"/>
    <cellStyle name="Normální 2 5 5 2 2 2 2 2 4" xfId="13359"/>
    <cellStyle name="Normální 2 5 5 2 2 2 2 3" xfId="18003"/>
    <cellStyle name="Normální 2 5 5 2 2 2 2 3 2" xfId="35409"/>
    <cellStyle name="Normální 2 5 5 2 2 2 2 4" xfId="26121"/>
    <cellStyle name="Normální 2 5 5 2 2 2 2 5" xfId="37731"/>
    <cellStyle name="Normální 2 5 5 2 2 2 2 6" xfId="22647"/>
    <cellStyle name="Normální 2 5 5 2 2 2 2 7" xfId="8715"/>
    <cellStyle name="Normální 2 5 5 2 2 2 3" xfId="4455"/>
    <cellStyle name="Normální 2 5 5 2 2 2 3 2" xfId="12573"/>
    <cellStyle name="Normální 2 5 5 2 2 2 3 2 2" xfId="29979"/>
    <cellStyle name="Normální 2 5 5 2 2 2 3 3" xfId="17217"/>
    <cellStyle name="Normální 2 5 5 2 2 2 3 3 2" xfId="34623"/>
    <cellStyle name="Normální 2 5 5 2 2 2 3 4" xfId="25335"/>
    <cellStyle name="Normální 2 5 5 2 2 2 3 5" xfId="40419"/>
    <cellStyle name="Normální 2 5 5 2 2 2 3 6" xfId="21861"/>
    <cellStyle name="Normální 2 5 5 2 2 2 3 7" xfId="7929"/>
    <cellStyle name="Normální 2 5 5 2 2 2 4" xfId="2919"/>
    <cellStyle name="Normální 2 5 5 2 2 2 4 2" xfId="15681"/>
    <cellStyle name="Normální 2 5 5 2 2 2 4 2 2" xfId="33087"/>
    <cellStyle name="Normální 2 5 5 2 2 2 4 3" xfId="28443"/>
    <cellStyle name="Normální 2 5 5 2 2 2 4 4" xfId="38883"/>
    <cellStyle name="Normální 2 5 5 2 2 2 4 5" xfId="20325"/>
    <cellStyle name="Normální 2 5 5 2 2 2 4 6" xfId="11037"/>
    <cellStyle name="Normální 2 5 5 2 2 2 5" xfId="9885"/>
    <cellStyle name="Normální 2 5 5 2 2 2 5 2" xfId="27291"/>
    <cellStyle name="Normální 2 5 5 2 2 2 6" xfId="14529"/>
    <cellStyle name="Normální 2 5 5 2 2 2 6 2" xfId="31935"/>
    <cellStyle name="Normální 2 5 5 2 2 2 7" xfId="23799"/>
    <cellStyle name="Normální 2 5 5 2 2 2 8" xfId="36945"/>
    <cellStyle name="Normální 2 5 5 2 2 2 9" xfId="19173"/>
    <cellStyle name="Normální 2 5 5 2 2 3" xfId="693"/>
    <cellStyle name="Normální 2 5 5 2 2 3 10" xfId="6873"/>
    <cellStyle name="Normální 2 5 5 2 2 3 2" xfId="2247"/>
    <cellStyle name="Normální 2 5 5 2 2 3 2 2" xfId="5721"/>
    <cellStyle name="Normální 2 5 5 2 2 3 2 2 2" xfId="41685"/>
    <cellStyle name="Normální 2 5 5 2 2 3 2 2 3" xfId="31245"/>
    <cellStyle name="Normální 2 5 5 2 2 3 2 2 4" xfId="13839"/>
    <cellStyle name="Normální 2 5 5 2 2 3 2 3" xfId="18483"/>
    <cellStyle name="Normální 2 5 5 2 2 3 2 3 2" xfId="35889"/>
    <cellStyle name="Normální 2 5 5 2 2 3 2 4" xfId="26601"/>
    <cellStyle name="Normální 2 5 5 2 2 3 2 5" xfId="38211"/>
    <cellStyle name="Normální 2 5 5 2 2 3 2 6" xfId="23127"/>
    <cellStyle name="Normální 2 5 5 2 2 3 2 7" xfId="9195"/>
    <cellStyle name="Normální 2 5 5 2 2 3 3" xfId="4167"/>
    <cellStyle name="Normální 2 5 5 2 2 3 3 2" xfId="12285"/>
    <cellStyle name="Normální 2 5 5 2 2 3 3 2 2" xfId="29691"/>
    <cellStyle name="Normální 2 5 5 2 2 3 3 3" xfId="16929"/>
    <cellStyle name="Normální 2 5 5 2 2 3 3 3 2" xfId="34335"/>
    <cellStyle name="Normální 2 5 5 2 2 3 3 4" xfId="25047"/>
    <cellStyle name="Normální 2 5 5 2 2 3 3 5" xfId="40131"/>
    <cellStyle name="Normální 2 5 5 2 2 3 3 6" xfId="21573"/>
    <cellStyle name="Normální 2 5 5 2 2 3 3 7" xfId="7641"/>
    <cellStyle name="Normální 2 5 5 2 2 3 4" xfId="3399"/>
    <cellStyle name="Normální 2 5 5 2 2 3 4 2" xfId="16161"/>
    <cellStyle name="Normální 2 5 5 2 2 3 4 2 2" xfId="33567"/>
    <cellStyle name="Normální 2 5 5 2 2 3 4 3" xfId="28923"/>
    <cellStyle name="Normální 2 5 5 2 2 3 4 4" xfId="39363"/>
    <cellStyle name="Normální 2 5 5 2 2 3 4 5" xfId="20805"/>
    <cellStyle name="Normální 2 5 5 2 2 3 4 6" xfId="11517"/>
    <cellStyle name="Normální 2 5 5 2 2 3 5" xfId="10365"/>
    <cellStyle name="Normální 2 5 5 2 2 3 5 2" xfId="27771"/>
    <cellStyle name="Normální 2 5 5 2 2 3 6" xfId="15009"/>
    <cellStyle name="Normální 2 5 5 2 2 3 6 2" xfId="32415"/>
    <cellStyle name="Normální 2 5 5 2 2 3 7" xfId="24279"/>
    <cellStyle name="Normální 2 5 5 2 2 3 8" xfId="36657"/>
    <cellStyle name="Normální 2 5 5 2 2 3 9" xfId="19653"/>
    <cellStyle name="Normální 2 5 5 2 2 4" xfId="1479"/>
    <cellStyle name="Normální 2 5 5 2 2 4 2" xfId="4953"/>
    <cellStyle name="Normální 2 5 5 2 2 4 2 2" xfId="40917"/>
    <cellStyle name="Normální 2 5 5 2 2 4 2 3" xfId="30477"/>
    <cellStyle name="Normální 2 5 5 2 2 4 2 4" xfId="13071"/>
    <cellStyle name="Normální 2 5 5 2 2 4 3" xfId="17715"/>
    <cellStyle name="Normální 2 5 5 2 2 4 3 2" xfId="35121"/>
    <cellStyle name="Normální 2 5 5 2 2 4 4" xfId="25833"/>
    <cellStyle name="Normální 2 5 5 2 2 4 5" xfId="37443"/>
    <cellStyle name="Normální 2 5 5 2 2 4 6" xfId="22359"/>
    <cellStyle name="Normální 2 5 5 2 2 4 7" xfId="8427"/>
    <cellStyle name="Normální 2 5 5 2 2 5" xfId="3687"/>
    <cellStyle name="Normální 2 5 5 2 2 5 2" xfId="11805"/>
    <cellStyle name="Normální 2 5 5 2 2 5 2 2" xfId="29211"/>
    <cellStyle name="Normální 2 5 5 2 2 5 3" xfId="16449"/>
    <cellStyle name="Normální 2 5 5 2 2 5 3 2" xfId="33855"/>
    <cellStyle name="Normální 2 5 5 2 2 5 4" xfId="24567"/>
    <cellStyle name="Normální 2 5 5 2 2 5 5" xfId="39651"/>
    <cellStyle name="Normální 2 5 5 2 2 5 6" xfId="21093"/>
    <cellStyle name="Normální 2 5 5 2 2 5 7" xfId="7161"/>
    <cellStyle name="Normální 2 5 5 2 2 6" xfId="2631"/>
    <cellStyle name="Normální 2 5 5 2 2 6 2" xfId="15393"/>
    <cellStyle name="Normální 2 5 5 2 2 6 2 2" xfId="32799"/>
    <cellStyle name="Normální 2 5 5 2 2 6 3" xfId="28155"/>
    <cellStyle name="Normální 2 5 5 2 2 6 4" xfId="38595"/>
    <cellStyle name="Normální 2 5 5 2 2 6 5" xfId="20037"/>
    <cellStyle name="Normální 2 5 5 2 2 6 6" xfId="10749"/>
    <cellStyle name="Normální 2 5 5 2 2 7" xfId="9597"/>
    <cellStyle name="Normální 2 5 5 2 2 7 2" xfId="27003"/>
    <cellStyle name="Normální 2 5 5 2 2 8" xfId="14241"/>
    <cellStyle name="Normální 2 5 5 2 2 8 2" xfId="31647"/>
    <cellStyle name="Normální 2 5 5 2 2 9" xfId="23511"/>
    <cellStyle name="Normální 2 5 5 2 3" xfId="357"/>
    <cellStyle name="Normální 2 5 5 2 3 10" xfId="36321"/>
    <cellStyle name="Normální 2 5 5 2 3 11" xfId="18789"/>
    <cellStyle name="Normální 2 5 5 2 3 12" xfId="6009"/>
    <cellStyle name="Normální 2 5 5 2 3 2" xfId="1125"/>
    <cellStyle name="Normální 2 5 5 2 3 2 10" xfId="6537"/>
    <cellStyle name="Normální 2 5 5 2 3 2 2" xfId="1911"/>
    <cellStyle name="Normální 2 5 5 2 3 2 2 2" xfId="5385"/>
    <cellStyle name="Normální 2 5 5 2 3 2 2 2 2" xfId="41349"/>
    <cellStyle name="Normální 2 5 5 2 3 2 2 2 3" xfId="30909"/>
    <cellStyle name="Normální 2 5 5 2 3 2 2 2 4" xfId="13503"/>
    <cellStyle name="Normální 2 5 5 2 3 2 2 3" xfId="18147"/>
    <cellStyle name="Normální 2 5 5 2 3 2 2 3 2" xfId="35553"/>
    <cellStyle name="Normální 2 5 5 2 3 2 2 4" xfId="26265"/>
    <cellStyle name="Normální 2 5 5 2 3 2 2 5" xfId="37875"/>
    <cellStyle name="Normální 2 5 5 2 3 2 2 6" xfId="22791"/>
    <cellStyle name="Normální 2 5 5 2 3 2 2 7" xfId="8859"/>
    <cellStyle name="Normální 2 5 5 2 3 2 3" xfId="4599"/>
    <cellStyle name="Normální 2 5 5 2 3 2 3 2" xfId="12717"/>
    <cellStyle name="Normální 2 5 5 2 3 2 3 2 2" xfId="30123"/>
    <cellStyle name="Normální 2 5 5 2 3 2 3 3" xfId="17361"/>
    <cellStyle name="Normální 2 5 5 2 3 2 3 3 2" xfId="34767"/>
    <cellStyle name="Normální 2 5 5 2 3 2 3 4" xfId="25479"/>
    <cellStyle name="Normální 2 5 5 2 3 2 3 5" xfId="40563"/>
    <cellStyle name="Normální 2 5 5 2 3 2 3 6" xfId="22005"/>
    <cellStyle name="Normální 2 5 5 2 3 2 3 7" xfId="8073"/>
    <cellStyle name="Normální 2 5 5 2 3 2 4" xfId="3063"/>
    <cellStyle name="Normální 2 5 5 2 3 2 4 2" xfId="15825"/>
    <cellStyle name="Normální 2 5 5 2 3 2 4 2 2" xfId="33231"/>
    <cellStyle name="Normální 2 5 5 2 3 2 4 3" xfId="28587"/>
    <cellStyle name="Normální 2 5 5 2 3 2 4 4" xfId="39027"/>
    <cellStyle name="Normální 2 5 5 2 3 2 4 5" xfId="20469"/>
    <cellStyle name="Normální 2 5 5 2 3 2 4 6" xfId="11181"/>
    <cellStyle name="Normální 2 5 5 2 3 2 5" xfId="10029"/>
    <cellStyle name="Normální 2 5 5 2 3 2 5 2" xfId="27435"/>
    <cellStyle name="Normální 2 5 5 2 3 2 6" xfId="14673"/>
    <cellStyle name="Normální 2 5 5 2 3 2 6 2" xfId="32079"/>
    <cellStyle name="Normální 2 5 5 2 3 2 7" xfId="23943"/>
    <cellStyle name="Normální 2 5 5 2 3 2 8" xfId="37089"/>
    <cellStyle name="Normální 2 5 5 2 3 2 9" xfId="19317"/>
    <cellStyle name="Normální 2 5 5 2 3 3" xfId="597"/>
    <cellStyle name="Normální 2 5 5 2 3 3 10" xfId="6777"/>
    <cellStyle name="Normální 2 5 5 2 3 3 2" xfId="2151"/>
    <cellStyle name="Normální 2 5 5 2 3 3 2 2" xfId="5625"/>
    <cellStyle name="Normální 2 5 5 2 3 3 2 2 2" xfId="41589"/>
    <cellStyle name="Normální 2 5 5 2 3 3 2 2 3" xfId="31149"/>
    <cellStyle name="Normální 2 5 5 2 3 3 2 2 4" xfId="13743"/>
    <cellStyle name="Normální 2 5 5 2 3 3 2 3" xfId="18387"/>
    <cellStyle name="Normální 2 5 5 2 3 3 2 3 2" xfId="35793"/>
    <cellStyle name="Normální 2 5 5 2 3 3 2 4" xfId="26505"/>
    <cellStyle name="Normální 2 5 5 2 3 3 2 5" xfId="38115"/>
    <cellStyle name="Normální 2 5 5 2 3 3 2 6" xfId="23031"/>
    <cellStyle name="Normální 2 5 5 2 3 3 2 7" xfId="9099"/>
    <cellStyle name="Normální 2 5 5 2 3 3 3" xfId="4071"/>
    <cellStyle name="Normální 2 5 5 2 3 3 3 2" xfId="12189"/>
    <cellStyle name="Normální 2 5 5 2 3 3 3 2 2" xfId="29595"/>
    <cellStyle name="Normální 2 5 5 2 3 3 3 3" xfId="16833"/>
    <cellStyle name="Normální 2 5 5 2 3 3 3 3 2" xfId="34239"/>
    <cellStyle name="Normální 2 5 5 2 3 3 3 4" xfId="24951"/>
    <cellStyle name="Normální 2 5 5 2 3 3 3 5" xfId="40035"/>
    <cellStyle name="Normální 2 5 5 2 3 3 3 6" xfId="21477"/>
    <cellStyle name="Normální 2 5 5 2 3 3 3 7" xfId="7545"/>
    <cellStyle name="Normální 2 5 5 2 3 3 4" xfId="3303"/>
    <cellStyle name="Normální 2 5 5 2 3 3 4 2" xfId="16065"/>
    <cellStyle name="Normální 2 5 5 2 3 3 4 2 2" xfId="33471"/>
    <cellStyle name="Normální 2 5 5 2 3 3 4 3" xfId="28827"/>
    <cellStyle name="Normální 2 5 5 2 3 3 4 4" xfId="39267"/>
    <cellStyle name="Normální 2 5 5 2 3 3 4 5" xfId="20709"/>
    <cellStyle name="Normální 2 5 5 2 3 3 4 6" xfId="11421"/>
    <cellStyle name="Normální 2 5 5 2 3 3 5" xfId="10269"/>
    <cellStyle name="Normální 2 5 5 2 3 3 5 2" xfId="27675"/>
    <cellStyle name="Normální 2 5 5 2 3 3 6" xfId="14913"/>
    <cellStyle name="Normální 2 5 5 2 3 3 6 2" xfId="32319"/>
    <cellStyle name="Normální 2 5 5 2 3 3 7" xfId="24183"/>
    <cellStyle name="Normální 2 5 5 2 3 3 8" xfId="36561"/>
    <cellStyle name="Normální 2 5 5 2 3 3 9" xfId="19557"/>
    <cellStyle name="Normální 2 5 5 2 3 4" xfId="1383"/>
    <cellStyle name="Normální 2 5 5 2 3 4 2" xfId="4857"/>
    <cellStyle name="Normální 2 5 5 2 3 4 2 2" xfId="40821"/>
    <cellStyle name="Normální 2 5 5 2 3 4 2 3" xfId="30381"/>
    <cellStyle name="Normální 2 5 5 2 3 4 2 4" xfId="12975"/>
    <cellStyle name="Normální 2 5 5 2 3 4 3" xfId="17619"/>
    <cellStyle name="Normální 2 5 5 2 3 4 3 2" xfId="35025"/>
    <cellStyle name="Normální 2 5 5 2 3 4 4" xfId="25737"/>
    <cellStyle name="Normální 2 5 5 2 3 4 5" xfId="37347"/>
    <cellStyle name="Normální 2 5 5 2 3 4 6" xfId="22263"/>
    <cellStyle name="Normální 2 5 5 2 3 4 7" xfId="8331"/>
    <cellStyle name="Normální 2 5 5 2 3 5" xfId="3831"/>
    <cellStyle name="Normální 2 5 5 2 3 5 2" xfId="11949"/>
    <cellStyle name="Normální 2 5 5 2 3 5 2 2" xfId="29355"/>
    <cellStyle name="Normální 2 5 5 2 3 5 3" xfId="16593"/>
    <cellStyle name="Normální 2 5 5 2 3 5 3 2" xfId="33999"/>
    <cellStyle name="Normální 2 5 5 2 3 5 4" xfId="24711"/>
    <cellStyle name="Normální 2 5 5 2 3 5 5" xfId="39795"/>
    <cellStyle name="Normální 2 5 5 2 3 5 6" xfId="21237"/>
    <cellStyle name="Normální 2 5 5 2 3 5 7" xfId="7305"/>
    <cellStyle name="Normální 2 5 5 2 3 6" xfId="2535"/>
    <cellStyle name="Normální 2 5 5 2 3 6 2" xfId="15297"/>
    <cellStyle name="Normální 2 5 5 2 3 6 2 2" xfId="32703"/>
    <cellStyle name="Normální 2 5 5 2 3 6 3" xfId="28059"/>
    <cellStyle name="Normální 2 5 5 2 3 6 4" xfId="38499"/>
    <cellStyle name="Normální 2 5 5 2 3 6 5" xfId="19941"/>
    <cellStyle name="Normální 2 5 5 2 3 6 6" xfId="10653"/>
    <cellStyle name="Normální 2 5 5 2 3 7" xfId="9501"/>
    <cellStyle name="Normální 2 5 5 2 3 7 2" xfId="26907"/>
    <cellStyle name="Normální 2 5 5 2 3 8" xfId="14145"/>
    <cellStyle name="Normální 2 5 5 2 3 8 2" xfId="31551"/>
    <cellStyle name="Normální 2 5 5 2 3 9" xfId="23415"/>
    <cellStyle name="Normální 2 5 5 2 4" xfId="885"/>
    <cellStyle name="Normální 2 5 5 2 4 10" xfId="6297"/>
    <cellStyle name="Normální 2 5 5 2 4 2" xfId="1671"/>
    <cellStyle name="Normální 2 5 5 2 4 2 2" xfId="5145"/>
    <cellStyle name="Normální 2 5 5 2 4 2 2 2" xfId="41109"/>
    <cellStyle name="Normální 2 5 5 2 4 2 2 3" xfId="30669"/>
    <cellStyle name="Normální 2 5 5 2 4 2 2 4" xfId="13263"/>
    <cellStyle name="Normální 2 5 5 2 4 2 3" xfId="17907"/>
    <cellStyle name="Normální 2 5 5 2 4 2 3 2" xfId="35313"/>
    <cellStyle name="Normální 2 5 5 2 4 2 4" xfId="26025"/>
    <cellStyle name="Normální 2 5 5 2 4 2 5" xfId="37635"/>
    <cellStyle name="Normální 2 5 5 2 4 2 6" xfId="22551"/>
    <cellStyle name="Normální 2 5 5 2 4 2 7" xfId="8619"/>
    <cellStyle name="Normální 2 5 5 2 4 3" xfId="4359"/>
    <cellStyle name="Normální 2 5 5 2 4 3 2" xfId="12477"/>
    <cellStyle name="Normální 2 5 5 2 4 3 2 2" xfId="29883"/>
    <cellStyle name="Normální 2 5 5 2 4 3 3" xfId="17121"/>
    <cellStyle name="Normální 2 5 5 2 4 3 3 2" xfId="34527"/>
    <cellStyle name="Normální 2 5 5 2 4 3 4" xfId="25239"/>
    <cellStyle name="Normální 2 5 5 2 4 3 5" xfId="40323"/>
    <cellStyle name="Normální 2 5 5 2 4 3 6" xfId="21765"/>
    <cellStyle name="Normální 2 5 5 2 4 3 7" xfId="7833"/>
    <cellStyle name="Normální 2 5 5 2 4 4" xfId="2823"/>
    <cellStyle name="Normální 2 5 5 2 4 4 2" xfId="15585"/>
    <cellStyle name="Normální 2 5 5 2 4 4 2 2" xfId="32991"/>
    <cellStyle name="Normální 2 5 5 2 4 4 3" xfId="28347"/>
    <cellStyle name="Normální 2 5 5 2 4 4 4" xfId="38787"/>
    <cellStyle name="Normální 2 5 5 2 4 4 5" xfId="20229"/>
    <cellStyle name="Normální 2 5 5 2 4 4 6" xfId="10941"/>
    <cellStyle name="Normální 2 5 5 2 4 5" xfId="9789"/>
    <cellStyle name="Normální 2 5 5 2 4 5 2" xfId="27195"/>
    <cellStyle name="Normální 2 5 5 2 4 6" xfId="14433"/>
    <cellStyle name="Normální 2 5 5 2 4 6 2" xfId="31839"/>
    <cellStyle name="Normální 2 5 5 2 4 7" xfId="23703"/>
    <cellStyle name="Normální 2 5 5 2 4 8" xfId="36849"/>
    <cellStyle name="Normální 2 5 5 2 4 9" xfId="19077"/>
    <cellStyle name="Normální 2 5 5 2 5" xfId="453"/>
    <cellStyle name="Normální 2 5 5 2 5 10" xfId="6633"/>
    <cellStyle name="Normální 2 5 5 2 5 2" xfId="2007"/>
    <cellStyle name="Normální 2 5 5 2 5 2 2" xfId="5481"/>
    <cellStyle name="Normální 2 5 5 2 5 2 2 2" xfId="41445"/>
    <cellStyle name="Normální 2 5 5 2 5 2 2 3" xfId="31005"/>
    <cellStyle name="Normální 2 5 5 2 5 2 2 4" xfId="13599"/>
    <cellStyle name="Normální 2 5 5 2 5 2 3" xfId="18243"/>
    <cellStyle name="Normální 2 5 5 2 5 2 3 2" xfId="35649"/>
    <cellStyle name="Normální 2 5 5 2 5 2 4" xfId="26361"/>
    <cellStyle name="Normální 2 5 5 2 5 2 5" xfId="37971"/>
    <cellStyle name="Normální 2 5 5 2 5 2 6" xfId="22887"/>
    <cellStyle name="Normální 2 5 5 2 5 2 7" xfId="8955"/>
    <cellStyle name="Normální 2 5 5 2 5 3" xfId="3927"/>
    <cellStyle name="Normální 2 5 5 2 5 3 2" xfId="12045"/>
    <cellStyle name="Normální 2 5 5 2 5 3 2 2" xfId="29451"/>
    <cellStyle name="Normální 2 5 5 2 5 3 3" xfId="16689"/>
    <cellStyle name="Normální 2 5 5 2 5 3 3 2" xfId="34095"/>
    <cellStyle name="Normální 2 5 5 2 5 3 4" xfId="24807"/>
    <cellStyle name="Normální 2 5 5 2 5 3 5" xfId="39891"/>
    <cellStyle name="Normální 2 5 5 2 5 3 6" xfId="21333"/>
    <cellStyle name="Normální 2 5 5 2 5 3 7" xfId="7401"/>
    <cellStyle name="Normální 2 5 5 2 5 4" xfId="3159"/>
    <cellStyle name="Normální 2 5 5 2 5 4 2" xfId="15921"/>
    <cellStyle name="Normální 2 5 5 2 5 4 2 2" xfId="33327"/>
    <cellStyle name="Normální 2 5 5 2 5 4 3" xfId="28683"/>
    <cellStyle name="Normální 2 5 5 2 5 4 4" xfId="39123"/>
    <cellStyle name="Normální 2 5 5 2 5 4 5" xfId="20565"/>
    <cellStyle name="Normální 2 5 5 2 5 4 6" xfId="11277"/>
    <cellStyle name="Normální 2 5 5 2 5 5" xfId="10125"/>
    <cellStyle name="Normální 2 5 5 2 5 5 2" xfId="27531"/>
    <cellStyle name="Normální 2 5 5 2 5 6" xfId="14769"/>
    <cellStyle name="Normální 2 5 5 2 5 6 2" xfId="32175"/>
    <cellStyle name="Normální 2 5 5 2 5 7" xfId="24039"/>
    <cellStyle name="Normální 2 5 5 2 5 8" xfId="36417"/>
    <cellStyle name="Normální 2 5 5 2 5 9" xfId="19413"/>
    <cellStyle name="Normální 2 5 5 2 6" xfId="1239"/>
    <cellStyle name="Normální 2 5 5 2 6 2" xfId="4713"/>
    <cellStyle name="Normální 2 5 5 2 6 2 2" xfId="40677"/>
    <cellStyle name="Normální 2 5 5 2 6 2 3" xfId="30237"/>
    <cellStyle name="Normální 2 5 5 2 6 2 4" xfId="12831"/>
    <cellStyle name="Normální 2 5 5 2 6 3" xfId="17475"/>
    <cellStyle name="Normální 2 5 5 2 6 3 2" xfId="34881"/>
    <cellStyle name="Normální 2 5 5 2 6 4" xfId="25593"/>
    <cellStyle name="Normální 2 5 5 2 6 5" xfId="37203"/>
    <cellStyle name="Normální 2 5 5 2 6 6" xfId="22119"/>
    <cellStyle name="Normální 2 5 5 2 6 7" xfId="8187"/>
    <cellStyle name="Normální 2 5 5 2 7" xfId="3591"/>
    <cellStyle name="Normální 2 5 5 2 7 2" xfId="11709"/>
    <cellStyle name="Normální 2 5 5 2 7 2 2" xfId="29115"/>
    <cellStyle name="Normální 2 5 5 2 7 3" xfId="16353"/>
    <cellStyle name="Normální 2 5 5 2 7 3 2" xfId="33759"/>
    <cellStyle name="Normální 2 5 5 2 7 4" xfId="24471"/>
    <cellStyle name="Normální 2 5 5 2 7 5" xfId="39555"/>
    <cellStyle name="Normální 2 5 5 2 7 6" xfId="20997"/>
    <cellStyle name="Normální 2 5 5 2 7 7" xfId="7065"/>
    <cellStyle name="Normální 2 5 5 2 8" xfId="2391"/>
    <cellStyle name="Normální 2 5 5 2 8 2" xfId="15153"/>
    <cellStyle name="Normální 2 5 5 2 8 2 2" xfId="32559"/>
    <cellStyle name="Normální 2 5 5 2 8 3" xfId="27915"/>
    <cellStyle name="Normální 2 5 5 2 8 4" xfId="38355"/>
    <cellStyle name="Normální 2 5 5 2 8 5" xfId="19797"/>
    <cellStyle name="Normální 2 5 5 2 8 6" xfId="10509"/>
    <cellStyle name="Normální 2 5 5 2 9" xfId="9357"/>
    <cellStyle name="Normální 2 5 5 2 9 2" xfId="26763"/>
    <cellStyle name="Normální 2 5 5 3" xfId="87"/>
    <cellStyle name="Normální 2 5 5 3 10" xfId="23385"/>
    <cellStyle name="Normální 2 5 5 3 11" xfId="36051"/>
    <cellStyle name="Normální 2 5 5 3 12" xfId="18759"/>
    <cellStyle name="Normální 2 5 5 3 13" xfId="5979"/>
    <cellStyle name="Normální 2 5 5 3 2" xfId="327"/>
    <cellStyle name="Normální 2 5 5 3 2 10" xfId="36291"/>
    <cellStyle name="Normální 2 5 5 3 2 11" xfId="18951"/>
    <cellStyle name="Normální 2 5 5 3 2 12" xfId="6171"/>
    <cellStyle name="Normální 2 5 5 3 2 2" xfId="1095"/>
    <cellStyle name="Normální 2 5 5 3 2 2 10" xfId="6507"/>
    <cellStyle name="Normální 2 5 5 3 2 2 2" xfId="1881"/>
    <cellStyle name="Normální 2 5 5 3 2 2 2 2" xfId="5355"/>
    <cellStyle name="Normální 2 5 5 3 2 2 2 2 2" xfId="41319"/>
    <cellStyle name="Normální 2 5 5 3 2 2 2 2 3" xfId="30879"/>
    <cellStyle name="Normální 2 5 5 3 2 2 2 2 4" xfId="13473"/>
    <cellStyle name="Normální 2 5 5 3 2 2 2 3" xfId="18117"/>
    <cellStyle name="Normální 2 5 5 3 2 2 2 3 2" xfId="35523"/>
    <cellStyle name="Normální 2 5 5 3 2 2 2 4" xfId="26235"/>
    <cellStyle name="Normální 2 5 5 3 2 2 2 5" xfId="37845"/>
    <cellStyle name="Normální 2 5 5 3 2 2 2 6" xfId="22761"/>
    <cellStyle name="Normální 2 5 5 3 2 2 2 7" xfId="8829"/>
    <cellStyle name="Normální 2 5 5 3 2 2 3" xfId="4569"/>
    <cellStyle name="Normální 2 5 5 3 2 2 3 2" xfId="12687"/>
    <cellStyle name="Normální 2 5 5 3 2 2 3 2 2" xfId="30093"/>
    <cellStyle name="Normální 2 5 5 3 2 2 3 3" xfId="17331"/>
    <cellStyle name="Normální 2 5 5 3 2 2 3 3 2" xfId="34737"/>
    <cellStyle name="Normální 2 5 5 3 2 2 3 4" xfId="25449"/>
    <cellStyle name="Normální 2 5 5 3 2 2 3 5" xfId="40533"/>
    <cellStyle name="Normální 2 5 5 3 2 2 3 6" xfId="21975"/>
    <cellStyle name="Normální 2 5 5 3 2 2 3 7" xfId="8043"/>
    <cellStyle name="Normální 2 5 5 3 2 2 4" xfId="3033"/>
    <cellStyle name="Normální 2 5 5 3 2 2 4 2" xfId="15795"/>
    <cellStyle name="Normální 2 5 5 3 2 2 4 2 2" xfId="33201"/>
    <cellStyle name="Normální 2 5 5 3 2 2 4 3" xfId="28557"/>
    <cellStyle name="Normální 2 5 5 3 2 2 4 4" xfId="38997"/>
    <cellStyle name="Normální 2 5 5 3 2 2 4 5" xfId="20439"/>
    <cellStyle name="Normální 2 5 5 3 2 2 4 6" xfId="11151"/>
    <cellStyle name="Normální 2 5 5 3 2 2 5" xfId="9999"/>
    <cellStyle name="Normální 2 5 5 3 2 2 5 2" xfId="27405"/>
    <cellStyle name="Normální 2 5 5 3 2 2 6" xfId="14643"/>
    <cellStyle name="Normální 2 5 5 3 2 2 6 2" xfId="32049"/>
    <cellStyle name="Normální 2 5 5 3 2 2 7" xfId="23913"/>
    <cellStyle name="Normální 2 5 5 3 2 2 8" xfId="37059"/>
    <cellStyle name="Normální 2 5 5 3 2 2 9" xfId="19287"/>
    <cellStyle name="Normální 2 5 5 3 2 3" xfId="759"/>
    <cellStyle name="Normální 2 5 5 3 2 3 10" xfId="6939"/>
    <cellStyle name="Normální 2 5 5 3 2 3 2" xfId="2313"/>
    <cellStyle name="Normální 2 5 5 3 2 3 2 2" xfId="5787"/>
    <cellStyle name="Normální 2 5 5 3 2 3 2 2 2" xfId="41751"/>
    <cellStyle name="Normální 2 5 5 3 2 3 2 2 3" xfId="31311"/>
    <cellStyle name="Normální 2 5 5 3 2 3 2 2 4" xfId="13905"/>
    <cellStyle name="Normální 2 5 5 3 2 3 2 3" xfId="18549"/>
    <cellStyle name="Normální 2 5 5 3 2 3 2 3 2" xfId="35955"/>
    <cellStyle name="Normální 2 5 5 3 2 3 2 4" xfId="26667"/>
    <cellStyle name="Normální 2 5 5 3 2 3 2 5" xfId="38277"/>
    <cellStyle name="Normální 2 5 5 3 2 3 2 6" xfId="23193"/>
    <cellStyle name="Normální 2 5 5 3 2 3 2 7" xfId="9261"/>
    <cellStyle name="Normální 2 5 5 3 2 3 3" xfId="4233"/>
    <cellStyle name="Normální 2 5 5 3 2 3 3 2" xfId="12351"/>
    <cellStyle name="Normální 2 5 5 3 2 3 3 2 2" xfId="29757"/>
    <cellStyle name="Normální 2 5 5 3 2 3 3 3" xfId="16995"/>
    <cellStyle name="Normální 2 5 5 3 2 3 3 3 2" xfId="34401"/>
    <cellStyle name="Normální 2 5 5 3 2 3 3 4" xfId="25113"/>
    <cellStyle name="Normální 2 5 5 3 2 3 3 5" xfId="40197"/>
    <cellStyle name="Normální 2 5 5 3 2 3 3 6" xfId="21639"/>
    <cellStyle name="Normální 2 5 5 3 2 3 3 7" xfId="7707"/>
    <cellStyle name="Normální 2 5 5 3 2 3 4" xfId="3465"/>
    <cellStyle name="Normální 2 5 5 3 2 3 4 2" xfId="16227"/>
    <cellStyle name="Normální 2 5 5 3 2 3 4 2 2" xfId="33633"/>
    <cellStyle name="Normální 2 5 5 3 2 3 4 3" xfId="28989"/>
    <cellStyle name="Normální 2 5 5 3 2 3 4 4" xfId="39429"/>
    <cellStyle name="Normální 2 5 5 3 2 3 4 5" xfId="20871"/>
    <cellStyle name="Normální 2 5 5 3 2 3 4 6" xfId="11583"/>
    <cellStyle name="Normální 2 5 5 3 2 3 5" xfId="10431"/>
    <cellStyle name="Normální 2 5 5 3 2 3 5 2" xfId="27837"/>
    <cellStyle name="Normální 2 5 5 3 2 3 6" xfId="15075"/>
    <cellStyle name="Normální 2 5 5 3 2 3 6 2" xfId="32481"/>
    <cellStyle name="Normální 2 5 5 3 2 3 7" xfId="24345"/>
    <cellStyle name="Normální 2 5 5 3 2 3 8" xfId="36723"/>
    <cellStyle name="Normální 2 5 5 3 2 3 9" xfId="19719"/>
    <cellStyle name="Normální 2 5 5 3 2 4" xfId="1545"/>
    <cellStyle name="Normální 2 5 5 3 2 4 2" xfId="5019"/>
    <cellStyle name="Normální 2 5 5 3 2 4 2 2" xfId="40983"/>
    <cellStyle name="Normální 2 5 5 3 2 4 2 3" xfId="30543"/>
    <cellStyle name="Normální 2 5 5 3 2 4 2 4" xfId="13137"/>
    <cellStyle name="Normální 2 5 5 3 2 4 3" xfId="17781"/>
    <cellStyle name="Normální 2 5 5 3 2 4 3 2" xfId="35187"/>
    <cellStyle name="Normální 2 5 5 3 2 4 4" xfId="25899"/>
    <cellStyle name="Normální 2 5 5 3 2 4 5" xfId="37509"/>
    <cellStyle name="Normální 2 5 5 3 2 4 6" xfId="22425"/>
    <cellStyle name="Normální 2 5 5 3 2 4 7" xfId="8493"/>
    <cellStyle name="Normální 2 5 5 3 2 5" xfId="3801"/>
    <cellStyle name="Normální 2 5 5 3 2 5 2" xfId="11919"/>
    <cellStyle name="Normální 2 5 5 3 2 5 2 2" xfId="29325"/>
    <cellStyle name="Normální 2 5 5 3 2 5 3" xfId="16563"/>
    <cellStyle name="Normální 2 5 5 3 2 5 3 2" xfId="33969"/>
    <cellStyle name="Normální 2 5 5 3 2 5 4" xfId="24681"/>
    <cellStyle name="Normální 2 5 5 3 2 5 5" xfId="39765"/>
    <cellStyle name="Normální 2 5 5 3 2 5 6" xfId="21207"/>
    <cellStyle name="Normální 2 5 5 3 2 5 7" xfId="7275"/>
    <cellStyle name="Normální 2 5 5 3 2 6" xfId="2697"/>
    <cellStyle name="Normální 2 5 5 3 2 6 2" xfId="15459"/>
    <cellStyle name="Normální 2 5 5 3 2 6 2 2" xfId="32865"/>
    <cellStyle name="Normální 2 5 5 3 2 6 3" xfId="28221"/>
    <cellStyle name="Normální 2 5 5 3 2 6 4" xfId="38661"/>
    <cellStyle name="Normální 2 5 5 3 2 6 5" xfId="20103"/>
    <cellStyle name="Normální 2 5 5 3 2 6 6" xfId="10815"/>
    <cellStyle name="Normální 2 5 5 3 2 7" xfId="9663"/>
    <cellStyle name="Normální 2 5 5 3 2 7 2" xfId="27069"/>
    <cellStyle name="Normální 2 5 5 3 2 8" xfId="14307"/>
    <cellStyle name="Normální 2 5 5 3 2 8 2" xfId="31713"/>
    <cellStyle name="Normální 2 5 5 3 2 9" xfId="23577"/>
    <cellStyle name="Normální 2 5 5 3 3" xfId="855"/>
    <cellStyle name="Normální 2 5 5 3 3 10" xfId="6267"/>
    <cellStyle name="Normální 2 5 5 3 3 2" xfId="1641"/>
    <cellStyle name="Normální 2 5 5 3 3 2 2" xfId="5115"/>
    <cellStyle name="Normální 2 5 5 3 3 2 2 2" xfId="41079"/>
    <cellStyle name="Normální 2 5 5 3 3 2 2 3" xfId="30639"/>
    <cellStyle name="Normální 2 5 5 3 3 2 2 4" xfId="13233"/>
    <cellStyle name="Normální 2 5 5 3 3 2 3" xfId="17877"/>
    <cellStyle name="Normální 2 5 5 3 3 2 3 2" xfId="35283"/>
    <cellStyle name="Normální 2 5 5 3 3 2 4" xfId="25995"/>
    <cellStyle name="Normální 2 5 5 3 3 2 5" xfId="37605"/>
    <cellStyle name="Normální 2 5 5 3 3 2 6" xfId="22521"/>
    <cellStyle name="Normální 2 5 5 3 3 2 7" xfId="8589"/>
    <cellStyle name="Normální 2 5 5 3 3 3" xfId="4329"/>
    <cellStyle name="Normální 2 5 5 3 3 3 2" xfId="12447"/>
    <cellStyle name="Normální 2 5 5 3 3 3 2 2" xfId="29853"/>
    <cellStyle name="Normální 2 5 5 3 3 3 3" xfId="17091"/>
    <cellStyle name="Normální 2 5 5 3 3 3 3 2" xfId="34497"/>
    <cellStyle name="Normální 2 5 5 3 3 3 4" xfId="25209"/>
    <cellStyle name="Normální 2 5 5 3 3 3 5" xfId="40293"/>
    <cellStyle name="Normální 2 5 5 3 3 3 6" xfId="21735"/>
    <cellStyle name="Normální 2 5 5 3 3 3 7" xfId="7803"/>
    <cellStyle name="Normální 2 5 5 3 3 4" xfId="2793"/>
    <cellStyle name="Normální 2 5 5 3 3 4 2" xfId="15555"/>
    <cellStyle name="Normální 2 5 5 3 3 4 2 2" xfId="32961"/>
    <cellStyle name="Normální 2 5 5 3 3 4 3" xfId="28317"/>
    <cellStyle name="Normální 2 5 5 3 3 4 4" xfId="38757"/>
    <cellStyle name="Normální 2 5 5 3 3 4 5" xfId="20199"/>
    <cellStyle name="Normální 2 5 5 3 3 4 6" xfId="10911"/>
    <cellStyle name="Normální 2 5 5 3 3 5" xfId="9759"/>
    <cellStyle name="Normální 2 5 5 3 3 5 2" xfId="27165"/>
    <cellStyle name="Normální 2 5 5 3 3 6" xfId="14403"/>
    <cellStyle name="Normální 2 5 5 3 3 6 2" xfId="31809"/>
    <cellStyle name="Normální 2 5 5 3 3 7" xfId="23673"/>
    <cellStyle name="Normální 2 5 5 3 3 8" xfId="36819"/>
    <cellStyle name="Normální 2 5 5 3 3 9" xfId="19047"/>
    <cellStyle name="Normální 2 5 5 3 4" xfId="567"/>
    <cellStyle name="Normální 2 5 5 3 4 10" xfId="6747"/>
    <cellStyle name="Normální 2 5 5 3 4 2" xfId="2121"/>
    <cellStyle name="Normální 2 5 5 3 4 2 2" xfId="5595"/>
    <cellStyle name="Normální 2 5 5 3 4 2 2 2" xfId="41559"/>
    <cellStyle name="Normální 2 5 5 3 4 2 2 3" xfId="31119"/>
    <cellStyle name="Normální 2 5 5 3 4 2 2 4" xfId="13713"/>
    <cellStyle name="Normální 2 5 5 3 4 2 3" xfId="18357"/>
    <cellStyle name="Normální 2 5 5 3 4 2 3 2" xfId="35763"/>
    <cellStyle name="Normální 2 5 5 3 4 2 4" xfId="26475"/>
    <cellStyle name="Normální 2 5 5 3 4 2 5" xfId="38085"/>
    <cellStyle name="Normální 2 5 5 3 4 2 6" xfId="23001"/>
    <cellStyle name="Normální 2 5 5 3 4 2 7" xfId="9069"/>
    <cellStyle name="Normální 2 5 5 3 4 3" xfId="4041"/>
    <cellStyle name="Normální 2 5 5 3 4 3 2" xfId="12159"/>
    <cellStyle name="Normální 2 5 5 3 4 3 2 2" xfId="29565"/>
    <cellStyle name="Normální 2 5 5 3 4 3 3" xfId="16803"/>
    <cellStyle name="Normální 2 5 5 3 4 3 3 2" xfId="34209"/>
    <cellStyle name="Normální 2 5 5 3 4 3 4" xfId="24921"/>
    <cellStyle name="Normální 2 5 5 3 4 3 5" xfId="40005"/>
    <cellStyle name="Normální 2 5 5 3 4 3 6" xfId="21447"/>
    <cellStyle name="Normální 2 5 5 3 4 3 7" xfId="7515"/>
    <cellStyle name="Normální 2 5 5 3 4 4" xfId="3273"/>
    <cellStyle name="Normální 2 5 5 3 4 4 2" xfId="16035"/>
    <cellStyle name="Normální 2 5 5 3 4 4 2 2" xfId="33441"/>
    <cellStyle name="Normální 2 5 5 3 4 4 3" xfId="28797"/>
    <cellStyle name="Normální 2 5 5 3 4 4 4" xfId="39237"/>
    <cellStyle name="Normální 2 5 5 3 4 4 5" xfId="20679"/>
    <cellStyle name="Normální 2 5 5 3 4 4 6" xfId="11391"/>
    <cellStyle name="Normální 2 5 5 3 4 5" xfId="10239"/>
    <cellStyle name="Normální 2 5 5 3 4 5 2" xfId="27645"/>
    <cellStyle name="Normální 2 5 5 3 4 6" xfId="14883"/>
    <cellStyle name="Normální 2 5 5 3 4 6 2" xfId="32289"/>
    <cellStyle name="Normální 2 5 5 3 4 7" xfId="24153"/>
    <cellStyle name="Normální 2 5 5 3 4 8" xfId="36531"/>
    <cellStyle name="Normální 2 5 5 3 4 9" xfId="19527"/>
    <cellStyle name="Normální 2 5 5 3 5" xfId="1353"/>
    <cellStyle name="Normální 2 5 5 3 5 2" xfId="4827"/>
    <cellStyle name="Normální 2 5 5 3 5 2 2" xfId="40791"/>
    <cellStyle name="Normální 2 5 5 3 5 2 3" xfId="30351"/>
    <cellStyle name="Normální 2 5 5 3 5 2 4" xfId="12945"/>
    <cellStyle name="Normální 2 5 5 3 5 3" xfId="17589"/>
    <cellStyle name="Normální 2 5 5 3 5 3 2" xfId="34995"/>
    <cellStyle name="Normální 2 5 5 3 5 4" xfId="25707"/>
    <cellStyle name="Normální 2 5 5 3 5 5" xfId="37317"/>
    <cellStyle name="Normální 2 5 5 3 5 6" xfId="22233"/>
    <cellStyle name="Normální 2 5 5 3 5 7" xfId="8301"/>
    <cellStyle name="Normální 2 5 5 3 6" xfId="3561"/>
    <cellStyle name="Normální 2 5 5 3 6 2" xfId="11679"/>
    <cellStyle name="Normální 2 5 5 3 6 2 2" xfId="29085"/>
    <cellStyle name="Normální 2 5 5 3 6 3" xfId="16323"/>
    <cellStyle name="Normální 2 5 5 3 6 3 2" xfId="33729"/>
    <cellStyle name="Normální 2 5 5 3 6 4" xfId="24441"/>
    <cellStyle name="Normální 2 5 5 3 6 5" xfId="39525"/>
    <cellStyle name="Normální 2 5 5 3 6 6" xfId="20967"/>
    <cellStyle name="Normální 2 5 5 3 6 7" xfId="7035"/>
    <cellStyle name="Normální 2 5 5 3 7" xfId="2505"/>
    <cellStyle name="Normální 2 5 5 3 7 2" xfId="15267"/>
    <cellStyle name="Normální 2 5 5 3 7 2 2" xfId="32673"/>
    <cellStyle name="Normální 2 5 5 3 7 3" xfId="28029"/>
    <cellStyle name="Normální 2 5 5 3 7 4" xfId="38469"/>
    <cellStyle name="Normální 2 5 5 3 7 5" xfId="19911"/>
    <cellStyle name="Normální 2 5 5 3 7 6" xfId="10623"/>
    <cellStyle name="Normální 2 5 5 3 8" xfId="9471"/>
    <cellStyle name="Normální 2 5 5 3 8 2" xfId="26877"/>
    <cellStyle name="Normální 2 5 5 3 9" xfId="14115"/>
    <cellStyle name="Normální 2 5 5 3 9 2" xfId="31521"/>
    <cellStyle name="Normální 2 5 5 4" xfId="183"/>
    <cellStyle name="Normální 2 5 5 4 10" xfId="36147"/>
    <cellStyle name="Normální 2 5 5 4 11" xfId="18855"/>
    <cellStyle name="Normální 2 5 5 4 12" xfId="6075"/>
    <cellStyle name="Normální 2 5 5 4 2" xfId="951"/>
    <cellStyle name="Normální 2 5 5 4 2 10" xfId="6363"/>
    <cellStyle name="Normální 2 5 5 4 2 2" xfId="1737"/>
    <cellStyle name="Normální 2 5 5 4 2 2 2" xfId="5211"/>
    <cellStyle name="Normální 2 5 5 4 2 2 2 2" xfId="41175"/>
    <cellStyle name="Normální 2 5 5 4 2 2 2 3" xfId="30735"/>
    <cellStyle name="Normální 2 5 5 4 2 2 2 4" xfId="13329"/>
    <cellStyle name="Normální 2 5 5 4 2 2 3" xfId="17973"/>
    <cellStyle name="Normální 2 5 5 4 2 2 3 2" xfId="35379"/>
    <cellStyle name="Normální 2 5 5 4 2 2 4" xfId="26091"/>
    <cellStyle name="Normální 2 5 5 4 2 2 5" xfId="37701"/>
    <cellStyle name="Normální 2 5 5 4 2 2 6" xfId="22617"/>
    <cellStyle name="Normální 2 5 5 4 2 2 7" xfId="8685"/>
    <cellStyle name="Normální 2 5 5 4 2 3" xfId="4425"/>
    <cellStyle name="Normální 2 5 5 4 2 3 2" xfId="12543"/>
    <cellStyle name="Normální 2 5 5 4 2 3 2 2" xfId="29949"/>
    <cellStyle name="Normální 2 5 5 4 2 3 3" xfId="17187"/>
    <cellStyle name="Normální 2 5 5 4 2 3 3 2" xfId="34593"/>
    <cellStyle name="Normální 2 5 5 4 2 3 4" xfId="25305"/>
    <cellStyle name="Normální 2 5 5 4 2 3 5" xfId="40389"/>
    <cellStyle name="Normální 2 5 5 4 2 3 6" xfId="21831"/>
    <cellStyle name="Normální 2 5 5 4 2 3 7" xfId="7899"/>
    <cellStyle name="Normální 2 5 5 4 2 4" xfId="2889"/>
    <cellStyle name="Normální 2 5 5 4 2 4 2" xfId="15651"/>
    <cellStyle name="Normální 2 5 5 4 2 4 2 2" xfId="33057"/>
    <cellStyle name="Normální 2 5 5 4 2 4 3" xfId="28413"/>
    <cellStyle name="Normální 2 5 5 4 2 4 4" xfId="38853"/>
    <cellStyle name="Normální 2 5 5 4 2 4 5" xfId="20295"/>
    <cellStyle name="Normální 2 5 5 4 2 4 6" xfId="11007"/>
    <cellStyle name="Normální 2 5 5 4 2 5" xfId="9855"/>
    <cellStyle name="Normální 2 5 5 4 2 5 2" xfId="27261"/>
    <cellStyle name="Normální 2 5 5 4 2 6" xfId="14499"/>
    <cellStyle name="Normální 2 5 5 4 2 6 2" xfId="31905"/>
    <cellStyle name="Normální 2 5 5 4 2 7" xfId="23769"/>
    <cellStyle name="Normální 2 5 5 4 2 8" xfId="36915"/>
    <cellStyle name="Normální 2 5 5 4 2 9" xfId="19143"/>
    <cellStyle name="Normální 2 5 5 4 3" xfId="663"/>
    <cellStyle name="Normální 2 5 5 4 3 10" xfId="6843"/>
    <cellStyle name="Normální 2 5 5 4 3 2" xfId="2217"/>
    <cellStyle name="Normální 2 5 5 4 3 2 2" xfId="5691"/>
    <cellStyle name="Normální 2 5 5 4 3 2 2 2" xfId="41655"/>
    <cellStyle name="Normální 2 5 5 4 3 2 2 3" xfId="31215"/>
    <cellStyle name="Normální 2 5 5 4 3 2 2 4" xfId="13809"/>
    <cellStyle name="Normální 2 5 5 4 3 2 3" xfId="18453"/>
    <cellStyle name="Normální 2 5 5 4 3 2 3 2" xfId="35859"/>
    <cellStyle name="Normální 2 5 5 4 3 2 4" xfId="26571"/>
    <cellStyle name="Normální 2 5 5 4 3 2 5" xfId="38181"/>
    <cellStyle name="Normální 2 5 5 4 3 2 6" xfId="23097"/>
    <cellStyle name="Normální 2 5 5 4 3 2 7" xfId="9165"/>
    <cellStyle name="Normální 2 5 5 4 3 3" xfId="4137"/>
    <cellStyle name="Normální 2 5 5 4 3 3 2" xfId="12255"/>
    <cellStyle name="Normální 2 5 5 4 3 3 2 2" xfId="29661"/>
    <cellStyle name="Normální 2 5 5 4 3 3 3" xfId="16899"/>
    <cellStyle name="Normální 2 5 5 4 3 3 3 2" xfId="34305"/>
    <cellStyle name="Normální 2 5 5 4 3 3 4" xfId="25017"/>
    <cellStyle name="Normální 2 5 5 4 3 3 5" xfId="40101"/>
    <cellStyle name="Normální 2 5 5 4 3 3 6" xfId="21543"/>
    <cellStyle name="Normální 2 5 5 4 3 3 7" xfId="7611"/>
    <cellStyle name="Normální 2 5 5 4 3 4" xfId="3369"/>
    <cellStyle name="Normální 2 5 5 4 3 4 2" xfId="16131"/>
    <cellStyle name="Normální 2 5 5 4 3 4 2 2" xfId="33537"/>
    <cellStyle name="Normální 2 5 5 4 3 4 3" xfId="28893"/>
    <cellStyle name="Normální 2 5 5 4 3 4 4" xfId="39333"/>
    <cellStyle name="Normální 2 5 5 4 3 4 5" xfId="20775"/>
    <cellStyle name="Normální 2 5 5 4 3 4 6" xfId="11487"/>
    <cellStyle name="Normální 2 5 5 4 3 5" xfId="10335"/>
    <cellStyle name="Normální 2 5 5 4 3 5 2" xfId="27741"/>
    <cellStyle name="Normální 2 5 5 4 3 6" xfId="14979"/>
    <cellStyle name="Normální 2 5 5 4 3 6 2" xfId="32385"/>
    <cellStyle name="Normální 2 5 5 4 3 7" xfId="24249"/>
    <cellStyle name="Normální 2 5 5 4 3 8" xfId="36627"/>
    <cellStyle name="Normální 2 5 5 4 3 9" xfId="19623"/>
    <cellStyle name="Normální 2 5 5 4 4" xfId="1449"/>
    <cellStyle name="Normální 2 5 5 4 4 2" xfId="4923"/>
    <cellStyle name="Normální 2 5 5 4 4 2 2" xfId="40887"/>
    <cellStyle name="Normální 2 5 5 4 4 2 3" xfId="30447"/>
    <cellStyle name="Normální 2 5 5 4 4 2 4" xfId="13041"/>
    <cellStyle name="Normální 2 5 5 4 4 3" xfId="17685"/>
    <cellStyle name="Normální 2 5 5 4 4 3 2" xfId="35091"/>
    <cellStyle name="Normální 2 5 5 4 4 4" xfId="25803"/>
    <cellStyle name="Normální 2 5 5 4 4 5" xfId="37413"/>
    <cellStyle name="Normální 2 5 5 4 4 6" xfId="22329"/>
    <cellStyle name="Normální 2 5 5 4 4 7" xfId="8397"/>
    <cellStyle name="Normální 2 5 5 4 5" xfId="3657"/>
    <cellStyle name="Normální 2 5 5 4 5 2" xfId="11775"/>
    <cellStyle name="Normální 2 5 5 4 5 2 2" xfId="29181"/>
    <cellStyle name="Normální 2 5 5 4 5 3" xfId="16419"/>
    <cellStyle name="Normální 2 5 5 4 5 3 2" xfId="33825"/>
    <cellStyle name="Normální 2 5 5 4 5 4" xfId="24537"/>
    <cellStyle name="Normální 2 5 5 4 5 5" xfId="39621"/>
    <cellStyle name="Normální 2 5 5 4 5 6" xfId="21063"/>
    <cellStyle name="Normální 2 5 5 4 5 7" xfId="7131"/>
    <cellStyle name="Normální 2 5 5 4 6" xfId="2601"/>
    <cellStyle name="Normální 2 5 5 4 6 2" xfId="15363"/>
    <cellStyle name="Normální 2 5 5 4 6 2 2" xfId="32769"/>
    <cellStyle name="Normální 2 5 5 4 6 3" xfId="28125"/>
    <cellStyle name="Normální 2 5 5 4 6 4" xfId="38565"/>
    <cellStyle name="Normální 2 5 5 4 6 5" xfId="20007"/>
    <cellStyle name="Normální 2 5 5 4 6 6" xfId="10719"/>
    <cellStyle name="Normální 2 5 5 4 7" xfId="9567"/>
    <cellStyle name="Normální 2 5 5 4 7 2" xfId="26973"/>
    <cellStyle name="Normální 2 5 5 4 8" xfId="14211"/>
    <cellStyle name="Normální 2 5 5 4 8 2" xfId="31617"/>
    <cellStyle name="Normální 2 5 5 4 9" xfId="23481"/>
    <cellStyle name="Normální 2 5 5 5" xfId="261"/>
    <cellStyle name="Normální 2 5 5 5 10" xfId="36225"/>
    <cellStyle name="Normální 2 5 5 5 11" xfId="18693"/>
    <cellStyle name="Normální 2 5 5 5 12" xfId="5913"/>
    <cellStyle name="Normální 2 5 5 5 2" xfId="1029"/>
    <cellStyle name="Normální 2 5 5 5 2 10" xfId="6441"/>
    <cellStyle name="Normální 2 5 5 5 2 2" xfId="1815"/>
    <cellStyle name="Normální 2 5 5 5 2 2 2" xfId="5289"/>
    <cellStyle name="Normální 2 5 5 5 2 2 2 2" xfId="41253"/>
    <cellStyle name="Normální 2 5 5 5 2 2 2 3" xfId="30813"/>
    <cellStyle name="Normální 2 5 5 5 2 2 2 4" xfId="13407"/>
    <cellStyle name="Normální 2 5 5 5 2 2 3" xfId="18051"/>
    <cellStyle name="Normální 2 5 5 5 2 2 3 2" xfId="35457"/>
    <cellStyle name="Normální 2 5 5 5 2 2 4" xfId="26169"/>
    <cellStyle name="Normální 2 5 5 5 2 2 5" xfId="37779"/>
    <cellStyle name="Normální 2 5 5 5 2 2 6" xfId="22695"/>
    <cellStyle name="Normální 2 5 5 5 2 2 7" xfId="8763"/>
    <cellStyle name="Normální 2 5 5 5 2 3" xfId="4503"/>
    <cellStyle name="Normální 2 5 5 5 2 3 2" xfId="12621"/>
    <cellStyle name="Normální 2 5 5 5 2 3 2 2" xfId="30027"/>
    <cellStyle name="Normální 2 5 5 5 2 3 3" xfId="17265"/>
    <cellStyle name="Normální 2 5 5 5 2 3 3 2" xfId="34671"/>
    <cellStyle name="Normální 2 5 5 5 2 3 4" xfId="25383"/>
    <cellStyle name="Normální 2 5 5 5 2 3 5" xfId="40467"/>
    <cellStyle name="Normální 2 5 5 5 2 3 6" xfId="21909"/>
    <cellStyle name="Normální 2 5 5 5 2 3 7" xfId="7977"/>
    <cellStyle name="Normální 2 5 5 5 2 4" xfId="2967"/>
    <cellStyle name="Normální 2 5 5 5 2 4 2" xfId="15729"/>
    <cellStyle name="Normální 2 5 5 5 2 4 2 2" xfId="33135"/>
    <cellStyle name="Normální 2 5 5 5 2 4 3" xfId="28491"/>
    <cellStyle name="Normální 2 5 5 5 2 4 4" xfId="38931"/>
    <cellStyle name="Normální 2 5 5 5 2 4 5" xfId="20373"/>
    <cellStyle name="Normální 2 5 5 5 2 4 6" xfId="11085"/>
    <cellStyle name="Normální 2 5 5 5 2 5" xfId="9933"/>
    <cellStyle name="Normální 2 5 5 5 2 5 2" xfId="27339"/>
    <cellStyle name="Normální 2 5 5 5 2 6" xfId="14577"/>
    <cellStyle name="Normální 2 5 5 5 2 6 2" xfId="31983"/>
    <cellStyle name="Normální 2 5 5 5 2 7" xfId="23847"/>
    <cellStyle name="Normální 2 5 5 5 2 8" xfId="36993"/>
    <cellStyle name="Normální 2 5 5 5 2 9" xfId="19221"/>
    <cellStyle name="Normální 2 5 5 5 3" xfId="501"/>
    <cellStyle name="Normální 2 5 5 5 3 10" xfId="6681"/>
    <cellStyle name="Normální 2 5 5 5 3 2" xfId="2055"/>
    <cellStyle name="Normální 2 5 5 5 3 2 2" xfId="5529"/>
    <cellStyle name="Normální 2 5 5 5 3 2 2 2" xfId="41493"/>
    <cellStyle name="Normální 2 5 5 5 3 2 2 3" xfId="31053"/>
    <cellStyle name="Normální 2 5 5 5 3 2 2 4" xfId="13647"/>
    <cellStyle name="Normální 2 5 5 5 3 2 3" xfId="18291"/>
    <cellStyle name="Normální 2 5 5 5 3 2 3 2" xfId="35697"/>
    <cellStyle name="Normální 2 5 5 5 3 2 4" xfId="26409"/>
    <cellStyle name="Normální 2 5 5 5 3 2 5" xfId="38019"/>
    <cellStyle name="Normální 2 5 5 5 3 2 6" xfId="22935"/>
    <cellStyle name="Normální 2 5 5 5 3 2 7" xfId="9003"/>
    <cellStyle name="Normální 2 5 5 5 3 3" xfId="3975"/>
    <cellStyle name="Normální 2 5 5 5 3 3 2" xfId="12093"/>
    <cellStyle name="Normální 2 5 5 5 3 3 2 2" xfId="29499"/>
    <cellStyle name="Normální 2 5 5 5 3 3 3" xfId="16737"/>
    <cellStyle name="Normální 2 5 5 5 3 3 3 2" xfId="34143"/>
    <cellStyle name="Normální 2 5 5 5 3 3 4" xfId="24855"/>
    <cellStyle name="Normální 2 5 5 5 3 3 5" xfId="39939"/>
    <cellStyle name="Normální 2 5 5 5 3 3 6" xfId="21381"/>
    <cellStyle name="Normální 2 5 5 5 3 3 7" xfId="7449"/>
    <cellStyle name="Normální 2 5 5 5 3 4" xfId="3207"/>
    <cellStyle name="Normální 2 5 5 5 3 4 2" xfId="15969"/>
    <cellStyle name="Normální 2 5 5 5 3 4 2 2" xfId="33375"/>
    <cellStyle name="Normální 2 5 5 5 3 4 3" xfId="28731"/>
    <cellStyle name="Normální 2 5 5 5 3 4 4" xfId="39171"/>
    <cellStyle name="Normální 2 5 5 5 3 4 5" xfId="20613"/>
    <cellStyle name="Normální 2 5 5 5 3 4 6" xfId="11325"/>
    <cellStyle name="Normální 2 5 5 5 3 5" xfId="10173"/>
    <cellStyle name="Normální 2 5 5 5 3 5 2" xfId="27579"/>
    <cellStyle name="Normální 2 5 5 5 3 6" xfId="14817"/>
    <cellStyle name="Normální 2 5 5 5 3 6 2" xfId="32223"/>
    <cellStyle name="Normální 2 5 5 5 3 7" xfId="24087"/>
    <cellStyle name="Normální 2 5 5 5 3 8" xfId="36465"/>
    <cellStyle name="Normální 2 5 5 5 3 9" xfId="19461"/>
    <cellStyle name="Normální 2 5 5 5 4" xfId="1287"/>
    <cellStyle name="Normální 2 5 5 5 4 2" xfId="4761"/>
    <cellStyle name="Normální 2 5 5 5 4 2 2" xfId="40725"/>
    <cellStyle name="Normální 2 5 5 5 4 2 3" xfId="30285"/>
    <cellStyle name="Normální 2 5 5 5 4 2 4" xfId="12879"/>
    <cellStyle name="Normální 2 5 5 5 4 3" xfId="17523"/>
    <cellStyle name="Normální 2 5 5 5 4 3 2" xfId="34929"/>
    <cellStyle name="Normální 2 5 5 5 4 4" xfId="25641"/>
    <cellStyle name="Normální 2 5 5 5 4 5" xfId="37251"/>
    <cellStyle name="Normální 2 5 5 5 4 6" xfId="22167"/>
    <cellStyle name="Normální 2 5 5 5 4 7" xfId="8235"/>
    <cellStyle name="Normální 2 5 5 5 5" xfId="3735"/>
    <cellStyle name="Normální 2 5 5 5 5 2" xfId="11853"/>
    <cellStyle name="Normální 2 5 5 5 5 2 2" xfId="29259"/>
    <cellStyle name="Normální 2 5 5 5 5 3" xfId="16497"/>
    <cellStyle name="Normální 2 5 5 5 5 3 2" xfId="33903"/>
    <cellStyle name="Normální 2 5 5 5 5 4" xfId="24615"/>
    <cellStyle name="Normální 2 5 5 5 5 5" xfId="39699"/>
    <cellStyle name="Normální 2 5 5 5 5 6" xfId="21141"/>
    <cellStyle name="Normální 2 5 5 5 5 7" xfId="7209"/>
    <cellStyle name="Normální 2 5 5 5 6" xfId="2439"/>
    <cellStyle name="Normální 2 5 5 5 6 2" xfId="15201"/>
    <cellStyle name="Normální 2 5 5 5 6 2 2" xfId="32607"/>
    <cellStyle name="Normální 2 5 5 5 6 3" xfId="27963"/>
    <cellStyle name="Normální 2 5 5 5 6 4" xfId="38403"/>
    <cellStyle name="Normální 2 5 5 5 6 5" xfId="19845"/>
    <cellStyle name="Normální 2 5 5 5 6 6" xfId="10557"/>
    <cellStyle name="Normální 2 5 5 5 7" xfId="9405"/>
    <cellStyle name="Normální 2 5 5 5 7 2" xfId="26811"/>
    <cellStyle name="Normální 2 5 5 5 8" xfId="14049"/>
    <cellStyle name="Normální 2 5 5 5 8 2" xfId="31455"/>
    <cellStyle name="Normální 2 5 5 5 9" xfId="23319"/>
    <cellStyle name="Normální 2 5 5 6" xfId="789"/>
    <cellStyle name="Normální 2 5 5 6 10" xfId="6201"/>
    <cellStyle name="Normální 2 5 5 6 2" xfId="1575"/>
    <cellStyle name="Normální 2 5 5 6 2 2" xfId="5049"/>
    <cellStyle name="Normální 2 5 5 6 2 2 2" xfId="41013"/>
    <cellStyle name="Normální 2 5 5 6 2 2 3" xfId="30573"/>
    <cellStyle name="Normální 2 5 5 6 2 2 4" xfId="13167"/>
    <cellStyle name="Normální 2 5 5 6 2 3" xfId="17811"/>
    <cellStyle name="Normální 2 5 5 6 2 3 2" xfId="35217"/>
    <cellStyle name="Normální 2 5 5 6 2 4" xfId="25929"/>
    <cellStyle name="Normální 2 5 5 6 2 5" xfId="37539"/>
    <cellStyle name="Normální 2 5 5 6 2 6" xfId="22455"/>
    <cellStyle name="Normální 2 5 5 6 2 7" xfId="8523"/>
    <cellStyle name="Normální 2 5 5 6 3" xfId="4263"/>
    <cellStyle name="Normální 2 5 5 6 3 2" xfId="12381"/>
    <cellStyle name="Normální 2 5 5 6 3 2 2" xfId="29787"/>
    <cellStyle name="Normální 2 5 5 6 3 3" xfId="17025"/>
    <cellStyle name="Normální 2 5 5 6 3 3 2" xfId="34431"/>
    <cellStyle name="Normální 2 5 5 6 3 4" xfId="25143"/>
    <cellStyle name="Normální 2 5 5 6 3 5" xfId="40227"/>
    <cellStyle name="Normální 2 5 5 6 3 6" xfId="21669"/>
    <cellStyle name="Normální 2 5 5 6 3 7" xfId="7737"/>
    <cellStyle name="Normální 2 5 5 6 4" xfId="2727"/>
    <cellStyle name="Normální 2 5 5 6 4 2" xfId="15489"/>
    <cellStyle name="Normální 2 5 5 6 4 2 2" xfId="32895"/>
    <cellStyle name="Normální 2 5 5 6 4 3" xfId="28251"/>
    <cellStyle name="Normální 2 5 5 6 4 4" xfId="38691"/>
    <cellStyle name="Normální 2 5 5 6 4 5" xfId="20133"/>
    <cellStyle name="Normální 2 5 5 6 4 6" xfId="10845"/>
    <cellStyle name="Normální 2 5 5 6 5" xfId="9693"/>
    <cellStyle name="Normální 2 5 5 6 5 2" xfId="27099"/>
    <cellStyle name="Normální 2 5 5 6 6" xfId="14337"/>
    <cellStyle name="Normální 2 5 5 6 6 2" xfId="31743"/>
    <cellStyle name="Normální 2 5 5 6 7" xfId="23607"/>
    <cellStyle name="Normální 2 5 5 6 8" xfId="36753"/>
    <cellStyle name="Normální 2 5 5 6 9" xfId="18981"/>
    <cellStyle name="Normální 2 5 5 7" xfId="423"/>
    <cellStyle name="Normální 2 5 5 7 10" xfId="6603"/>
    <cellStyle name="Normální 2 5 5 7 2" xfId="1977"/>
    <cellStyle name="Normální 2 5 5 7 2 2" xfId="5451"/>
    <cellStyle name="Normální 2 5 5 7 2 2 2" xfId="41415"/>
    <cellStyle name="Normální 2 5 5 7 2 2 3" xfId="30975"/>
    <cellStyle name="Normální 2 5 5 7 2 2 4" xfId="13569"/>
    <cellStyle name="Normální 2 5 5 7 2 3" xfId="18213"/>
    <cellStyle name="Normální 2 5 5 7 2 3 2" xfId="35619"/>
    <cellStyle name="Normální 2 5 5 7 2 4" xfId="26331"/>
    <cellStyle name="Normální 2 5 5 7 2 5" xfId="37941"/>
    <cellStyle name="Normální 2 5 5 7 2 6" xfId="22857"/>
    <cellStyle name="Normální 2 5 5 7 2 7" xfId="8925"/>
    <cellStyle name="Normální 2 5 5 7 3" xfId="3897"/>
    <cellStyle name="Normální 2 5 5 7 3 2" xfId="12015"/>
    <cellStyle name="Normální 2 5 5 7 3 2 2" xfId="29421"/>
    <cellStyle name="Normální 2 5 5 7 3 3" xfId="16659"/>
    <cellStyle name="Normální 2 5 5 7 3 3 2" xfId="34065"/>
    <cellStyle name="Normální 2 5 5 7 3 4" xfId="24777"/>
    <cellStyle name="Normální 2 5 5 7 3 5" xfId="39861"/>
    <cellStyle name="Normální 2 5 5 7 3 6" xfId="21303"/>
    <cellStyle name="Normální 2 5 5 7 3 7" xfId="7371"/>
    <cellStyle name="Normální 2 5 5 7 4" xfId="3129"/>
    <cellStyle name="Normální 2 5 5 7 4 2" xfId="15891"/>
    <cellStyle name="Normální 2 5 5 7 4 2 2" xfId="33297"/>
    <cellStyle name="Normální 2 5 5 7 4 3" xfId="28653"/>
    <cellStyle name="Normální 2 5 5 7 4 4" xfId="39093"/>
    <cellStyle name="Normální 2 5 5 7 4 5" xfId="20535"/>
    <cellStyle name="Normální 2 5 5 7 4 6" xfId="11247"/>
    <cellStyle name="Normální 2 5 5 7 5" xfId="10095"/>
    <cellStyle name="Normální 2 5 5 7 5 2" xfId="27501"/>
    <cellStyle name="Normální 2 5 5 7 6" xfId="14739"/>
    <cellStyle name="Normální 2 5 5 7 6 2" xfId="32145"/>
    <cellStyle name="Normální 2 5 5 7 7" xfId="24009"/>
    <cellStyle name="Normální 2 5 5 7 8" xfId="36387"/>
    <cellStyle name="Normální 2 5 5 7 9" xfId="19383"/>
    <cellStyle name="Normální 2 5 5 8" xfId="1209"/>
    <cellStyle name="Normální 2 5 5 8 2" xfId="4683"/>
    <cellStyle name="Normální 2 5 5 8 2 2" xfId="40647"/>
    <cellStyle name="Normální 2 5 5 8 2 3" xfId="30207"/>
    <cellStyle name="Normální 2 5 5 8 2 4" xfId="12801"/>
    <cellStyle name="Normální 2 5 5 8 3" xfId="17445"/>
    <cellStyle name="Normální 2 5 5 8 3 2" xfId="34851"/>
    <cellStyle name="Normální 2 5 5 8 4" xfId="25563"/>
    <cellStyle name="Normální 2 5 5 8 5" xfId="37173"/>
    <cellStyle name="Normální 2 5 5 8 6" xfId="22089"/>
    <cellStyle name="Normální 2 5 5 8 7" xfId="8157"/>
    <cellStyle name="Normální 2 5 5 9" xfId="3495"/>
    <cellStyle name="Normální 2 5 5 9 2" xfId="11613"/>
    <cellStyle name="Normální 2 5 5 9 2 2" xfId="29019"/>
    <cellStyle name="Normální 2 5 5 9 3" xfId="16257"/>
    <cellStyle name="Normální 2 5 5 9 3 2" xfId="33663"/>
    <cellStyle name="Normální 2 5 5 9 4" xfId="24375"/>
    <cellStyle name="Normální 2 5 5 9 5" xfId="39459"/>
    <cellStyle name="Normální 2 5 5 9 6" xfId="20901"/>
    <cellStyle name="Normální 2 5 5 9 7" xfId="6969"/>
    <cellStyle name="Normální 2 5 6" xfId="105"/>
    <cellStyle name="Normální 2 5 6 10" xfId="13989"/>
    <cellStyle name="Normální 2 5 6 10 2" xfId="31395"/>
    <cellStyle name="Normální 2 5 6 11" xfId="23259"/>
    <cellStyle name="Normální 2 5 6 12" xfId="36069"/>
    <cellStyle name="Normální 2 5 6 13" xfId="18633"/>
    <cellStyle name="Normální 2 5 6 14" xfId="5853"/>
    <cellStyle name="Normální 2 5 6 2" xfId="201"/>
    <cellStyle name="Normální 2 5 6 2 10" xfId="36165"/>
    <cellStyle name="Normální 2 5 6 2 11" xfId="18873"/>
    <cellStyle name="Normální 2 5 6 2 12" xfId="6093"/>
    <cellStyle name="Normální 2 5 6 2 2" xfId="969"/>
    <cellStyle name="Normální 2 5 6 2 2 10" xfId="6381"/>
    <cellStyle name="Normální 2 5 6 2 2 2" xfId="1755"/>
    <cellStyle name="Normální 2 5 6 2 2 2 2" xfId="5229"/>
    <cellStyle name="Normální 2 5 6 2 2 2 2 2" xfId="41193"/>
    <cellStyle name="Normální 2 5 6 2 2 2 2 3" xfId="30753"/>
    <cellStyle name="Normální 2 5 6 2 2 2 2 4" xfId="13347"/>
    <cellStyle name="Normální 2 5 6 2 2 2 3" xfId="17991"/>
    <cellStyle name="Normální 2 5 6 2 2 2 3 2" xfId="35397"/>
    <cellStyle name="Normální 2 5 6 2 2 2 4" xfId="26109"/>
    <cellStyle name="Normální 2 5 6 2 2 2 5" xfId="37719"/>
    <cellStyle name="Normální 2 5 6 2 2 2 6" xfId="22635"/>
    <cellStyle name="Normální 2 5 6 2 2 2 7" xfId="8703"/>
    <cellStyle name="Normální 2 5 6 2 2 3" xfId="4443"/>
    <cellStyle name="Normální 2 5 6 2 2 3 2" xfId="12561"/>
    <cellStyle name="Normální 2 5 6 2 2 3 2 2" xfId="29967"/>
    <cellStyle name="Normální 2 5 6 2 2 3 3" xfId="17205"/>
    <cellStyle name="Normální 2 5 6 2 2 3 3 2" xfId="34611"/>
    <cellStyle name="Normální 2 5 6 2 2 3 4" xfId="25323"/>
    <cellStyle name="Normální 2 5 6 2 2 3 5" xfId="40407"/>
    <cellStyle name="Normální 2 5 6 2 2 3 6" xfId="21849"/>
    <cellStyle name="Normální 2 5 6 2 2 3 7" xfId="7917"/>
    <cellStyle name="Normální 2 5 6 2 2 4" xfId="2907"/>
    <cellStyle name="Normální 2 5 6 2 2 4 2" xfId="15669"/>
    <cellStyle name="Normální 2 5 6 2 2 4 2 2" xfId="33075"/>
    <cellStyle name="Normální 2 5 6 2 2 4 3" xfId="28431"/>
    <cellStyle name="Normální 2 5 6 2 2 4 4" xfId="38871"/>
    <cellStyle name="Normální 2 5 6 2 2 4 5" xfId="20313"/>
    <cellStyle name="Normální 2 5 6 2 2 4 6" xfId="11025"/>
    <cellStyle name="Normální 2 5 6 2 2 5" xfId="9873"/>
    <cellStyle name="Normální 2 5 6 2 2 5 2" xfId="27279"/>
    <cellStyle name="Normální 2 5 6 2 2 6" xfId="14517"/>
    <cellStyle name="Normální 2 5 6 2 2 6 2" xfId="31923"/>
    <cellStyle name="Normální 2 5 6 2 2 7" xfId="23787"/>
    <cellStyle name="Normální 2 5 6 2 2 8" xfId="36933"/>
    <cellStyle name="Normální 2 5 6 2 2 9" xfId="19161"/>
    <cellStyle name="Normální 2 5 6 2 3" xfId="681"/>
    <cellStyle name="Normální 2 5 6 2 3 10" xfId="6861"/>
    <cellStyle name="Normální 2 5 6 2 3 2" xfId="2235"/>
    <cellStyle name="Normální 2 5 6 2 3 2 2" xfId="5709"/>
    <cellStyle name="Normální 2 5 6 2 3 2 2 2" xfId="41673"/>
    <cellStyle name="Normální 2 5 6 2 3 2 2 3" xfId="31233"/>
    <cellStyle name="Normální 2 5 6 2 3 2 2 4" xfId="13827"/>
    <cellStyle name="Normální 2 5 6 2 3 2 3" xfId="18471"/>
    <cellStyle name="Normální 2 5 6 2 3 2 3 2" xfId="35877"/>
    <cellStyle name="Normální 2 5 6 2 3 2 4" xfId="26589"/>
    <cellStyle name="Normální 2 5 6 2 3 2 5" xfId="38199"/>
    <cellStyle name="Normální 2 5 6 2 3 2 6" xfId="23115"/>
    <cellStyle name="Normální 2 5 6 2 3 2 7" xfId="9183"/>
    <cellStyle name="Normální 2 5 6 2 3 3" xfId="4155"/>
    <cellStyle name="Normální 2 5 6 2 3 3 2" xfId="12273"/>
    <cellStyle name="Normální 2 5 6 2 3 3 2 2" xfId="29679"/>
    <cellStyle name="Normální 2 5 6 2 3 3 3" xfId="16917"/>
    <cellStyle name="Normální 2 5 6 2 3 3 3 2" xfId="34323"/>
    <cellStyle name="Normální 2 5 6 2 3 3 4" xfId="25035"/>
    <cellStyle name="Normální 2 5 6 2 3 3 5" xfId="40119"/>
    <cellStyle name="Normální 2 5 6 2 3 3 6" xfId="21561"/>
    <cellStyle name="Normální 2 5 6 2 3 3 7" xfId="7629"/>
    <cellStyle name="Normální 2 5 6 2 3 4" xfId="3387"/>
    <cellStyle name="Normální 2 5 6 2 3 4 2" xfId="16149"/>
    <cellStyle name="Normální 2 5 6 2 3 4 2 2" xfId="33555"/>
    <cellStyle name="Normální 2 5 6 2 3 4 3" xfId="28911"/>
    <cellStyle name="Normální 2 5 6 2 3 4 4" xfId="39351"/>
    <cellStyle name="Normální 2 5 6 2 3 4 5" xfId="20793"/>
    <cellStyle name="Normální 2 5 6 2 3 4 6" xfId="11505"/>
    <cellStyle name="Normální 2 5 6 2 3 5" xfId="10353"/>
    <cellStyle name="Normální 2 5 6 2 3 5 2" xfId="27759"/>
    <cellStyle name="Normální 2 5 6 2 3 6" xfId="14997"/>
    <cellStyle name="Normální 2 5 6 2 3 6 2" xfId="32403"/>
    <cellStyle name="Normální 2 5 6 2 3 7" xfId="24267"/>
    <cellStyle name="Normální 2 5 6 2 3 8" xfId="36645"/>
    <cellStyle name="Normální 2 5 6 2 3 9" xfId="19641"/>
    <cellStyle name="Normální 2 5 6 2 4" xfId="1467"/>
    <cellStyle name="Normální 2 5 6 2 4 2" xfId="4941"/>
    <cellStyle name="Normální 2 5 6 2 4 2 2" xfId="40905"/>
    <cellStyle name="Normální 2 5 6 2 4 2 3" xfId="30465"/>
    <cellStyle name="Normální 2 5 6 2 4 2 4" xfId="13059"/>
    <cellStyle name="Normální 2 5 6 2 4 3" xfId="17703"/>
    <cellStyle name="Normální 2 5 6 2 4 3 2" xfId="35109"/>
    <cellStyle name="Normální 2 5 6 2 4 4" xfId="25821"/>
    <cellStyle name="Normální 2 5 6 2 4 5" xfId="37431"/>
    <cellStyle name="Normální 2 5 6 2 4 6" xfId="22347"/>
    <cellStyle name="Normální 2 5 6 2 4 7" xfId="8415"/>
    <cellStyle name="Normální 2 5 6 2 5" xfId="3675"/>
    <cellStyle name="Normální 2 5 6 2 5 2" xfId="11793"/>
    <cellStyle name="Normální 2 5 6 2 5 2 2" xfId="29199"/>
    <cellStyle name="Normální 2 5 6 2 5 3" xfId="16437"/>
    <cellStyle name="Normální 2 5 6 2 5 3 2" xfId="33843"/>
    <cellStyle name="Normální 2 5 6 2 5 4" xfId="24555"/>
    <cellStyle name="Normální 2 5 6 2 5 5" xfId="39639"/>
    <cellStyle name="Normální 2 5 6 2 5 6" xfId="21081"/>
    <cellStyle name="Normální 2 5 6 2 5 7" xfId="7149"/>
    <cellStyle name="Normální 2 5 6 2 6" xfId="2619"/>
    <cellStyle name="Normální 2 5 6 2 6 2" xfId="15381"/>
    <cellStyle name="Normální 2 5 6 2 6 2 2" xfId="32787"/>
    <cellStyle name="Normální 2 5 6 2 6 3" xfId="28143"/>
    <cellStyle name="Normální 2 5 6 2 6 4" xfId="38583"/>
    <cellStyle name="Normální 2 5 6 2 6 5" xfId="20025"/>
    <cellStyle name="Normální 2 5 6 2 6 6" xfId="10737"/>
    <cellStyle name="Normální 2 5 6 2 7" xfId="9585"/>
    <cellStyle name="Normální 2 5 6 2 7 2" xfId="26991"/>
    <cellStyle name="Normální 2 5 6 2 8" xfId="14229"/>
    <cellStyle name="Normální 2 5 6 2 8 2" xfId="31635"/>
    <cellStyle name="Normální 2 5 6 2 9" xfId="23499"/>
    <cellStyle name="Normální 2 5 6 3" xfId="345"/>
    <cellStyle name="Normální 2 5 6 3 10" xfId="36309"/>
    <cellStyle name="Normální 2 5 6 3 11" xfId="18777"/>
    <cellStyle name="Normální 2 5 6 3 12" xfId="5997"/>
    <cellStyle name="Normální 2 5 6 3 2" xfId="1113"/>
    <cellStyle name="Normální 2 5 6 3 2 10" xfId="6525"/>
    <cellStyle name="Normální 2 5 6 3 2 2" xfId="1899"/>
    <cellStyle name="Normální 2 5 6 3 2 2 2" xfId="5373"/>
    <cellStyle name="Normální 2 5 6 3 2 2 2 2" xfId="41337"/>
    <cellStyle name="Normální 2 5 6 3 2 2 2 3" xfId="30897"/>
    <cellStyle name="Normální 2 5 6 3 2 2 2 4" xfId="13491"/>
    <cellStyle name="Normální 2 5 6 3 2 2 3" xfId="18135"/>
    <cellStyle name="Normální 2 5 6 3 2 2 3 2" xfId="35541"/>
    <cellStyle name="Normální 2 5 6 3 2 2 4" xfId="26253"/>
    <cellStyle name="Normální 2 5 6 3 2 2 5" xfId="37863"/>
    <cellStyle name="Normální 2 5 6 3 2 2 6" xfId="22779"/>
    <cellStyle name="Normální 2 5 6 3 2 2 7" xfId="8847"/>
    <cellStyle name="Normální 2 5 6 3 2 3" xfId="4587"/>
    <cellStyle name="Normální 2 5 6 3 2 3 2" xfId="12705"/>
    <cellStyle name="Normální 2 5 6 3 2 3 2 2" xfId="30111"/>
    <cellStyle name="Normální 2 5 6 3 2 3 3" xfId="17349"/>
    <cellStyle name="Normální 2 5 6 3 2 3 3 2" xfId="34755"/>
    <cellStyle name="Normální 2 5 6 3 2 3 4" xfId="25467"/>
    <cellStyle name="Normální 2 5 6 3 2 3 5" xfId="40551"/>
    <cellStyle name="Normální 2 5 6 3 2 3 6" xfId="21993"/>
    <cellStyle name="Normální 2 5 6 3 2 3 7" xfId="8061"/>
    <cellStyle name="Normální 2 5 6 3 2 4" xfId="3051"/>
    <cellStyle name="Normální 2 5 6 3 2 4 2" xfId="15813"/>
    <cellStyle name="Normální 2 5 6 3 2 4 2 2" xfId="33219"/>
    <cellStyle name="Normální 2 5 6 3 2 4 3" xfId="28575"/>
    <cellStyle name="Normální 2 5 6 3 2 4 4" xfId="39015"/>
    <cellStyle name="Normální 2 5 6 3 2 4 5" xfId="20457"/>
    <cellStyle name="Normální 2 5 6 3 2 4 6" xfId="11169"/>
    <cellStyle name="Normální 2 5 6 3 2 5" xfId="10017"/>
    <cellStyle name="Normální 2 5 6 3 2 5 2" xfId="27423"/>
    <cellStyle name="Normální 2 5 6 3 2 6" xfId="14661"/>
    <cellStyle name="Normální 2 5 6 3 2 6 2" xfId="32067"/>
    <cellStyle name="Normální 2 5 6 3 2 7" xfId="23931"/>
    <cellStyle name="Normální 2 5 6 3 2 8" xfId="37077"/>
    <cellStyle name="Normální 2 5 6 3 2 9" xfId="19305"/>
    <cellStyle name="Normální 2 5 6 3 3" xfId="585"/>
    <cellStyle name="Normální 2 5 6 3 3 10" xfId="6765"/>
    <cellStyle name="Normální 2 5 6 3 3 2" xfId="2139"/>
    <cellStyle name="Normální 2 5 6 3 3 2 2" xfId="5613"/>
    <cellStyle name="Normální 2 5 6 3 3 2 2 2" xfId="41577"/>
    <cellStyle name="Normální 2 5 6 3 3 2 2 3" xfId="31137"/>
    <cellStyle name="Normální 2 5 6 3 3 2 2 4" xfId="13731"/>
    <cellStyle name="Normální 2 5 6 3 3 2 3" xfId="18375"/>
    <cellStyle name="Normální 2 5 6 3 3 2 3 2" xfId="35781"/>
    <cellStyle name="Normální 2 5 6 3 3 2 4" xfId="26493"/>
    <cellStyle name="Normální 2 5 6 3 3 2 5" xfId="38103"/>
    <cellStyle name="Normální 2 5 6 3 3 2 6" xfId="23019"/>
    <cellStyle name="Normální 2 5 6 3 3 2 7" xfId="9087"/>
    <cellStyle name="Normální 2 5 6 3 3 3" xfId="4059"/>
    <cellStyle name="Normální 2 5 6 3 3 3 2" xfId="12177"/>
    <cellStyle name="Normální 2 5 6 3 3 3 2 2" xfId="29583"/>
    <cellStyle name="Normální 2 5 6 3 3 3 3" xfId="16821"/>
    <cellStyle name="Normální 2 5 6 3 3 3 3 2" xfId="34227"/>
    <cellStyle name="Normální 2 5 6 3 3 3 4" xfId="24939"/>
    <cellStyle name="Normální 2 5 6 3 3 3 5" xfId="40023"/>
    <cellStyle name="Normální 2 5 6 3 3 3 6" xfId="21465"/>
    <cellStyle name="Normální 2 5 6 3 3 3 7" xfId="7533"/>
    <cellStyle name="Normální 2 5 6 3 3 4" xfId="3291"/>
    <cellStyle name="Normální 2 5 6 3 3 4 2" xfId="16053"/>
    <cellStyle name="Normální 2 5 6 3 3 4 2 2" xfId="33459"/>
    <cellStyle name="Normální 2 5 6 3 3 4 3" xfId="28815"/>
    <cellStyle name="Normální 2 5 6 3 3 4 4" xfId="39255"/>
    <cellStyle name="Normální 2 5 6 3 3 4 5" xfId="20697"/>
    <cellStyle name="Normální 2 5 6 3 3 4 6" xfId="11409"/>
    <cellStyle name="Normální 2 5 6 3 3 5" xfId="10257"/>
    <cellStyle name="Normální 2 5 6 3 3 5 2" xfId="27663"/>
    <cellStyle name="Normální 2 5 6 3 3 6" xfId="14901"/>
    <cellStyle name="Normální 2 5 6 3 3 6 2" xfId="32307"/>
    <cellStyle name="Normální 2 5 6 3 3 7" xfId="24171"/>
    <cellStyle name="Normální 2 5 6 3 3 8" xfId="36549"/>
    <cellStyle name="Normální 2 5 6 3 3 9" xfId="19545"/>
    <cellStyle name="Normální 2 5 6 3 4" xfId="1371"/>
    <cellStyle name="Normální 2 5 6 3 4 2" xfId="4845"/>
    <cellStyle name="Normální 2 5 6 3 4 2 2" xfId="40809"/>
    <cellStyle name="Normální 2 5 6 3 4 2 3" xfId="30369"/>
    <cellStyle name="Normální 2 5 6 3 4 2 4" xfId="12963"/>
    <cellStyle name="Normální 2 5 6 3 4 3" xfId="17607"/>
    <cellStyle name="Normální 2 5 6 3 4 3 2" xfId="35013"/>
    <cellStyle name="Normální 2 5 6 3 4 4" xfId="25725"/>
    <cellStyle name="Normální 2 5 6 3 4 5" xfId="37335"/>
    <cellStyle name="Normální 2 5 6 3 4 6" xfId="22251"/>
    <cellStyle name="Normální 2 5 6 3 4 7" xfId="8319"/>
    <cellStyle name="Normální 2 5 6 3 5" xfId="3819"/>
    <cellStyle name="Normální 2 5 6 3 5 2" xfId="11937"/>
    <cellStyle name="Normální 2 5 6 3 5 2 2" xfId="29343"/>
    <cellStyle name="Normální 2 5 6 3 5 3" xfId="16581"/>
    <cellStyle name="Normální 2 5 6 3 5 3 2" xfId="33987"/>
    <cellStyle name="Normální 2 5 6 3 5 4" xfId="24699"/>
    <cellStyle name="Normální 2 5 6 3 5 5" xfId="39783"/>
    <cellStyle name="Normální 2 5 6 3 5 6" xfId="21225"/>
    <cellStyle name="Normální 2 5 6 3 5 7" xfId="7293"/>
    <cellStyle name="Normální 2 5 6 3 6" xfId="2523"/>
    <cellStyle name="Normální 2 5 6 3 6 2" xfId="15285"/>
    <cellStyle name="Normální 2 5 6 3 6 2 2" xfId="32691"/>
    <cellStyle name="Normální 2 5 6 3 6 3" xfId="28047"/>
    <cellStyle name="Normální 2 5 6 3 6 4" xfId="38487"/>
    <cellStyle name="Normální 2 5 6 3 6 5" xfId="19929"/>
    <cellStyle name="Normální 2 5 6 3 6 6" xfId="10641"/>
    <cellStyle name="Normální 2 5 6 3 7" xfId="9489"/>
    <cellStyle name="Normální 2 5 6 3 7 2" xfId="26895"/>
    <cellStyle name="Normální 2 5 6 3 8" xfId="14133"/>
    <cellStyle name="Normální 2 5 6 3 8 2" xfId="31539"/>
    <cellStyle name="Normální 2 5 6 3 9" xfId="23403"/>
    <cellStyle name="Normální 2 5 6 4" xfId="873"/>
    <cellStyle name="Normální 2 5 6 4 10" xfId="6285"/>
    <cellStyle name="Normální 2 5 6 4 2" xfId="1659"/>
    <cellStyle name="Normální 2 5 6 4 2 2" xfId="5133"/>
    <cellStyle name="Normální 2 5 6 4 2 2 2" xfId="41097"/>
    <cellStyle name="Normální 2 5 6 4 2 2 3" xfId="30657"/>
    <cellStyle name="Normální 2 5 6 4 2 2 4" xfId="13251"/>
    <cellStyle name="Normální 2 5 6 4 2 3" xfId="17895"/>
    <cellStyle name="Normální 2 5 6 4 2 3 2" xfId="35301"/>
    <cellStyle name="Normální 2 5 6 4 2 4" xfId="26013"/>
    <cellStyle name="Normální 2 5 6 4 2 5" xfId="37623"/>
    <cellStyle name="Normální 2 5 6 4 2 6" xfId="22539"/>
    <cellStyle name="Normální 2 5 6 4 2 7" xfId="8607"/>
    <cellStyle name="Normální 2 5 6 4 3" xfId="4347"/>
    <cellStyle name="Normální 2 5 6 4 3 2" xfId="12465"/>
    <cellStyle name="Normální 2 5 6 4 3 2 2" xfId="29871"/>
    <cellStyle name="Normální 2 5 6 4 3 3" xfId="17109"/>
    <cellStyle name="Normální 2 5 6 4 3 3 2" xfId="34515"/>
    <cellStyle name="Normální 2 5 6 4 3 4" xfId="25227"/>
    <cellStyle name="Normální 2 5 6 4 3 5" xfId="40311"/>
    <cellStyle name="Normální 2 5 6 4 3 6" xfId="21753"/>
    <cellStyle name="Normální 2 5 6 4 3 7" xfId="7821"/>
    <cellStyle name="Normální 2 5 6 4 4" xfId="2811"/>
    <cellStyle name="Normální 2 5 6 4 4 2" xfId="15573"/>
    <cellStyle name="Normální 2 5 6 4 4 2 2" xfId="32979"/>
    <cellStyle name="Normální 2 5 6 4 4 3" xfId="28335"/>
    <cellStyle name="Normální 2 5 6 4 4 4" xfId="38775"/>
    <cellStyle name="Normální 2 5 6 4 4 5" xfId="20217"/>
    <cellStyle name="Normální 2 5 6 4 4 6" xfId="10929"/>
    <cellStyle name="Normální 2 5 6 4 5" xfId="9777"/>
    <cellStyle name="Normální 2 5 6 4 5 2" xfId="27183"/>
    <cellStyle name="Normální 2 5 6 4 6" xfId="14421"/>
    <cellStyle name="Normální 2 5 6 4 6 2" xfId="31827"/>
    <cellStyle name="Normální 2 5 6 4 7" xfId="23691"/>
    <cellStyle name="Normální 2 5 6 4 8" xfId="36837"/>
    <cellStyle name="Normální 2 5 6 4 9" xfId="19065"/>
    <cellStyle name="Normální 2 5 6 5" xfId="441"/>
    <cellStyle name="Normální 2 5 6 5 10" xfId="6621"/>
    <cellStyle name="Normální 2 5 6 5 2" xfId="1995"/>
    <cellStyle name="Normální 2 5 6 5 2 2" xfId="5469"/>
    <cellStyle name="Normální 2 5 6 5 2 2 2" xfId="41433"/>
    <cellStyle name="Normální 2 5 6 5 2 2 3" xfId="30993"/>
    <cellStyle name="Normální 2 5 6 5 2 2 4" xfId="13587"/>
    <cellStyle name="Normální 2 5 6 5 2 3" xfId="18231"/>
    <cellStyle name="Normální 2 5 6 5 2 3 2" xfId="35637"/>
    <cellStyle name="Normální 2 5 6 5 2 4" xfId="26349"/>
    <cellStyle name="Normální 2 5 6 5 2 5" xfId="37959"/>
    <cellStyle name="Normální 2 5 6 5 2 6" xfId="22875"/>
    <cellStyle name="Normální 2 5 6 5 2 7" xfId="8943"/>
    <cellStyle name="Normální 2 5 6 5 3" xfId="3915"/>
    <cellStyle name="Normální 2 5 6 5 3 2" xfId="12033"/>
    <cellStyle name="Normální 2 5 6 5 3 2 2" xfId="29439"/>
    <cellStyle name="Normální 2 5 6 5 3 3" xfId="16677"/>
    <cellStyle name="Normální 2 5 6 5 3 3 2" xfId="34083"/>
    <cellStyle name="Normální 2 5 6 5 3 4" xfId="24795"/>
    <cellStyle name="Normální 2 5 6 5 3 5" xfId="39879"/>
    <cellStyle name="Normální 2 5 6 5 3 6" xfId="21321"/>
    <cellStyle name="Normální 2 5 6 5 3 7" xfId="7389"/>
    <cellStyle name="Normální 2 5 6 5 4" xfId="3147"/>
    <cellStyle name="Normální 2 5 6 5 4 2" xfId="15909"/>
    <cellStyle name="Normální 2 5 6 5 4 2 2" xfId="33315"/>
    <cellStyle name="Normální 2 5 6 5 4 3" xfId="28671"/>
    <cellStyle name="Normální 2 5 6 5 4 4" xfId="39111"/>
    <cellStyle name="Normální 2 5 6 5 4 5" xfId="20553"/>
    <cellStyle name="Normální 2 5 6 5 4 6" xfId="11265"/>
    <cellStyle name="Normální 2 5 6 5 5" xfId="10113"/>
    <cellStyle name="Normální 2 5 6 5 5 2" xfId="27519"/>
    <cellStyle name="Normální 2 5 6 5 6" xfId="14757"/>
    <cellStyle name="Normální 2 5 6 5 6 2" xfId="32163"/>
    <cellStyle name="Normální 2 5 6 5 7" xfId="24027"/>
    <cellStyle name="Normální 2 5 6 5 8" xfId="36405"/>
    <cellStyle name="Normální 2 5 6 5 9" xfId="19401"/>
    <cellStyle name="Normální 2 5 6 6" xfId="1227"/>
    <cellStyle name="Normální 2 5 6 6 2" xfId="4701"/>
    <cellStyle name="Normální 2 5 6 6 2 2" xfId="40665"/>
    <cellStyle name="Normální 2 5 6 6 2 3" xfId="30225"/>
    <cellStyle name="Normální 2 5 6 6 2 4" xfId="12819"/>
    <cellStyle name="Normální 2 5 6 6 3" xfId="17463"/>
    <cellStyle name="Normální 2 5 6 6 3 2" xfId="34869"/>
    <cellStyle name="Normální 2 5 6 6 4" xfId="25581"/>
    <cellStyle name="Normální 2 5 6 6 5" xfId="37191"/>
    <cellStyle name="Normální 2 5 6 6 6" xfId="22107"/>
    <cellStyle name="Normální 2 5 6 6 7" xfId="8175"/>
    <cellStyle name="Normální 2 5 6 7" xfId="3579"/>
    <cellStyle name="Normální 2 5 6 7 2" xfId="11697"/>
    <cellStyle name="Normální 2 5 6 7 2 2" xfId="29103"/>
    <cellStyle name="Normální 2 5 6 7 3" xfId="16341"/>
    <cellStyle name="Normální 2 5 6 7 3 2" xfId="33747"/>
    <cellStyle name="Normální 2 5 6 7 4" xfId="24459"/>
    <cellStyle name="Normální 2 5 6 7 5" xfId="39543"/>
    <cellStyle name="Normální 2 5 6 7 6" xfId="20985"/>
    <cellStyle name="Normální 2 5 6 7 7" xfId="7053"/>
    <cellStyle name="Normální 2 5 6 8" xfId="2379"/>
    <cellStyle name="Normální 2 5 6 8 2" xfId="15141"/>
    <cellStyle name="Normální 2 5 6 8 2 2" xfId="32547"/>
    <cellStyle name="Normální 2 5 6 8 3" xfId="27903"/>
    <cellStyle name="Normální 2 5 6 8 4" xfId="38343"/>
    <cellStyle name="Normální 2 5 6 8 5" xfId="19785"/>
    <cellStyle name="Normální 2 5 6 8 6" xfId="10497"/>
    <cellStyle name="Normální 2 5 6 9" xfId="9345"/>
    <cellStyle name="Normální 2 5 6 9 2" xfId="26751"/>
    <cellStyle name="Normální 2 5 7" xfId="57"/>
    <cellStyle name="Normální 2 5 7 10" xfId="23355"/>
    <cellStyle name="Normální 2 5 7 11" xfId="36021"/>
    <cellStyle name="Normální 2 5 7 12" xfId="18729"/>
    <cellStyle name="Normální 2 5 7 13" xfId="5949"/>
    <cellStyle name="Normální 2 5 7 2" xfId="297"/>
    <cellStyle name="Normální 2 5 7 2 10" xfId="36261"/>
    <cellStyle name="Normální 2 5 7 2 11" xfId="18921"/>
    <cellStyle name="Normální 2 5 7 2 12" xfId="6141"/>
    <cellStyle name="Normální 2 5 7 2 2" xfId="1065"/>
    <cellStyle name="Normální 2 5 7 2 2 10" xfId="6477"/>
    <cellStyle name="Normální 2 5 7 2 2 2" xfId="1851"/>
    <cellStyle name="Normální 2 5 7 2 2 2 2" xfId="5325"/>
    <cellStyle name="Normální 2 5 7 2 2 2 2 2" xfId="41289"/>
    <cellStyle name="Normální 2 5 7 2 2 2 2 3" xfId="30849"/>
    <cellStyle name="Normální 2 5 7 2 2 2 2 4" xfId="13443"/>
    <cellStyle name="Normální 2 5 7 2 2 2 3" xfId="18087"/>
    <cellStyle name="Normální 2 5 7 2 2 2 3 2" xfId="35493"/>
    <cellStyle name="Normální 2 5 7 2 2 2 4" xfId="26205"/>
    <cellStyle name="Normální 2 5 7 2 2 2 5" xfId="37815"/>
    <cellStyle name="Normální 2 5 7 2 2 2 6" xfId="22731"/>
    <cellStyle name="Normální 2 5 7 2 2 2 7" xfId="8799"/>
    <cellStyle name="Normální 2 5 7 2 2 3" xfId="4539"/>
    <cellStyle name="Normální 2 5 7 2 2 3 2" xfId="12657"/>
    <cellStyle name="Normální 2 5 7 2 2 3 2 2" xfId="30063"/>
    <cellStyle name="Normální 2 5 7 2 2 3 3" xfId="17301"/>
    <cellStyle name="Normální 2 5 7 2 2 3 3 2" xfId="34707"/>
    <cellStyle name="Normální 2 5 7 2 2 3 4" xfId="25419"/>
    <cellStyle name="Normální 2 5 7 2 2 3 5" xfId="40503"/>
    <cellStyle name="Normální 2 5 7 2 2 3 6" xfId="21945"/>
    <cellStyle name="Normální 2 5 7 2 2 3 7" xfId="8013"/>
    <cellStyle name="Normální 2 5 7 2 2 4" xfId="3003"/>
    <cellStyle name="Normální 2 5 7 2 2 4 2" xfId="15765"/>
    <cellStyle name="Normální 2 5 7 2 2 4 2 2" xfId="33171"/>
    <cellStyle name="Normální 2 5 7 2 2 4 3" xfId="28527"/>
    <cellStyle name="Normální 2 5 7 2 2 4 4" xfId="38967"/>
    <cellStyle name="Normální 2 5 7 2 2 4 5" xfId="20409"/>
    <cellStyle name="Normální 2 5 7 2 2 4 6" xfId="11121"/>
    <cellStyle name="Normální 2 5 7 2 2 5" xfId="9969"/>
    <cellStyle name="Normální 2 5 7 2 2 5 2" xfId="27375"/>
    <cellStyle name="Normální 2 5 7 2 2 6" xfId="14613"/>
    <cellStyle name="Normální 2 5 7 2 2 6 2" xfId="32019"/>
    <cellStyle name="Normální 2 5 7 2 2 7" xfId="23883"/>
    <cellStyle name="Normální 2 5 7 2 2 8" xfId="37029"/>
    <cellStyle name="Normální 2 5 7 2 2 9" xfId="19257"/>
    <cellStyle name="Normální 2 5 7 2 3" xfId="729"/>
    <cellStyle name="Normální 2 5 7 2 3 10" xfId="6909"/>
    <cellStyle name="Normální 2 5 7 2 3 2" xfId="2283"/>
    <cellStyle name="Normální 2 5 7 2 3 2 2" xfId="5757"/>
    <cellStyle name="Normální 2 5 7 2 3 2 2 2" xfId="41721"/>
    <cellStyle name="Normální 2 5 7 2 3 2 2 3" xfId="31281"/>
    <cellStyle name="Normální 2 5 7 2 3 2 2 4" xfId="13875"/>
    <cellStyle name="Normální 2 5 7 2 3 2 3" xfId="18519"/>
    <cellStyle name="Normální 2 5 7 2 3 2 3 2" xfId="35925"/>
    <cellStyle name="Normální 2 5 7 2 3 2 4" xfId="26637"/>
    <cellStyle name="Normální 2 5 7 2 3 2 5" xfId="38247"/>
    <cellStyle name="Normální 2 5 7 2 3 2 6" xfId="23163"/>
    <cellStyle name="Normální 2 5 7 2 3 2 7" xfId="9231"/>
    <cellStyle name="Normální 2 5 7 2 3 3" xfId="4203"/>
    <cellStyle name="Normální 2 5 7 2 3 3 2" xfId="12321"/>
    <cellStyle name="Normální 2 5 7 2 3 3 2 2" xfId="29727"/>
    <cellStyle name="Normální 2 5 7 2 3 3 3" xfId="16965"/>
    <cellStyle name="Normální 2 5 7 2 3 3 3 2" xfId="34371"/>
    <cellStyle name="Normální 2 5 7 2 3 3 4" xfId="25083"/>
    <cellStyle name="Normální 2 5 7 2 3 3 5" xfId="40167"/>
    <cellStyle name="Normální 2 5 7 2 3 3 6" xfId="21609"/>
    <cellStyle name="Normální 2 5 7 2 3 3 7" xfId="7677"/>
    <cellStyle name="Normální 2 5 7 2 3 4" xfId="3435"/>
    <cellStyle name="Normální 2 5 7 2 3 4 2" xfId="16197"/>
    <cellStyle name="Normální 2 5 7 2 3 4 2 2" xfId="33603"/>
    <cellStyle name="Normální 2 5 7 2 3 4 3" xfId="28959"/>
    <cellStyle name="Normální 2 5 7 2 3 4 4" xfId="39399"/>
    <cellStyle name="Normální 2 5 7 2 3 4 5" xfId="20841"/>
    <cellStyle name="Normální 2 5 7 2 3 4 6" xfId="11553"/>
    <cellStyle name="Normální 2 5 7 2 3 5" xfId="10401"/>
    <cellStyle name="Normální 2 5 7 2 3 5 2" xfId="27807"/>
    <cellStyle name="Normální 2 5 7 2 3 6" xfId="15045"/>
    <cellStyle name="Normální 2 5 7 2 3 6 2" xfId="32451"/>
    <cellStyle name="Normální 2 5 7 2 3 7" xfId="24315"/>
    <cellStyle name="Normální 2 5 7 2 3 8" xfId="36693"/>
    <cellStyle name="Normální 2 5 7 2 3 9" xfId="19689"/>
    <cellStyle name="Normální 2 5 7 2 4" xfId="1515"/>
    <cellStyle name="Normální 2 5 7 2 4 2" xfId="4989"/>
    <cellStyle name="Normální 2 5 7 2 4 2 2" xfId="40953"/>
    <cellStyle name="Normální 2 5 7 2 4 2 3" xfId="30513"/>
    <cellStyle name="Normální 2 5 7 2 4 2 4" xfId="13107"/>
    <cellStyle name="Normální 2 5 7 2 4 3" xfId="17751"/>
    <cellStyle name="Normální 2 5 7 2 4 3 2" xfId="35157"/>
    <cellStyle name="Normální 2 5 7 2 4 4" xfId="25869"/>
    <cellStyle name="Normální 2 5 7 2 4 5" xfId="37479"/>
    <cellStyle name="Normální 2 5 7 2 4 6" xfId="22395"/>
    <cellStyle name="Normální 2 5 7 2 4 7" xfId="8463"/>
    <cellStyle name="Normální 2 5 7 2 5" xfId="3771"/>
    <cellStyle name="Normální 2 5 7 2 5 2" xfId="11889"/>
    <cellStyle name="Normální 2 5 7 2 5 2 2" xfId="29295"/>
    <cellStyle name="Normální 2 5 7 2 5 3" xfId="16533"/>
    <cellStyle name="Normální 2 5 7 2 5 3 2" xfId="33939"/>
    <cellStyle name="Normální 2 5 7 2 5 4" xfId="24651"/>
    <cellStyle name="Normální 2 5 7 2 5 5" xfId="39735"/>
    <cellStyle name="Normální 2 5 7 2 5 6" xfId="21177"/>
    <cellStyle name="Normální 2 5 7 2 5 7" xfId="7245"/>
    <cellStyle name="Normální 2 5 7 2 6" xfId="2667"/>
    <cellStyle name="Normální 2 5 7 2 6 2" xfId="15429"/>
    <cellStyle name="Normální 2 5 7 2 6 2 2" xfId="32835"/>
    <cellStyle name="Normální 2 5 7 2 6 3" xfId="28191"/>
    <cellStyle name="Normální 2 5 7 2 6 4" xfId="38631"/>
    <cellStyle name="Normální 2 5 7 2 6 5" xfId="20073"/>
    <cellStyle name="Normální 2 5 7 2 6 6" xfId="10785"/>
    <cellStyle name="Normální 2 5 7 2 7" xfId="9633"/>
    <cellStyle name="Normální 2 5 7 2 7 2" xfId="27039"/>
    <cellStyle name="Normální 2 5 7 2 8" xfId="14277"/>
    <cellStyle name="Normální 2 5 7 2 8 2" xfId="31683"/>
    <cellStyle name="Normální 2 5 7 2 9" xfId="23547"/>
    <cellStyle name="Normální 2 5 7 3" xfId="825"/>
    <cellStyle name="Normální 2 5 7 3 10" xfId="6237"/>
    <cellStyle name="Normální 2 5 7 3 2" xfId="1611"/>
    <cellStyle name="Normální 2 5 7 3 2 2" xfId="5085"/>
    <cellStyle name="Normální 2 5 7 3 2 2 2" xfId="41049"/>
    <cellStyle name="Normální 2 5 7 3 2 2 3" xfId="30609"/>
    <cellStyle name="Normální 2 5 7 3 2 2 4" xfId="13203"/>
    <cellStyle name="Normální 2 5 7 3 2 3" xfId="17847"/>
    <cellStyle name="Normální 2 5 7 3 2 3 2" xfId="35253"/>
    <cellStyle name="Normální 2 5 7 3 2 4" xfId="25965"/>
    <cellStyle name="Normální 2 5 7 3 2 5" xfId="37575"/>
    <cellStyle name="Normální 2 5 7 3 2 6" xfId="22491"/>
    <cellStyle name="Normální 2 5 7 3 2 7" xfId="8559"/>
    <cellStyle name="Normální 2 5 7 3 3" xfId="4299"/>
    <cellStyle name="Normální 2 5 7 3 3 2" xfId="12417"/>
    <cellStyle name="Normální 2 5 7 3 3 2 2" xfId="29823"/>
    <cellStyle name="Normální 2 5 7 3 3 3" xfId="17061"/>
    <cellStyle name="Normální 2 5 7 3 3 3 2" xfId="34467"/>
    <cellStyle name="Normální 2 5 7 3 3 4" xfId="25179"/>
    <cellStyle name="Normální 2 5 7 3 3 5" xfId="40263"/>
    <cellStyle name="Normální 2 5 7 3 3 6" xfId="21705"/>
    <cellStyle name="Normální 2 5 7 3 3 7" xfId="7773"/>
    <cellStyle name="Normální 2 5 7 3 4" xfId="2763"/>
    <cellStyle name="Normální 2 5 7 3 4 2" xfId="15525"/>
    <cellStyle name="Normální 2 5 7 3 4 2 2" xfId="32931"/>
    <cellStyle name="Normální 2 5 7 3 4 3" xfId="28287"/>
    <cellStyle name="Normální 2 5 7 3 4 4" xfId="38727"/>
    <cellStyle name="Normální 2 5 7 3 4 5" xfId="20169"/>
    <cellStyle name="Normální 2 5 7 3 4 6" xfId="10881"/>
    <cellStyle name="Normální 2 5 7 3 5" xfId="9729"/>
    <cellStyle name="Normální 2 5 7 3 5 2" xfId="27135"/>
    <cellStyle name="Normální 2 5 7 3 6" xfId="14373"/>
    <cellStyle name="Normální 2 5 7 3 6 2" xfId="31779"/>
    <cellStyle name="Normální 2 5 7 3 7" xfId="23643"/>
    <cellStyle name="Normální 2 5 7 3 8" xfId="36789"/>
    <cellStyle name="Normální 2 5 7 3 9" xfId="19017"/>
    <cellStyle name="Normální 2 5 7 4" xfId="537"/>
    <cellStyle name="Normální 2 5 7 4 10" xfId="6717"/>
    <cellStyle name="Normální 2 5 7 4 2" xfId="2091"/>
    <cellStyle name="Normální 2 5 7 4 2 2" xfId="5565"/>
    <cellStyle name="Normální 2 5 7 4 2 2 2" xfId="41529"/>
    <cellStyle name="Normální 2 5 7 4 2 2 3" xfId="31089"/>
    <cellStyle name="Normální 2 5 7 4 2 2 4" xfId="13683"/>
    <cellStyle name="Normální 2 5 7 4 2 3" xfId="18327"/>
    <cellStyle name="Normální 2 5 7 4 2 3 2" xfId="35733"/>
    <cellStyle name="Normální 2 5 7 4 2 4" xfId="26445"/>
    <cellStyle name="Normální 2 5 7 4 2 5" xfId="38055"/>
    <cellStyle name="Normální 2 5 7 4 2 6" xfId="22971"/>
    <cellStyle name="Normální 2 5 7 4 2 7" xfId="9039"/>
    <cellStyle name="Normální 2 5 7 4 3" xfId="4011"/>
    <cellStyle name="Normální 2 5 7 4 3 2" xfId="12129"/>
    <cellStyle name="Normální 2 5 7 4 3 2 2" xfId="29535"/>
    <cellStyle name="Normální 2 5 7 4 3 3" xfId="16773"/>
    <cellStyle name="Normální 2 5 7 4 3 3 2" xfId="34179"/>
    <cellStyle name="Normální 2 5 7 4 3 4" xfId="24891"/>
    <cellStyle name="Normální 2 5 7 4 3 5" xfId="39975"/>
    <cellStyle name="Normální 2 5 7 4 3 6" xfId="21417"/>
    <cellStyle name="Normální 2 5 7 4 3 7" xfId="7485"/>
    <cellStyle name="Normální 2 5 7 4 4" xfId="3243"/>
    <cellStyle name="Normální 2 5 7 4 4 2" xfId="16005"/>
    <cellStyle name="Normální 2 5 7 4 4 2 2" xfId="33411"/>
    <cellStyle name="Normální 2 5 7 4 4 3" xfId="28767"/>
    <cellStyle name="Normální 2 5 7 4 4 4" xfId="39207"/>
    <cellStyle name="Normální 2 5 7 4 4 5" xfId="20649"/>
    <cellStyle name="Normální 2 5 7 4 4 6" xfId="11361"/>
    <cellStyle name="Normální 2 5 7 4 5" xfId="10209"/>
    <cellStyle name="Normální 2 5 7 4 5 2" xfId="27615"/>
    <cellStyle name="Normální 2 5 7 4 6" xfId="14853"/>
    <cellStyle name="Normální 2 5 7 4 6 2" xfId="32259"/>
    <cellStyle name="Normální 2 5 7 4 7" xfId="24123"/>
    <cellStyle name="Normální 2 5 7 4 8" xfId="36501"/>
    <cellStyle name="Normální 2 5 7 4 9" xfId="19497"/>
    <cellStyle name="Normální 2 5 7 5" xfId="1323"/>
    <cellStyle name="Normální 2 5 7 5 2" xfId="4797"/>
    <cellStyle name="Normální 2 5 7 5 2 2" xfId="40761"/>
    <cellStyle name="Normální 2 5 7 5 2 3" xfId="30321"/>
    <cellStyle name="Normální 2 5 7 5 2 4" xfId="12915"/>
    <cellStyle name="Normální 2 5 7 5 3" xfId="17559"/>
    <cellStyle name="Normální 2 5 7 5 3 2" xfId="34965"/>
    <cellStyle name="Normální 2 5 7 5 4" xfId="25677"/>
    <cellStyle name="Normální 2 5 7 5 5" xfId="37287"/>
    <cellStyle name="Normální 2 5 7 5 6" xfId="22203"/>
    <cellStyle name="Normální 2 5 7 5 7" xfId="8271"/>
    <cellStyle name="Normální 2 5 7 6" xfId="3531"/>
    <cellStyle name="Normální 2 5 7 6 2" xfId="11649"/>
    <cellStyle name="Normální 2 5 7 6 2 2" xfId="29055"/>
    <cellStyle name="Normální 2 5 7 6 3" xfId="16293"/>
    <cellStyle name="Normální 2 5 7 6 3 2" xfId="33699"/>
    <cellStyle name="Normální 2 5 7 6 4" xfId="24411"/>
    <cellStyle name="Normální 2 5 7 6 5" xfId="39495"/>
    <cellStyle name="Normální 2 5 7 6 6" xfId="20937"/>
    <cellStyle name="Normální 2 5 7 6 7" xfId="7005"/>
    <cellStyle name="Normální 2 5 7 7" xfId="2475"/>
    <cellStyle name="Normální 2 5 7 7 2" xfId="15237"/>
    <cellStyle name="Normální 2 5 7 7 2 2" xfId="32643"/>
    <cellStyle name="Normální 2 5 7 7 3" xfId="27999"/>
    <cellStyle name="Normální 2 5 7 7 4" xfId="38439"/>
    <cellStyle name="Normální 2 5 7 7 5" xfId="19881"/>
    <cellStyle name="Normální 2 5 7 7 6" xfId="10593"/>
    <cellStyle name="Normální 2 5 7 8" xfId="9441"/>
    <cellStyle name="Normální 2 5 7 8 2" xfId="26847"/>
    <cellStyle name="Normální 2 5 7 9" xfId="14085"/>
    <cellStyle name="Normální 2 5 7 9 2" xfId="31491"/>
    <cellStyle name="Normální 2 5 8" xfId="153"/>
    <cellStyle name="Normální 2 5 8 10" xfId="36117"/>
    <cellStyle name="Normální 2 5 8 11" xfId="18825"/>
    <cellStyle name="Normální 2 5 8 12" xfId="6045"/>
    <cellStyle name="Normální 2 5 8 2" xfId="921"/>
    <cellStyle name="Normální 2 5 8 2 10" xfId="6333"/>
    <cellStyle name="Normální 2 5 8 2 2" xfId="1707"/>
    <cellStyle name="Normální 2 5 8 2 2 2" xfId="5181"/>
    <cellStyle name="Normální 2 5 8 2 2 2 2" xfId="41145"/>
    <cellStyle name="Normální 2 5 8 2 2 2 3" xfId="30705"/>
    <cellStyle name="Normální 2 5 8 2 2 2 4" xfId="13299"/>
    <cellStyle name="Normální 2 5 8 2 2 3" xfId="17943"/>
    <cellStyle name="Normální 2 5 8 2 2 3 2" xfId="35349"/>
    <cellStyle name="Normální 2 5 8 2 2 4" xfId="26061"/>
    <cellStyle name="Normální 2 5 8 2 2 5" xfId="37671"/>
    <cellStyle name="Normální 2 5 8 2 2 6" xfId="22587"/>
    <cellStyle name="Normální 2 5 8 2 2 7" xfId="8655"/>
    <cellStyle name="Normální 2 5 8 2 3" xfId="4395"/>
    <cellStyle name="Normální 2 5 8 2 3 2" xfId="12513"/>
    <cellStyle name="Normální 2 5 8 2 3 2 2" xfId="29919"/>
    <cellStyle name="Normální 2 5 8 2 3 3" xfId="17157"/>
    <cellStyle name="Normální 2 5 8 2 3 3 2" xfId="34563"/>
    <cellStyle name="Normální 2 5 8 2 3 4" xfId="25275"/>
    <cellStyle name="Normální 2 5 8 2 3 5" xfId="40359"/>
    <cellStyle name="Normální 2 5 8 2 3 6" xfId="21801"/>
    <cellStyle name="Normální 2 5 8 2 3 7" xfId="7869"/>
    <cellStyle name="Normální 2 5 8 2 4" xfId="2859"/>
    <cellStyle name="Normální 2 5 8 2 4 2" xfId="15621"/>
    <cellStyle name="Normální 2 5 8 2 4 2 2" xfId="33027"/>
    <cellStyle name="Normální 2 5 8 2 4 3" xfId="28383"/>
    <cellStyle name="Normální 2 5 8 2 4 4" xfId="38823"/>
    <cellStyle name="Normální 2 5 8 2 4 5" xfId="20265"/>
    <cellStyle name="Normální 2 5 8 2 4 6" xfId="10977"/>
    <cellStyle name="Normální 2 5 8 2 5" xfId="9825"/>
    <cellStyle name="Normální 2 5 8 2 5 2" xfId="27231"/>
    <cellStyle name="Normální 2 5 8 2 6" xfId="14469"/>
    <cellStyle name="Normální 2 5 8 2 6 2" xfId="31875"/>
    <cellStyle name="Normální 2 5 8 2 7" xfId="23739"/>
    <cellStyle name="Normální 2 5 8 2 8" xfId="36885"/>
    <cellStyle name="Normální 2 5 8 2 9" xfId="19113"/>
    <cellStyle name="Normální 2 5 8 3" xfId="633"/>
    <cellStyle name="Normální 2 5 8 3 10" xfId="6813"/>
    <cellStyle name="Normální 2 5 8 3 2" xfId="2187"/>
    <cellStyle name="Normální 2 5 8 3 2 2" xfId="5661"/>
    <cellStyle name="Normální 2 5 8 3 2 2 2" xfId="41625"/>
    <cellStyle name="Normální 2 5 8 3 2 2 3" xfId="31185"/>
    <cellStyle name="Normální 2 5 8 3 2 2 4" xfId="13779"/>
    <cellStyle name="Normální 2 5 8 3 2 3" xfId="18423"/>
    <cellStyle name="Normální 2 5 8 3 2 3 2" xfId="35829"/>
    <cellStyle name="Normální 2 5 8 3 2 4" xfId="26541"/>
    <cellStyle name="Normální 2 5 8 3 2 5" xfId="38151"/>
    <cellStyle name="Normální 2 5 8 3 2 6" xfId="23067"/>
    <cellStyle name="Normální 2 5 8 3 2 7" xfId="9135"/>
    <cellStyle name="Normální 2 5 8 3 3" xfId="4107"/>
    <cellStyle name="Normální 2 5 8 3 3 2" xfId="12225"/>
    <cellStyle name="Normální 2 5 8 3 3 2 2" xfId="29631"/>
    <cellStyle name="Normální 2 5 8 3 3 3" xfId="16869"/>
    <cellStyle name="Normální 2 5 8 3 3 3 2" xfId="34275"/>
    <cellStyle name="Normální 2 5 8 3 3 4" xfId="24987"/>
    <cellStyle name="Normální 2 5 8 3 3 5" xfId="40071"/>
    <cellStyle name="Normální 2 5 8 3 3 6" xfId="21513"/>
    <cellStyle name="Normální 2 5 8 3 3 7" xfId="7581"/>
    <cellStyle name="Normální 2 5 8 3 4" xfId="3339"/>
    <cellStyle name="Normální 2 5 8 3 4 2" xfId="16101"/>
    <cellStyle name="Normální 2 5 8 3 4 2 2" xfId="33507"/>
    <cellStyle name="Normální 2 5 8 3 4 3" xfId="28863"/>
    <cellStyle name="Normální 2 5 8 3 4 4" xfId="39303"/>
    <cellStyle name="Normální 2 5 8 3 4 5" xfId="20745"/>
    <cellStyle name="Normální 2 5 8 3 4 6" xfId="11457"/>
    <cellStyle name="Normální 2 5 8 3 5" xfId="10305"/>
    <cellStyle name="Normální 2 5 8 3 5 2" xfId="27711"/>
    <cellStyle name="Normální 2 5 8 3 6" xfId="14949"/>
    <cellStyle name="Normální 2 5 8 3 6 2" xfId="32355"/>
    <cellStyle name="Normální 2 5 8 3 7" xfId="24219"/>
    <cellStyle name="Normální 2 5 8 3 8" xfId="36597"/>
    <cellStyle name="Normální 2 5 8 3 9" xfId="19593"/>
    <cellStyle name="Normální 2 5 8 4" xfId="1419"/>
    <cellStyle name="Normální 2 5 8 4 2" xfId="4893"/>
    <cellStyle name="Normální 2 5 8 4 2 2" xfId="40857"/>
    <cellStyle name="Normální 2 5 8 4 2 3" xfId="30417"/>
    <cellStyle name="Normální 2 5 8 4 2 4" xfId="13011"/>
    <cellStyle name="Normální 2 5 8 4 3" xfId="17655"/>
    <cellStyle name="Normální 2 5 8 4 3 2" xfId="35061"/>
    <cellStyle name="Normální 2 5 8 4 4" xfId="25773"/>
    <cellStyle name="Normální 2 5 8 4 5" xfId="37383"/>
    <cellStyle name="Normální 2 5 8 4 6" xfId="22299"/>
    <cellStyle name="Normální 2 5 8 4 7" xfId="8367"/>
    <cellStyle name="Normální 2 5 8 5" xfId="3627"/>
    <cellStyle name="Normální 2 5 8 5 2" xfId="11745"/>
    <cellStyle name="Normální 2 5 8 5 2 2" xfId="29151"/>
    <cellStyle name="Normální 2 5 8 5 3" xfId="16389"/>
    <cellStyle name="Normální 2 5 8 5 3 2" xfId="33795"/>
    <cellStyle name="Normální 2 5 8 5 4" xfId="24507"/>
    <cellStyle name="Normální 2 5 8 5 5" xfId="39591"/>
    <cellStyle name="Normální 2 5 8 5 6" xfId="21033"/>
    <cellStyle name="Normální 2 5 8 5 7" xfId="7101"/>
    <cellStyle name="Normální 2 5 8 6" xfId="2571"/>
    <cellStyle name="Normální 2 5 8 6 2" xfId="15333"/>
    <cellStyle name="Normální 2 5 8 6 2 2" xfId="32739"/>
    <cellStyle name="Normální 2 5 8 6 3" xfId="28095"/>
    <cellStyle name="Normální 2 5 8 6 4" xfId="38535"/>
    <cellStyle name="Normální 2 5 8 6 5" xfId="19977"/>
    <cellStyle name="Normální 2 5 8 6 6" xfId="10689"/>
    <cellStyle name="Normální 2 5 8 7" xfId="9537"/>
    <cellStyle name="Normální 2 5 8 7 2" xfId="26943"/>
    <cellStyle name="Normální 2 5 8 8" xfId="14181"/>
    <cellStyle name="Normální 2 5 8 8 2" xfId="31587"/>
    <cellStyle name="Normální 2 5 8 9" xfId="23451"/>
    <cellStyle name="Normální 2 5 9" xfId="249"/>
    <cellStyle name="Normální 2 5 9 10" xfId="36213"/>
    <cellStyle name="Normální 2 5 9 11" xfId="18681"/>
    <cellStyle name="Normální 2 5 9 12" xfId="5901"/>
    <cellStyle name="Normální 2 5 9 2" xfId="1017"/>
    <cellStyle name="Normální 2 5 9 2 10" xfId="6429"/>
    <cellStyle name="Normální 2 5 9 2 2" xfId="1803"/>
    <cellStyle name="Normální 2 5 9 2 2 2" xfId="5277"/>
    <cellStyle name="Normální 2 5 9 2 2 2 2" xfId="41241"/>
    <cellStyle name="Normální 2 5 9 2 2 2 3" xfId="30801"/>
    <cellStyle name="Normální 2 5 9 2 2 2 4" xfId="13395"/>
    <cellStyle name="Normální 2 5 9 2 2 3" xfId="18039"/>
    <cellStyle name="Normální 2 5 9 2 2 3 2" xfId="35445"/>
    <cellStyle name="Normální 2 5 9 2 2 4" xfId="26157"/>
    <cellStyle name="Normální 2 5 9 2 2 5" xfId="37767"/>
    <cellStyle name="Normální 2 5 9 2 2 6" xfId="22683"/>
    <cellStyle name="Normální 2 5 9 2 2 7" xfId="8751"/>
    <cellStyle name="Normální 2 5 9 2 3" xfId="4491"/>
    <cellStyle name="Normální 2 5 9 2 3 2" xfId="12609"/>
    <cellStyle name="Normální 2 5 9 2 3 2 2" xfId="30015"/>
    <cellStyle name="Normální 2 5 9 2 3 3" xfId="17253"/>
    <cellStyle name="Normální 2 5 9 2 3 3 2" xfId="34659"/>
    <cellStyle name="Normální 2 5 9 2 3 4" xfId="25371"/>
    <cellStyle name="Normální 2 5 9 2 3 5" xfId="40455"/>
    <cellStyle name="Normální 2 5 9 2 3 6" xfId="21897"/>
    <cellStyle name="Normální 2 5 9 2 3 7" xfId="7965"/>
    <cellStyle name="Normální 2 5 9 2 4" xfId="2955"/>
    <cellStyle name="Normální 2 5 9 2 4 2" xfId="15717"/>
    <cellStyle name="Normální 2 5 9 2 4 2 2" xfId="33123"/>
    <cellStyle name="Normální 2 5 9 2 4 3" xfId="28479"/>
    <cellStyle name="Normální 2 5 9 2 4 4" xfId="38919"/>
    <cellStyle name="Normální 2 5 9 2 4 5" xfId="20361"/>
    <cellStyle name="Normální 2 5 9 2 4 6" xfId="11073"/>
    <cellStyle name="Normální 2 5 9 2 5" xfId="9921"/>
    <cellStyle name="Normální 2 5 9 2 5 2" xfId="27327"/>
    <cellStyle name="Normální 2 5 9 2 6" xfId="14565"/>
    <cellStyle name="Normální 2 5 9 2 6 2" xfId="31971"/>
    <cellStyle name="Normální 2 5 9 2 7" xfId="23835"/>
    <cellStyle name="Normální 2 5 9 2 8" xfId="36981"/>
    <cellStyle name="Normální 2 5 9 2 9" xfId="19209"/>
    <cellStyle name="Normální 2 5 9 3" xfId="489"/>
    <cellStyle name="Normální 2 5 9 3 10" xfId="6669"/>
    <cellStyle name="Normální 2 5 9 3 2" xfId="2043"/>
    <cellStyle name="Normální 2 5 9 3 2 2" xfId="5517"/>
    <cellStyle name="Normální 2 5 9 3 2 2 2" xfId="41481"/>
    <cellStyle name="Normální 2 5 9 3 2 2 3" xfId="31041"/>
    <cellStyle name="Normální 2 5 9 3 2 2 4" xfId="13635"/>
    <cellStyle name="Normální 2 5 9 3 2 3" xfId="18279"/>
    <cellStyle name="Normální 2 5 9 3 2 3 2" xfId="35685"/>
    <cellStyle name="Normální 2 5 9 3 2 4" xfId="26397"/>
    <cellStyle name="Normální 2 5 9 3 2 5" xfId="38007"/>
    <cellStyle name="Normální 2 5 9 3 2 6" xfId="22923"/>
    <cellStyle name="Normální 2 5 9 3 2 7" xfId="8991"/>
    <cellStyle name="Normální 2 5 9 3 3" xfId="3963"/>
    <cellStyle name="Normální 2 5 9 3 3 2" xfId="12081"/>
    <cellStyle name="Normální 2 5 9 3 3 2 2" xfId="29487"/>
    <cellStyle name="Normální 2 5 9 3 3 3" xfId="16725"/>
    <cellStyle name="Normální 2 5 9 3 3 3 2" xfId="34131"/>
    <cellStyle name="Normální 2 5 9 3 3 4" xfId="24843"/>
    <cellStyle name="Normální 2 5 9 3 3 5" xfId="39927"/>
    <cellStyle name="Normální 2 5 9 3 3 6" xfId="21369"/>
    <cellStyle name="Normální 2 5 9 3 3 7" xfId="7437"/>
    <cellStyle name="Normální 2 5 9 3 4" xfId="3195"/>
    <cellStyle name="Normální 2 5 9 3 4 2" xfId="15957"/>
    <cellStyle name="Normální 2 5 9 3 4 2 2" xfId="33363"/>
    <cellStyle name="Normální 2 5 9 3 4 3" xfId="28719"/>
    <cellStyle name="Normální 2 5 9 3 4 4" xfId="39159"/>
    <cellStyle name="Normální 2 5 9 3 4 5" xfId="20601"/>
    <cellStyle name="Normální 2 5 9 3 4 6" xfId="11313"/>
    <cellStyle name="Normální 2 5 9 3 5" xfId="10161"/>
    <cellStyle name="Normální 2 5 9 3 5 2" xfId="27567"/>
    <cellStyle name="Normální 2 5 9 3 6" xfId="14805"/>
    <cellStyle name="Normální 2 5 9 3 6 2" xfId="32211"/>
    <cellStyle name="Normální 2 5 9 3 7" xfId="24075"/>
    <cellStyle name="Normální 2 5 9 3 8" xfId="36453"/>
    <cellStyle name="Normální 2 5 9 3 9" xfId="19449"/>
    <cellStyle name="Normální 2 5 9 4" xfId="1275"/>
    <cellStyle name="Normální 2 5 9 4 2" xfId="4749"/>
    <cellStyle name="Normální 2 5 9 4 2 2" xfId="40713"/>
    <cellStyle name="Normální 2 5 9 4 2 3" xfId="30273"/>
    <cellStyle name="Normální 2 5 9 4 2 4" xfId="12867"/>
    <cellStyle name="Normální 2 5 9 4 3" xfId="17511"/>
    <cellStyle name="Normální 2 5 9 4 3 2" xfId="34917"/>
    <cellStyle name="Normální 2 5 9 4 4" xfId="25629"/>
    <cellStyle name="Normální 2 5 9 4 5" xfId="37239"/>
    <cellStyle name="Normální 2 5 9 4 6" xfId="22155"/>
    <cellStyle name="Normální 2 5 9 4 7" xfId="8223"/>
    <cellStyle name="Normální 2 5 9 5" xfId="3723"/>
    <cellStyle name="Normální 2 5 9 5 2" xfId="11841"/>
    <cellStyle name="Normální 2 5 9 5 2 2" xfId="29247"/>
    <cellStyle name="Normální 2 5 9 5 3" xfId="16485"/>
    <cellStyle name="Normální 2 5 9 5 3 2" xfId="33891"/>
    <cellStyle name="Normální 2 5 9 5 4" xfId="24603"/>
    <cellStyle name="Normální 2 5 9 5 5" xfId="39687"/>
    <cellStyle name="Normální 2 5 9 5 6" xfId="21129"/>
    <cellStyle name="Normální 2 5 9 5 7" xfId="7197"/>
    <cellStyle name="Normální 2 5 9 6" xfId="2427"/>
    <cellStyle name="Normální 2 5 9 6 2" xfId="15189"/>
    <cellStyle name="Normální 2 5 9 6 2 2" xfId="32595"/>
    <cellStyle name="Normální 2 5 9 6 3" xfId="27951"/>
    <cellStyle name="Normální 2 5 9 6 4" xfId="38391"/>
    <cellStyle name="Normální 2 5 9 6 5" xfId="19833"/>
    <cellStyle name="Normální 2 5 9 6 6" xfId="10545"/>
    <cellStyle name="Normální 2 5 9 7" xfId="9393"/>
    <cellStyle name="Normální 2 5 9 7 2" xfId="26799"/>
    <cellStyle name="Normální 2 5 9 8" xfId="14037"/>
    <cellStyle name="Normální 2 5 9 8 2" xfId="31443"/>
    <cellStyle name="Normální 2 5 9 9" xfId="23307"/>
    <cellStyle name="Normální 2 6" xfId="11"/>
    <cellStyle name="Normální 2 6 10" xfId="1187"/>
    <cellStyle name="Normální 2 6 10 2" xfId="4661"/>
    <cellStyle name="Normální 2 6 10 2 2" xfId="17423"/>
    <cellStyle name="Normální 2 6 10 2 2 2" xfId="34829"/>
    <cellStyle name="Normální 2 6 10 2 3" xfId="30185"/>
    <cellStyle name="Normální 2 6 10 2 4" xfId="40625"/>
    <cellStyle name="Normální 2 6 10 2 5" xfId="22067"/>
    <cellStyle name="Normální 2 6 10 2 6" xfId="12779"/>
    <cellStyle name="Normální 2 6 10 3" xfId="9305"/>
    <cellStyle name="Normální 2 6 10 3 2" xfId="26711"/>
    <cellStyle name="Normální 2 6 10 4" xfId="13949"/>
    <cellStyle name="Normální 2 6 10 4 2" xfId="31355"/>
    <cellStyle name="Normální 2 6 10 5" xfId="25541"/>
    <cellStyle name="Normální 2 6 10 6" xfId="37151"/>
    <cellStyle name="Normální 2 6 10 7" xfId="18593"/>
    <cellStyle name="Normální 2 6 10 8" xfId="8135"/>
    <cellStyle name="Normální 2 6 11" xfId="1169"/>
    <cellStyle name="Normální 2 6 11 2" xfId="4643"/>
    <cellStyle name="Normální 2 6 11 2 2" xfId="40607"/>
    <cellStyle name="Normální 2 6 11 2 3" xfId="30167"/>
    <cellStyle name="Normální 2 6 11 2 4" xfId="12761"/>
    <cellStyle name="Normální 2 6 11 3" xfId="17405"/>
    <cellStyle name="Normální 2 6 11 3 2" xfId="34811"/>
    <cellStyle name="Normální 2 6 11 4" xfId="25523"/>
    <cellStyle name="Normální 2 6 11 5" xfId="37133"/>
    <cellStyle name="Normální 2 6 11 6" xfId="22049"/>
    <cellStyle name="Normální 2 6 11 7" xfId="8117"/>
    <cellStyle name="Normální 2 6 12" xfId="3485"/>
    <cellStyle name="Normální 2 6 12 2" xfId="11603"/>
    <cellStyle name="Normální 2 6 12 2 2" xfId="29009"/>
    <cellStyle name="Normální 2 6 12 3" xfId="16247"/>
    <cellStyle name="Normální 2 6 12 3 2" xfId="33653"/>
    <cellStyle name="Normální 2 6 12 4" xfId="24365"/>
    <cellStyle name="Normální 2 6 12 5" xfId="39449"/>
    <cellStyle name="Normální 2 6 12 6" xfId="20891"/>
    <cellStyle name="Normální 2 6 12 7" xfId="6959"/>
    <cellStyle name="Normální 2 6 13" xfId="2339"/>
    <cellStyle name="Normální 2 6 13 2" xfId="15101"/>
    <cellStyle name="Normální 2 6 13 2 2" xfId="32507"/>
    <cellStyle name="Normální 2 6 13 3" xfId="27863"/>
    <cellStyle name="Normální 2 6 13 4" xfId="38303"/>
    <cellStyle name="Normální 2 6 13 5" xfId="19745"/>
    <cellStyle name="Normální 2 6 13 6" xfId="10457"/>
    <cellStyle name="Normální 2 6 14" xfId="9287"/>
    <cellStyle name="Normální 2 6 14 2" xfId="26693"/>
    <cellStyle name="Normální 2 6 15" xfId="13931"/>
    <cellStyle name="Normální 2 6 15 2" xfId="31337"/>
    <cellStyle name="Normální 2 6 16" xfId="23219"/>
    <cellStyle name="Normální 2 6 17" xfId="35975"/>
    <cellStyle name="Normální 2 6 18" xfId="18575"/>
    <cellStyle name="Normální 2 6 19" xfId="5813"/>
    <cellStyle name="Normální 2 6 2" xfId="41"/>
    <cellStyle name="Normální 2 6 2 10" xfId="2351"/>
    <cellStyle name="Normální 2 6 2 10 2" xfId="15113"/>
    <cellStyle name="Normální 2 6 2 10 2 2" xfId="32519"/>
    <cellStyle name="Normální 2 6 2 10 3" xfId="27875"/>
    <cellStyle name="Normální 2 6 2 10 4" xfId="38315"/>
    <cellStyle name="Normální 2 6 2 10 5" xfId="19757"/>
    <cellStyle name="Normální 2 6 2 10 6" xfId="10469"/>
    <cellStyle name="Normální 2 6 2 11" xfId="9317"/>
    <cellStyle name="Normální 2 6 2 11 2" xfId="26723"/>
    <cellStyle name="Normální 2 6 2 12" xfId="13961"/>
    <cellStyle name="Normální 2 6 2 12 2" xfId="31367"/>
    <cellStyle name="Normální 2 6 2 13" xfId="23231"/>
    <cellStyle name="Normální 2 6 2 14" xfId="36005"/>
    <cellStyle name="Normální 2 6 2 15" xfId="18605"/>
    <cellStyle name="Normální 2 6 2 16" xfId="5825"/>
    <cellStyle name="Normální 2 6 2 2" xfId="137"/>
    <cellStyle name="Normální 2 6 2 2 10" xfId="14021"/>
    <cellStyle name="Normální 2 6 2 2 10 2" xfId="31427"/>
    <cellStyle name="Normální 2 6 2 2 11" xfId="23291"/>
    <cellStyle name="Normální 2 6 2 2 12" xfId="36101"/>
    <cellStyle name="Normální 2 6 2 2 13" xfId="18665"/>
    <cellStyle name="Normální 2 6 2 2 14" xfId="5885"/>
    <cellStyle name="Normální 2 6 2 2 2" xfId="233"/>
    <cellStyle name="Normální 2 6 2 2 2 10" xfId="36197"/>
    <cellStyle name="Normální 2 6 2 2 2 11" xfId="18905"/>
    <cellStyle name="Normální 2 6 2 2 2 12" xfId="6125"/>
    <cellStyle name="Normální 2 6 2 2 2 2" xfId="1001"/>
    <cellStyle name="Normální 2 6 2 2 2 2 10" xfId="6413"/>
    <cellStyle name="Normální 2 6 2 2 2 2 2" xfId="1787"/>
    <cellStyle name="Normální 2 6 2 2 2 2 2 2" xfId="5261"/>
    <cellStyle name="Normální 2 6 2 2 2 2 2 2 2" xfId="41225"/>
    <cellStyle name="Normální 2 6 2 2 2 2 2 2 3" xfId="30785"/>
    <cellStyle name="Normální 2 6 2 2 2 2 2 2 4" xfId="13379"/>
    <cellStyle name="Normální 2 6 2 2 2 2 2 3" xfId="18023"/>
    <cellStyle name="Normální 2 6 2 2 2 2 2 3 2" xfId="35429"/>
    <cellStyle name="Normální 2 6 2 2 2 2 2 4" xfId="26141"/>
    <cellStyle name="Normální 2 6 2 2 2 2 2 5" xfId="37751"/>
    <cellStyle name="Normální 2 6 2 2 2 2 2 6" xfId="22667"/>
    <cellStyle name="Normální 2 6 2 2 2 2 2 7" xfId="8735"/>
    <cellStyle name="Normální 2 6 2 2 2 2 3" xfId="4475"/>
    <cellStyle name="Normální 2 6 2 2 2 2 3 2" xfId="12593"/>
    <cellStyle name="Normální 2 6 2 2 2 2 3 2 2" xfId="29999"/>
    <cellStyle name="Normální 2 6 2 2 2 2 3 3" xfId="17237"/>
    <cellStyle name="Normální 2 6 2 2 2 2 3 3 2" xfId="34643"/>
    <cellStyle name="Normální 2 6 2 2 2 2 3 4" xfId="25355"/>
    <cellStyle name="Normální 2 6 2 2 2 2 3 5" xfId="40439"/>
    <cellStyle name="Normální 2 6 2 2 2 2 3 6" xfId="21881"/>
    <cellStyle name="Normální 2 6 2 2 2 2 3 7" xfId="7949"/>
    <cellStyle name="Normální 2 6 2 2 2 2 4" xfId="2939"/>
    <cellStyle name="Normální 2 6 2 2 2 2 4 2" xfId="15701"/>
    <cellStyle name="Normální 2 6 2 2 2 2 4 2 2" xfId="33107"/>
    <cellStyle name="Normální 2 6 2 2 2 2 4 3" xfId="28463"/>
    <cellStyle name="Normální 2 6 2 2 2 2 4 4" xfId="38903"/>
    <cellStyle name="Normální 2 6 2 2 2 2 4 5" xfId="20345"/>
    <cellStyle name="Normální 2 6 2 2 2 2 4 6" xfId="11057"/>
    <cellStyle name="Normální 2 6 2 2 2 2 5" xfId="9905"/>
    <cellStyle name="Normální 2 6 2 2 2 2 5 2" xfId="27311"/>
    <cellStyle name="Normální 2 6 2 2 2 2 6" xfId="14549"/>
    <cellStyle name="Normální 2 6 2 2 2 2 6 2" xfId="31955"/>
    <cellStyle name="Normální 2 6 2 2 2 2 7" xfId="23819"/>
    <cellStyle name="Normální 2 6 2 2 2 2 8" xfId="36965"/>
    <cellStyle name="Normální 2 6 2 2 2 2 9" xfId="19193"/>
    <cellStyle name="Normální 2 6 2 2 2 3" xfId="713"/>
    <cellStyle name="Normální 2 6 2 2 2 3 10" xfId="6893"/>
    <cellStyle name="Normální 2 6 2 2 2 3 2" xfId="2267"/>
    <cellStyle name="Normální 2 6 2 2 2 3 2 2" xfId="5741"/>
    <cellStyle name="Normální 2 6 2 2 2 3 2 2 2" xfId="41705"/>
    <cellStyle name="Normální 2 6 2 2 2 3 2 2 3" xfId="31265"/>
    <cellStyle name="Normální 2 6 2 2 2 3 2 2 4" xfId="13859"/>
    <cellStyle name="Normální 2 6 2 2 2 3 2 3" xfId="18503"/>
    <cellStyle name="Normální 2 6 2 2 2 3 2 3 2" xfId="35909"/>
    <cellStyle name="Normální 2 6 2 2 2 3 2 4" xfId="26621"/>
    <cellStyle name="Normální 2 6 2 2 2 3 2 5" xfId="38231"/>
    <cellStyle name="Normální 2 6 2 2 2 3 2 6" xfId="23147"/>
    <cellStyle name="Normální 2 6 2 2 2 3 2 7" xfId="9215"/>
    <cellStyle name="Normální 2 6 2 2 2 3 3" xfId="4187"/>
    <cellStyle name="Normální 2 6 2 2 2 3 3 2" xfId="12305"/>
    <cellStyle name="Normální 2 6 2 2 2 3 3 2 2" xfId="29711"/>
    <cellStyle name="Normální 2 6 2 2 2 3 3 3" xfId="16949"/>
    <cellStyle name="Normální 2 6 2 2 2 3 3 3 2" xfId="34355"/>
    <cellStyle name="Normální 2 6 2 2 2 3 3 4" xfId="25067"/>
    <cellStyle name="Normální 2 6 2 2 2 3 3 5" xfId="40151"/>
    <cellStyle name="Normální 2 6 2 2 2 3 3 6" xfId="21593"/>
    <cellStyle name="Normální 2 6 2 2 2 3 3 7" xfId="7661"/>
    <cellStyle name="Normální 2 6 2 2 2 3 4" xfId="3419"/>
    <cellStyle name="Normální 2 6 2 2 2 3 4 2" xfId="16181"/>
    <cellStyle name="Normální 2 6 2 2 2 3 4 2 2" xfId="33587"/>
    <cellStyle name="Normální 2 6 2 2 2 3 4 3" xfId="28943"/>
    <cellStyle name="Normální 2 6 2 2 2 3 4 4" xfId="39383"/>
    <cellStyle name="Normální 2 6 2 2 2 3 4 5" xfId="20825"/>
    <cellStyle name="Normální 2 6 2 2 2 3 4 6" xfId="11537"/>
    <cellStyle name="Normální 2 6 2 2 2 3 5" xfId="10385"/>
    <cellStyle name="Normální 2 6 2 2 2 3 5 2" xfId="27791"/>
    <cellStyle name="Normální 2 6 2 2 2 3 6" xfId="15029"/>
    <cellStyle name="Normální 2 6 2 2 2 3 6 2" xfId="32435"/>
    <cellStyle name="Normální 2 6 2 2 2 3 7" xfId="24299"/>
    <cellStyle name="Normální 2 6 2 2 2 3 8" xfId="36677"/>
    <cellStyle name="Normální 2 6 2 2 2 3 9" xfId="19673"/>
    <cellStyle name="Normální 2 6 2 2 2 4" xfId="1499"/>
    <cellStyle name="Normální 2 6 2 2 2 4 2" xfId="4973"/>
    <cellStyle name="Normální 2 6 2 2 2 4 2 2" xfId="40937"/>
    <cellStyle name="Normální 2 6 2 2 2 4 2 3" xfId="30497"/>
    <cellStyle name="Normální 2 6 2 2 2 4 2 4" xfId="13091"/>
    <cellStyle name="Normální 2 6 2 2 2 4 3" xfId="17735"/>
    <cellStyle name="Normální 2 6 2 2 2 4 3 2" xfId="35141"/>
    <cellStyle name="Normální 2 6 2 2 2 4 4" xfId="25853"/>
    <cellStyle name="Normální 2 6 2 2 2 4 5" xfId="37463"/>
    <cellStyle name="Normální 2 6 2 2 2 4 6" xfId="22379"/>
    <cellStyle name="Normální 2 6 2 2 2 4 7" xfId="8447"/>
    <cellStyle name="Normální 2 6 2 2 2 5" xfId="3707"/>
    <cellStyle name="Normální 2 6 2 2 2 5 2" xfId="11825"/>
    <cellStyle name="Normální 2 6 2 2 2 5 2 2" xfId="29231"/>
    <cellStyle name="Normální 2 6 2 2 2 5 3" xfId="16469"/>
    <cellStyle name="Normální 2 6 2 2 2 5 3 2" xfId="33875"/>
    <cellStyle name="Normální 2 6 2 2 2 5 4" xfId="24587"/>
    <cellStyle name="Normální 2 6 2 2 2 5 5" xfId="39671"/>
    <cellStyle name="Normální 2 6 2 2 2 5 6" xfId="21113"/>
    <cellStyle name="Normální 2 6 2 2 2 5 7" xfId="7181"/>
    <cellStyle name="Normální 2 6 2 2 2 6" xfId="2651"/>
    <cellStyle name="Normální 2 6 2 2 2 6 2" xfId="15413"/>
    <cellStyle name="Normální 2 6 2 2 2 6 2 2" xfId="32819"/>
    <cellStyle name="Normální 2 6 2 2 2 6 3" xfId="28175"/>
    <cellStyle name="Normální 2 6 2 2 2 6 4" xfId="38615"/>
    <cellStyle name="Normální 2 6 2 2 2 6 5" xfId="20057"/>
    <cellStyle name="Normální 2 6 2 2 2 6 6" xfId="10769"/>
    <cellStyle name="Normální 2 6 2 2 2 7" xfId="9617"/>
    <cellStyle name="Normální 2 6 2 2 2 7 2" xfId="27023"/>
    <cellStyle name="Normální 2 6 2 2 2 8" xfId="14261"/>
    <cellStyle name="Normální 2 6 2 2 2 8 2" xfId="31667"/>
    <cellStyle name="Normální 2 6 2 2 2 9" xfId="23531"/>
    <cellStyle name="Normální 2 6 2 2 3" xfId="377"/>
    <cellStyle name="Normální 2 6 2 2 3 10" xfId="36341"/>
    <cellStyle name="Normální 2 6 2 2 3 11" xfId="18809"/>
    <cellStyle name="Normální 2 6 2 2 3 12" xfId="6029"/>
    <cellStyle name="Normální 2 6 2 2 3 2" xfId="1145"/>
    <cellStyle name="Normální 2 6 2 2 3 2 10" xfId="6557"/>
    <cellStyle name="Normální 2 6 2 2 3 2 2" xfId="1931"/>
    <cellStyle name="Normální 2 6 2 2 3 2 2 2" xfId="5405"/>
    <cellStyle name="Normální 2 6 2 2 3 2 2 2 2" xfId="41369"/>
    <cellStyle name="Normální 2 6 2 2 3 2 2 2 3" xfId="30929"/>
    <cellStyle name="Normální 2 6 2 2 3 2 2 2 4" xfId="13523"/>
    <cellStyle name="Normální 2 6 2 2 3 2 2 3" xfId="18167"/>
    <cellStyle name="Normální 2 6 2 2 3 2 2 3 2" xfId="35573"/>
    <cellStyle name="Normální 2 6 2 2 3 2 2 4" xfId="26285"/>
    <cellStyle name="Normální 2 6 2 2 3 2 2 5" xfId="37895"/>
    <cellStyle name="Normální 2 6 2 2 3 2 2 6" xfId="22811"/>
    <cellStyle name="Normální 2 6 2 2 3 2 2 7" xfId="8879"/>
    <cellStyle name="Normální 2 6 2 2 3 2 3" xfId="4619"/>
    <cellStyle name="Normální 2 6 2 2 3 2 3 2" xfId="12737"/>
    <cellStyle name="Normální 2 6 2 2 3 2 3 2 2" xfId="30143"/>
    <cellStyle name="Normální 2 6 2 2 3 2 3 3" xfId="17381"/>
    <cellStyle name="Normální 2 6 2 2 3 2 3 3 2" xfId="34787"/>
    <cellStyle name="Normální 2 6 2 2 3 2 3 4" xfId="25499"/>
    <cellStyle name="Normální 2 6 2 2 3 2 3 5" xfId="40583"/>
    <cellStyle name="Normální 2 6 2 2 3 2 3 6" xfId="22025"/>
    <cellStyle name="Normální 2 6 2 2 3 2 3 7" xfId="8093"/>
    <cellStyle name="Normální 2 6 2 2 3 2 4" xfId="3083"/>
    <cellStyle name="Normální 2 6 2 2 3 2 4 2" xfId="15845"/>
    <cellStyle name="Normální 2 6 2 2 3 2 4 2 2" xfId="33251"/>
    <cellStyle name="Normální 2 6 2 2 3 2 4 3" xfId="28607"/>
    <cellStyle name="Normální 2 6 2 2 3 2 4 4" xfId="39047"/>
    <cellStyle name="Normální 2 6 2 2 3 2 4 5" xfId="20489"/>
    <cellStyle name="Normální 2 6 2 2 3 2 4 6" xfId="11201"/>
    <cellStyle name="Normální 2 6 2 2 3 2 5" xfId="10049"/>
    <cellStyle name="Normální 2 6 2 2 3 2 5 2" xfId="27455"/>
    <cellStyle name="Normální 2 6 2 2 3 2 6" xfId="14693"/>
    <cellStyle name="Normální 2 6 2 2 3 2 6 2" xfId="32099"/>
    <cellStyle name="Normální 2 6 2 2 3 2 7" xfId="23963"/>
    <cellStyle name="Normální 2 6 2 2 3 2 8" xfId="37109"/>
    <cellStyle name="Normální 2 6 2 2 3 2 9" xfId="19337"/>
    <cellStyle name="Normální 2 6 2 2 3 3" xfId="617"/>
    <cellStyle name="Normální 2 6 2 2 3 3 10" xfId="6797"/>
    <cellStyle name="Normální 2 6 2 2 3 3 2" xfId="2171"/>
    <cellStyle name="Normální 2 6 2 2 3 3 2 2" xfId="5645"/>
    <cellStyle name="Normální 2 6 2 2 3 3 2 2 2" xfId="41609"/>
    <cellStyle name="Normální 2 6 2 2 3 3 2 2 3" xfId="31169"/>
    <cellStyle name="Normální 2 6 2 2 3 3 2 2 4" xfId="13763"/>
    <cellStyle name="Normální 2 6 2 2 3 3 2 3" xfId="18407"/>
    <cellStyle name="Normální 2 6 2 2 3 3 2 3 2" xfId="35813"/>
    <cellStyle name="Normální 2 6 2 2 3 3 2 4" xfId="26525"/>
    <cellStyle name="Normální 2 6 2 2 3 3 2 5" xfId="38135"/>
    <cellStyle name="Normální 2 6 2 2 3 3 2 6" xfId="23051"/>
    <cellStyle name="Normální 2 6 2 2 3 3 2 7" xfId="9119"/>
    <cellStyle name="Normální 2 6 2 2 3 3 3" xfId="4091"/>
    <cellStyle name="Normální 2 6 2 2 3 3 3 2" xfId="12209"/>
    <cellStyle name="Normální 2 6 2 2 3 3 3 2 2" xfId="29615"/>
    <cellStyle name="Normální 2 6 2 2 3 3 3 3" xfId="16853"/>
    <cellStyle name="Normální 2 6 2 2 3 3 3 3 2" xfId="34259"/>
    <cellStyle name="Normální 2 6 2 2 3 3 3 4" xfId="24971"/>
    <cellStyle name="Normální 2 6 2 2 3 3 3 5" xfId="40055"/>
    <cellStyle name="Normální 2 6 2 2 3 3 3 6" xfId="21497"/>
    <cellStyle name="Normální 2 6 2 2 3 3 3 7" xfId="7565"/>
    <cellStyle name="Normální 2 6 2 2 3 3 4" xfId="3323"/>
    <cellStyle name="Normální 2 6 2 2 3 3 4 2" xfId="16085"/>
    <cellStyle name="Normální 2 6 2 2 3 3 4 2 2" xfId="33491"/>
    <cellStyle name="Normální 2 6 2 2 3 3 4 3" xfId="28847"/>
    <cellStyle name="Normální 2 6 2 2 3 3 4 4" xfId="39287"/>
    <cellStyle name="Normální 2 6 2 2 3 3 4 5" xfId="20729"/>
    <cellStyle name="Normální 2 6 2 2 3 3 4 6" xfId="11441"/>
    <cellStyle name="Normální 2 6 2 2 3 3 5" xfId="10289"/>
    <cellStyle name="Normální 2 6 2 2 3 3 5 2" xfId="27695"/>
    <cellStyle name="Normální 2 6 2 2 3 3 6" xfId="14933"/>
    <cellStyle name="Normální 2 6 2 2 3 3 6 2" xfId="32339"/>
    <cellStyle name="Normální 2 6 2 2 3 3 7" xfId="24203"/>
    <cellStyle name="Normální 2 6 2 2 3 3 8" xfId="36581"/>
    <cellStyle name="Normální 2 6 2 2 3 3 9" xfId="19577"/>
    <cellStyle name="Normální 2 6 2 2 3 4" xfId="1403"/>
    <cellStyle name="Normální 2 6 2 2 3 4 2" xfId="4877"/>
    <cellStyle name="Normální 2 6 2 2 3 4 2 2" xfId="40841"/>
    <cellStyle name="Normální 2 6 2 2 3 4 2 3" xfId="30401"/>
    <cellStyle name="Normální 2 6 2 2 3 4 2 4" xfId="12995"/>
    <cellStyle name="Normální 2 6 2 2 3 4 3" xfId="17639"/>
    <cellStyle name="Normální 2 6 2 2 3 4 3 2" xfId="35045"/>
    <cellStyle name="Normální 2 6 2 2 3 4 4" xfId="25757"/>
    <cellStyle name="Normální 2 6 2 2 3 4 5" xfId="37367"/>
    <cellStyle name="Normální 2 6 2 2 3 4 6" xfId="22283"/>
    <cellStyle name="Normální 2 6 2 2 3 4 7" xfId="8351"/>
    <cellStyle name="Normální 2 6 2 2 3 5" xfId="3851"/>
    <cellStyle name="Normální 2 6 2 2 3 5 2" xfId="11969"/>
    <cellStyle name="Normální 2 6 2 2 3 5 2 2" xfId="29375"/>
    <cellStyle name="Normální 2 6 2 2 3 5 3" xfId="16613"/>
    <cellStyle name="Normální 2 6 2 2 3 5 3 2" xfId="34019"/>
    <cellStyle name="Normální 2 6 2 2 3 5 4" xfId="24731"/>
    <cellStyle name="Normální 2 6 2 2 3 5 5" xfId="39815"/>
    <cellStyle name="Normální 2 6 2 2 3 5 6" xfId="21257"/>
    <cellStyle name="Normální 2 6 2 2 3 5 7" xfId="7325"/>
    <cellStyle name="Normální 2 6 2 2 3 6" xfId="2555"/>
    <cellStyle name="Normální 2 6 2 2 3 6 2" xfId="15317"/>
    <cellStyle name="Normální 2 6 2 2 3 6 2 2" xfId="32723"/>
    <cellStyle name="Normální 2 6 2 2 3 6 3" xfId="28079"/>
    <cellStyle name="Normální 2 6 2 2 3 6 4" xfId="38519"/>
    <cellStyle name="Normální 2 6 2 2 3 6 5" xfId="19961"/>
    <cellStyle name="Normální 2 6 2 2 3 6 6" xfId="10673"/>
    <cellStyle name="Normální 2 6 2 2 3 7" xfId="9521"/>
    <cellStyle name="Normální 2 6 2 2 3 7 2" xfId="26927"/>
    <cellStyle name="Normální 2 6 2 2 3 8" xfId="14165"/>
    <cellStyle name="Normální 2 6 2 2 3 8 2" xfId="31571"/>
    <cellStyle name="Normální 2 6 2 2 3 9" xfId="23435"/>
    <cellStyle name="Normální 2 6 2 2 4" xfId="905"/>
    <cellStyle name="Normální 2 6 2 2 4 10" xfId="6317"/>
    <cellStyle name="Normální 2 6 2 2 4 2" xfId="1691"/>
    <cellStyle name="Normální 2 6 2 2 4 2 2" xfId="5165"/>
    <cellStyle name="Normální 2 6 2 2 4 2 2 2" xfId="41129"/>
    <cellStyle name="Normální 2 6 2 2 4 2 2 3" xfId="30689"/>
    <cellStyle name="Normální 2 6 2 2 4 2 2 4" xfId="13283"/>
    <cellStyle name="Normální 2 6 2 2 4 2 3" xfId="17927"/>
    <cellStyle name="Normální 2 6 2 2 4 2 3 2" xfId="35333"/>
    <cellStyle name="Normální 2 6 2 2 4 2 4" xfId="26045"/>
    <cellStyle name="Normální 2 6 2 2 4 2 5" xfId="37655"/>
    <cellStyle name="Normální 2 6 2 2 4 2 6" xfId="22571"/>
    <cellStyle name="Normální 2 6 2 2 4 2 7" xfId="8639"/>
    <cellStyle name="Normální 2 6 2 2 4 3" xfId="4379"/>
    <cellStyle name="Normální 2 6 2 2 4 3 2" xfId="12497"/>
    <cellStyle name="Normální 2 6 2 2 4 3 2 2" xfId="29903"/>
    <cellStyle name="Normální 2 6 2 2 4 3 3" xfId="17141"/>
    <cellStyle name="Normální 2 6 2 2 4 3 3 2" xfId="34547"/>
    <cellStyle name="Normální 2 6 2 2 4 3 4" xfId="25259"/>
    <cellStyle name="Normální 2 6 2 2 4 3 5" xfId="40343"/>
    <cellStyle name="Normální 2 6 2 2 4 3 6" xfId="21785"/>
    <cellStyle name="Normální 2 6 2 2 4 3 7" xfId="7853"/>
    <cellStyle name="Normální 2 6 2 2 4 4" xfId="2843"/>
    <cellStyle name="Normální 2 6 2 2 4 4 2" xfId="15605"/>
    <cellStyle name="Normální 2 6 2 2 4 4 2 2" xfId="33011"/>
    <cellStyle name="Normální 2 6 2 2 4 4 3" xfId="28367"/>
    <cellStyle name="Normální 2 6 2 2 4 4 4" xfId="38807"/>
    <cellStyle name="Normální 2 6 2 2 4 4 5" xfId="20249"/>
    <cellStyle name="Normální 2 6 2 2 4 4 6" xfId="10961"/>
    <cellStyle name="Normální 2 6 2 2 4 5" xfId="9809"/>
    <cellStyle name="Normální 2 6 2 2 4 5 2" xfId="27215"/>
    <cellStyle name="Normální 2 6 2 2 4 6" xfId="14453"/>
    <cellStyle name="Normální 2 6 2 2 4 6 2" xfId="31859"/>
    <cellStyle name="Normální 2 6 2 2 4 7" xfId="23723"/>
    <cellStyle name="Normální 2 6 2 2 4 8" xfId="36869"/>
    <cellStyle name="Normální 2 6 2 2 4 9" xfId="19097"/>
    <cellStyle name="Normální 2 6 2 2 5" xfId="473"/>
    <cellStyle name="Normální 2 6 2 2 5 10" xfId="6653"/>
    <cellStyle name="Normální 2 6 2 2 5 2" xfId="2027"/>
    <cellStyle name="Normální 2 6 2 2 5 2 2" xfId="5501"/>
    <cellStyle name="Normální 2 6 2 2 5 2 2 2" xfId="41465"/>
    <cellStyle name="Normální 2 6 2 2 5 2 2 3" xfId="31025"/>
    <cellStyle name="Normální 2 6 2 2 5 2 2 4" xfId="13619"/>
    <cellStyle name="Normální 2 6 2 2 5 2 3" xfId="18263"/>
    <cellStyle name="Normální 2 6 2 2 5 2 3 2" xfId="35669"/>
    <cellStyle name="Normální 2 6 2 2 5 2 4" xfId="26381"/>
    <cellStyle name="Normální 2 6 2 2 5 2 5" xfId="37991"/>
    <cellStyle name="Normální 2 6 2 2 5 2 6" xfId="22907"/>
    <cellStyle name="Normální 2 6 2 2 5 2 7" xfId="8975"/>
    <cellStyle name="Normální 2 6 2 2 5 3" xfId="3947"/>
    <cellStyle name="Normální 2 6 2 2 5 3 2" xfId="12065"/>
    <cellStyle name="Normální 2 6 2 2 5 3 2 2" xfId="29471"/>
    <cellStyle name="Normální 2 6 2 2 5 3 3" xfId="16709"/>
    <cellStyle name="Normální 2 6 2 2 5 3 3 2" xfId="34115"/>
    <cellStyle name="Normální 2 6 2 2 5 3 4" xfId="24827"/>
    <cellStyle name="Normální 2 6 2 2 5 3 5" xfId="39911"/>
    <cellStyle name="Normální 2 6 2 2 5 3 6" xfId="21353"/>
    <cellStyle name="Normální 2 6 2 2 5 3 7" xfId="7421"/>
    <cellStyle name="Normální 2 6 2 2 5 4" xfId="3179"/>
    <cellStyle name="Normální 2 6 2 2 5 4 2" xfId="15941"/>
    <cellStyle name="Normální 2 6 2 2 5 4 2 2" xfId="33347"/>
    <cellStyle name="Normální 2 6 2 2 5 4 3" xfId="28703"/>
    <cellStyle name="Normální 2 6 2 2 5 4 4" xfId="39143"/>
    <cellStyle name="Normální 2 6 2 2 5 4 5" xfId="20585"/>
    <cellStyle name="Normální 2 6 2 2 5 4 6" xfId="11297"/>
    <cellStyle name="Normální 2 6 2 2 5 5" xfId="10145"/>
    <cellStyle name="Normální 2 6 2 2 5 5 2" xfId="27551"/>
    <cellStyle name="Normální 2 6 2 2 5 6" xfId="14789"/>
    <cellStyle name="Normální 2 6 2 2 5 6 2" xfId="32195"/>
    <cellStyle name="Normální 2 6 2 2 5 7" xfId="24059"/>
    <cellStyle name="Normální 2 6 2 2 5 8" xfId="36437"/>
    <cellStyle name="Normální 2 6 2 2 5 9" xfId="19433"/>
    <cellStyle name="Normální 2 6 2 2 6" xfId="1259"/>
    <cellStyle name="Normální 2 6 2 2 6 2" xfId="4733"/>
    <cellStyle name="Normální 2 6 2 2 6 2 2" xfId="40697"/>
    <cellStyle name="Normální 2 6 2 2 6 2 3" xfId="30257"/>
    <cellStyle name="Normální 2 6 2 2 6 2 4" xfId="12851"/>
    <cellStyle name="Normální 2 6 2 2 6 3" xfId="17495"/>
    <cellStyle name="Normální 2 6 2 2 6 3 2" xfId="34901"/>
    <cellStyle name="Normální 2 6 2 2 6 4" xfId="25613"/>
    <cellStyle name="Normální 2 6 2 2 6 5" xfId="37223"/>
    <cellStyle name="Normální 2 6 2 2 6 6" xfId="22139"/>
    <cellStyle name="Normální 2 6 2 2 6 7" xfId="8207"/>
    <cellStyle name="Normální 2 6 2 2 7" xfId="3611"/>
    <cellStyle name="Normální 2 6 2 2 7 2" xfId="11729"/>
    <cellStyle name="Normální 2 6 2 2 7 2 2" xfId="29135"/>
    <cellStyle name="Normální 2 6 2 2 7 3" xfId="16373"/>
    <cellStyle name="Normální 2 6 2 2 7 3 2" xfId="33779"/>
    <cellStyle name="Normální 2 6 2 2 7 4" xfId="24491"/>
    <cellStyle name="Normální 2 6 2 2 7 5" xfId="39575"/>
    <cellStyle name="Normální 2 6 2 2 7 6" xfId="21017"/>
    <cellStyle name="Normální 2 6 2 2 7 7" xfId="7085"/>
    <cellStyle name="Normální 2 6 2 2 8" xfId="2411"/>
    <cellStyle name="Normální 2 6 2 2 8 2" xfId="15173"/>
    <cellStyle name="Normální 2 6 2 2 8 2 2" xfId="32579"/>
    <cellStyle name="Normální 2 6 2 2 8 3" xfId="27935"/>
    <cellStyle name="Normální 2 6 2 2 8 4" xfId="38375"/>
    <cellStyle name="Normální 2 6 2 2 8 5" xfId="19817"/>
    <cellStyle name="Normální 2 6 2 2 8 6" xfId="10529"/>
    <cellStyle name="Normální 2 6 2 2 9" xfId="9377"/>
    <cellStyle name="Normální 2 6 2 2 9 2" xfId="26783"/>
    <cellStyle name="Normální 2 6 2 3" xfId="77"/>
    <cellStyle name="Normální 2 6 2 3 10" xfId="23375"/>
    <cellStyle name="Normální 2 6 2 3 11" xfId="36041"/>
    <cellStyle name="Normální 2 6 2 3 12" xfId="18749"/>
    <cellStyle name="Normální 2 6 2 3 13" xfId="5969"/>
    <cellStyle name="Normální 2 6 2 3 2" xfId="317"/>
    <cellStyle name="Normální 2 6 2 3 2 10" xfId="36281"/>
    <cellStyle name="Normální 2 6 2 3 2 11" xfId="18941"/>
    <cellStyle name="Normální 2 6 2 3 2 12" xfId="6161"/>
    <cellStyle name="Normální 2 6 2 3 2 2" xfId="1085"/>
    <cellStyle name="Normální 2 6 2 3 2 2 10" xfId="6497"/>
    <cellStyle name="Normální 2 6 2 3 2 2 2" xfId="1871"/>
    <cellStyle name="Normální 2 6 2 3 2 2 2 2" xfId="5345"/>
    <cellStyle name="Normální 2 6 2 3 2 2 2 2 2" xfId="41309"/>
    <cellStyle name="Normální 2 6 2 3 2 2 2 2 3" xfId="30869"/>
    <cellStyle name="Normální 2 6 2 3 2 2 2 2 4" xfId="13463"/>
    <cellStyle name="Normální 2 6 2 3 2 2 2 3" xfId="18107"/>
    <cellStyle name="Normální 2 6 2 3 2 2 2 3 2" xfId="35513"/>
    <cellStyle name="Normální 2 6 2 3 2 2 2 4" xfId="26225"/>
    <cellStyle name="Normální 2 6 2 3 2 2 2 5" xfId="37835"/>
    <cellStyle name="Normální 2 6 2 3 2 2 2 6" xfId="22751"/>
    <cellStyle name="Normální 2 6 2 3 2 2 2 7" xfId="8819"/>
    <cellStyle name="Normální 2 6 2 3 2 2 3" xfId="4559"/>
    <cellStyle name="Normální 2 6 2 3 2 2 3 2" xfId="12677"/>
    <cellStyle name="Normální 2 6 2 3 2 2 3 2 2" xfId="30083"/>
    <cellStyle name="Normální 2 6 2 3 2 2 3 3" xfId="17321"/>
    <cellStyle name="Normální 2 6 2 3 2 2 3 3 2" xfId="34727"/>
    <cellStyle name="Normální 2 6 2 3 2 2 3 4" xfId="25439"/>
    <cellStyle name="Normální 2 6 2 3 2 2 3 5" xfId="40523"/>
    <cellStyle name="Normální 2 6 2 3 2 2 3 6" xfId="21965"/>
    <cellStyle name="Normální 2 6 2 3 2 2 3 7" xfId="8033"/>
    <cellStyle name="Normální 2 6 2 3 2 2 4" xfId="3023"/>
    <cellStyle name="Normální 2 6 2 3 2 2 4 2" xfId="15785"/>
    <cellStyle name="Normální 2 6 2 3 2 2 4 2 2" xfId="33191"/>
    <cellStyle name="Normální 2 6 2 3 2 2 4 3" xfId="28547"/>
    <cellStyle name="Normální 2 6 2 3 2 2 4 4" xfId="38987"/>
    <cellStyle name="Normální 2 6 2 3 2 2 4 5" xfId="20429"/>
    <cellStyle name="Normální 2 6 2 3 2 2 4 6" xfId="11141"/>
    <cellStyle name="Normální 2 6 2 3 2 2 5" xfId="9989"/>
    <cellStyle name="Normální 2 6 2 3 2 2 5 2" xfId="27395"/>
    <cellStyle name="Normální 2 6 2 3 2 2 6" xfId="14633"/>
    <cellStyle name="Normální 2 6 2 3 2 2 6 2" xfId="32039"/>
    <cellStyle name="Normální 2 6 2 3 2 2 7" xfId="23903"/>
    <cellStyle name="Normální 2 6 2 3 2 2 8" xfId="37049"/>
    <cellStyle name="Normální 2 6 2 3 2 2 9" xfId="19277"/>
    <cellStyle name="Normální 2 6 2 3 2 3" xfId="749"/>
    <cellStyle name="Normální 2 6 2 3 2 3 10" xfId="6929"/>
    <cellStyle name="Normální 2 6 2 3 2 3 2" xfId="2303"/>
    <cellStyle name="Normální 2 6 2 3 2 3 2 2" xfId="5777"/>
    <cellStyle name="Normální 2 6 2 3 2 3 2 2 2" xfId="41741"/>
    <cellStyle name="Normální 2 6 2 3 2 3 2 2 3" xfId="31301"/>
    <cellStyle name="Normální 2 6 2 3 2 3 2 2 4" xfId="13895"/>
    <cellStyle name="Normální 2 6 2 3 2 3 2 3" xfId="18539"/>
    <cellStyle name="Normální 2 6 2 3 2 3 2 3 2" xfId="35945"/>
    <cellStyle name="Normální 2 6 2 3 2 3 2 4" xfId="26657"/>
    <cellStyle name="Normální 2 6 2 3 2 3 2 5" xfId="38267"/>
    <cellStyle name="Normální 2 6 2 3 2 3 2 6" xfId="23183"/>
    <cellStyle name="Normální 2 6 2 3 2 3 2 7" xfId="9251"/>
    <cellStyle name="Normální 2 6 2 3 2 3 3" xfId="4223"/>
    <cellStyle name="Normální 2 6 2 3 2 3 3 2" xfId="12341"/>
    <cellStyle name="Normální 2 6 2 3 2 3 3 2 2" xfId="29747"/>
    <cellStyle name="Normální 2 6 2 3 2 3 3 3" xfId="16985"/>
    <cellStyle name="Normální 2 6 2 3 2 3 3 3 2" xfId="34391"/>
    <cellStyle name="Normální 2 6 2 3 2 3 3 4" xfId="25103"/>
    <cellStyle name="Normální 2 6 2 3 2 3 3 5" xfId="40187"/>
    <cellStyle name="Normální 2 6 2 3 2 3 3 6" xfId="21629"/>
    <cellStyle name="Normální 2 6 2 3 2 3 3 7" xfId="7697"/>
    <cellStyle name="Normální 2 6 2 3 2 3 4" xfId="3455"/>
    <cellStyle name="Normální 2 6 2 3 2 3 4 2" xfId="16217"/>
    <cellStyle name="Normální 2 6 2 3 2 3 4 2 2" xfId="33623"/>
    <cellStyle name="Normální 2 6 2 3 2 3 4 3" xfId="28979"/>
    <cellStyle name="Normální 2 6 2 3 2 3 4 4" xfId="39419"/>
    <cellStyle name="Normální 2 6 2 3 2 3 4 5" xfId="20861"/>
    <cellStyle name="Normální 2 6 2 3 2 3 4 6" xfId="11573"/>
    <cellStyle name="Normální 2 6 2 3 2 3 5" xfId="10421"/>
    <cellStyle name="Normální 2 6 2 3 2 3 5 2" xfId="27827"/>
    <cellStyle name="Normální 2 6 2 3 2 3 6" xfId="15065"/>
    <cellStyle name="Normální 2 6 2 3 2 3 6 2" xfId="32471"/>
    <cellStyle name="Normální 2 6 2 3 2 3 7" xfId="24335"/>
    <cellStyle name="Normální 2 6 2 3 2 3 8" xfId="36713"/>
    <cellStyle name="Normální 2 6 2 3 2 3 9" xfId="19709"/>
    <cellStyle name="Normální 2 6 2 3 2 4" xfId="1535"/>
    <cellStyle name="Normální 2 6 2 3 2 4 2" xfId="5009"/>
    <cellStyle name="Normální 2 6 2 3 2 4 2 2" xfId="40973"/>
    <cellStyle name="Normální 2 6 2 3 2 4 2 3" xfId="30533"/>
    <cellStyle name="Normální 2 6 2 3 2 4 2 4" xfId="13127"/>
    <cellStyle name="Normální 2 6 2 3 2 4 3" xfId="17771"/>
    <cellStyle name="Normální 2 6 2 3 2 4 3 2" xfId="35177"/>
    <cellStyle name="Normální 2 6 2 3 2 4 4" xfId="25889"/>
    <cellStyle name="Normální 2 6 2 3 2 4 5" xfId="37499"/>
    <cellStyle name="Normální 2 6 2 3 2 4 6" xfId="22415"/>
    <cellStyle name="Normální 2 6 2 3 2 4 7" xfId="8483"/>
    <cellStyle name="Normální 2 6 2 3 2 5" xfId="3791"/>
    <cellStyle name="Normální 2 6 2 3 2 5 2" xfId="11909"/>
    <cellStyle name="Normální 2 6 2 3 2 5 2 2" xfId="29315"/>
    <cellStyle name="Normální 2 6 2 3 2 5 3" xfId="16553"/>
    <cellStyle name="Normální 2 6 2 3 2 5 3 2" xfId="33959"/>
    <cellStyle name="Normální 2 6 2 3 2 5 4" xfId="24671"/>
    <cellStyle name="Normální 2 6 2 3 2 5 5" xfId="39755"/>
    <cellStyle name="Normální 2 6 2 3 2 5 6" xfId="21197"/>
    <cellStyle name="Normální 2 6 2 3 2 5 7" xfId="7265"/>
    <cellStyle name="Normální 2 6 2 3 2 6" xfId="2687"/>
    <cellStyle name="Normální 2 6 2 3 2 6 2" xfId="15449"/>
    <cellStyle name="Normální 2 6 2 3 2 6 2 2" xfId="32855"/>
    <cellStyle name="Normální 2 6 2 3 2 6 3" xfId="28211"/>
    <cellStyle name="Normální 2 6 2 3 2 6 4" xfId="38651"/>
    <cellStyle name="Normální 2 6 2 3 2 6 5" xfId="20093"/>
    <cellStyle name="Normální 2 6 2 3 2 6 6" xfId="10805"/>
    <cellStyle name="Normální 2 6 2 3 2 7" xfId="9653"/>
    <cellStyle name="Normální 2 6 2 3 2 7 2" xfId="27059"/>
    <cellStyle name="Normální 2 6 2 3 2 8" xfId="14297"/>
    <cellStyle name="Normální 2 6 2 3 2 8 2" xfId="31703"/>
    <cellStyle name="Normální 2 6 2 3 2 9" xfId="23567"/>
    <cellStyle name="Normální 2 6 2 3 3" xfId="845"/>
    <cellStyle name="Normální 2 6 2 3 3 10" xfId="6257"/>
    <cellStyle name="Normální 2 6 2 3 3 2" xfId="1631"/>
    <cellStyle name="Normální 2 6 2 3 3 2 2" xfId="5105"/>
    <cellStyle name="Normální 2 6 2 3 3 2 2 2" xfId="41069"/>
    <cellStyle name="Normální 2 6 2 3 3 2 2 3" xfId="30629"/>
    <cellStyle name="Normální 2 6 2 3 3 2 2 4" xfId="13223"/>
    <cellStyle name="Normální 2 6 2 3 3 2 3" xfId="17867"/>
    <cellStyle name="Normální 2 6 2 3 3 2 3 2" xfId="35273"/>
    <cellStyle name="Normální 2 6 2 3 3 2 4" xfId="25985"/>
    <cellStyle name="Normální 2 6 2 3 3 2 5" xfId="37595"/>
    <cellStyle name="Normální 2 6 2 3 3 2 6" xfId="22511"/>
    <cellStyle name="Normální 2 6 2 3 3 2 7" xfId="8579"/>
    <cellStyle name="Normální 2 6 2 3 3 3" xfId="4319"/>
    <cellStyle name="Normální 2 6 2 3 3 3 2" xfId="12437"/>
    <cellStyle name="Normální 2 6 2 3 3 3 2 2" xfId="29843"/>
    <cellStyle name="Normální 2 6 2 3 3 3 3" xfId="17081"/>
    <cellStyle name="Normální 2 6 2 3 3 3 3 2" xfId="34487"/>
    <cellStyle name="Normální 2 6 2 3 3 3 4" xfId="25199"/>
    <cellStyle name="Normální 2 6 2 3 3 3 5" xfId="40283"/>
    <cellStyle name="Normální 2 6 2 3 3 3 6" xfId="21725"/>
    <cellStyle name="Normální 2 6 2 3 3 3 7" xfId="7793"/>
    <cellStyle name="Normální 2 6 2 3 3 4" xfId="2783"/>
    <cellStyle name="Normální 2 6 2 3 3 4 2" xfId="15545"/>
    <cellStyle name="Normální 2 6 2 3 3 4 2 2" xfId="32951"/>
    <cellStyle name="Normální 2 6 2 3 3 4 3" xfId="28307"/>
    <cellStyle name="Normální 2 6 2 3 3 4 4" xfId="38747"/>
    <cellStyle name="Normální 2 6 2 3 3 4 5" xfId="20189"/>
    <cellStyle name="Normální 2 6 2 3 3 4 6" xfId="10901"/>
    <cellStyle name="Normální 2 6 2 3 3 5" xfId="9749"/>
    <cellStyle name="Normální 2 6 2 3 3 5 2" xfId="27155"/>
    <cellStyle name="Normální 2 6 2 3 3 6" xfId="14393"/>
    <cellStyle name="Normální 2 6 2 3 3 6 2" xfId="31799"/>
    <cellStyle name="Normální 2 6 2 3 3 7" xfId="23663"/>
    <cellStyle name="Normální 2 6 2 3 3 8" xfId="36809"/>
    <cellStyle name="Normální 2 6 2 3 3 9" xfId="19037"/>
    <cellStyle name="Normální 2 6 2 3 4" xfId="557"/>
    <cellStyle name="Normální 2 6 2 3 4 10" xfId="6737"/>
    <cellStyle name="Normální 2 6 2 3 4 2" xfId="2111"/>
    <cellStyle name="Normální 2 6 2 3 4 2 2" xfId="5585"/>
    <cellStyle name="Normální 2 6 2 3 4 2 2 2" xfId="41549"/>
    <cellStyle name="Normální 2 6 2 3 4 2 2 3" xfId="31109"/>
    <cellStyle name="Normální 2 6 2 3 4 2 2 4" xfId="13703"/>
    <cellStyle name="Normální 2 6 2 3 4 2 3" xfId="18347"/>
    <cellStyle name="Normální 2 6 2 3 4 2 3 2" xfId="35753"/>
    <cellStyle name="Normální 2 6 2 3 4 2 4" xfId="26465"/>
    <cellStyle name="Normální 2 6 2 3 4 2 5" xfId="38075"/>
    <cellStyle name="Normální 2 6 2 3 4 2 6" xfId="22991"/>
    <cellStyle name="Normální 2 6 2 3 4 2 7" xfId="9059"/>
    <cellStyle name="Normální 2 6 2 3 4 3" xfId="4031"/>
    <cellStyle name="Normální 2 6 2 3 4 3 2" xfId="12149"/>
    <cellStyle name="Normální 2 6 2 3 4 3 2 2" xfId="29555"/>
    <cellStyle name="Normální 2 6 2 3 4 3 3" xfId="16793"/>
    <cellStyle name="Normální 2 6 2 3 4 3 3 2" xfId="34199"/>
    <cellStyle name="Normální 2 6 2 3 4 3 4" xfId="24911"/>
    <cellStyle name="Normální 2 6 2 3 4 3 5" xfId="39995"/>
    <cellStyle name="Normální 2 6 2 3 4 3 6" xfId="21437"/>
    <cellStyle name="Normální 2 6 2 3 4 3 7" xfId="7505"/>
    <cellStyle name="Normální 2 6 2 3 4 4" xfId="3263"/>
    <cellStyle name="Normální 2 6 2 3 4 4 2" xfId="16025"/>
    <cellStyle name="Normální 2 6 2 3 4 4 2 2" xfId="33431"/>
    <cellStyle name="Normální 2 6 2 3 4 4 3" xfId="28787"/>
    <cellStyle name="Normální 2 6 2 3 4 4 4" xfId="39227"/>
    <cellStyle name="Normální 2 6 2 3 4 4 5" xfId="20669"/>
    <cellStyle name="Normální 2 6 2 3 4 4 6" xfId="11381"/>
    <cellStyle name="Normální 2 6 2 3 4 5" xfId="10229"/>
    <cellStyle name="Normální 2 6 2 3 4 5 2" xfId="27635"/>
    <cellStyle name="Normální 2 6 2 3 4 6" xfId="14873"/>
    <cellStyle name="Normální 2 6 2 3 4 6 2" xfId="32279"/>
    <cellStyle name="Normální 2 6 2 3 4 7" xfId="24143"/>
    <cellStyle name="Normální 2 6 2 3 4 8" xfId="36521"/>
    <cellStyle name="Normální 2 6 2 3 4 9" xfId="19517"/>
    <cellStyle name="Normální 2 6 2 3 5" xfId="1343"/>
    <cellStyle name="Normální 2 6 2 3 5 2" xfId="4817"/>
    <cellStyle name="Normální 2 6 2 3 5 2 2" xfId="40781"/>
    <cellStyle name="Normální 2 6 2 3 5 2 3" xfId="30341"/>
    <cellStyle name="Normální 2 6 2 3 5 2 4" xfId="12935"/>
    <cellStyle name="Normální 2 6 2 3 5 3" xfId="17579"/>
    <cellStyle name="Normální 2 6 2 3 5 3 2" xfId="34985"/>
    <cellStyle name="Normální 2 6 2 3 5 4" xfId="25697"/>
    <cellStyle name="Normální 2 6 2 3 5 5" xfId="37307"/>
    <cellStyle name="Normální 2 6 2 3 5 6" xfId="22223"/>
    <cellStyle name="Normální 2 6 2 3 5 7" xfId="8291"/>
    <cellStyle name="Normální 2 6 2 3 6" xfId="3551"/>
    <cellStyle name="Normální 2 6 2 3 6 2" xfId="11669"/>
    <cellStyle name="Normální 2 6 2 3 6 2 2" xfId="29075"/>
    <cellStyle name="Normální 2 6 2 3 6 3" xfId="16313"/>
    <cellStyle name="Normální 2 6 2 3 6 3 2" xfId="33719"/>
    <cellStyle name="Normální 2 6 2 3 6 4" xfId="24431"/>
    <cellStyle name="Normální 2 6 2 3 6 5" xfId="39515"/>
    <cellStyle name="Normální 2 6 2 3 6 6" xfId="20957"/>
    <cellStyle name="Normální 2 6 2 3 6 7" xfId="7025"/>
    <cellStyle name="Normální 2 6 2 3 7" xfId="2495"/>
    <cellStyle name="Normální 2 6 2 3 7 2" xfId="15257"/>
    <cellStyle name="Normální 2 6 2 3 7 2 2" xfId="32663"/>
    <cellStyle name="Normální 2 6 2 3 7 3" xfId="28019"/>
    <cellStyle name="Normální 2 6 2 3 7 4" xfId="38459"/>
    <cellStyle name="Normální 2 6 2 3 7 5" xfId="19901"/>
    <cellStyle name="Normální 2 6 2 3 7 6" xfId="10613"/>
    <cellStyle name="Normální 2 6 2 3 8" xfId="9461"/>
    <cellStyle name="Normální 2 6 2 3 8 2" xfId="26867"/>
    <cellStyle name="Normální 2 6 2 3 9" xfId="14105"/>
    <cellStyle name="Normální 2 6 2 3 9 2" xfId="31511"/>
    <cellStyle name="Normální 2 6 2 4" xfId="173"/>
    <cellStyle name="Normální 2 6 2 4 10" xfId="36137"/>
    <cellStyle name="Normální 2 6 2 4 11" xfId="18845"/>
    <cellStyle name="Normální 2 6 2 4 12" xfId="6065"/>
    <cellStyle name="Normální 2 6 2 4 2" xfId="941"/>
    <cellStyle name="Normální 2 6 2 4 2 10" xfId="6353"/>
    <cellStyle name="Normální 2 6 2 4 2 2" xfId="1727"/>
    <cellStyle name="Normální 2 6 2 4 2 2 2" xfId="5201"/>
    <cellStyle name="Normální 2 6 2 4 2 2 2 2" xfId="41165"/>
    <cellStyle name="Normální 2 6 2 4 2 2 2 3" xfId="30725"/>
    <cellStyle name="Normální 2 6 2 4 2 2 2 4" xfId="13319"/>
    <cellStyle name="Normální 2 6 2 4 2 2 3" xfId="17963"/>
    <cellStyle name="Normální 2 6 2 4 2 2 3 2" xfId="35369"/>
    <cellStyle name="Normální 2 6 2 4 2 2 4" xfId="26081"/>
    <cellStyle name="Normální 2 6 2 4 2 2 5" xfId="37691"/>
    <cellStyle name="Normální 2 6 2 4 2 2 6" xfId="22607"/>
    <cellStyle name="Normální 2 6 2 4 2 2 7" xfId="8675"/>
    <cellStyle name="Normální 2 6 2 4 2 3" xfId="4415"/>
    <cellStyle name="Normální 2 6 2 4 2 3 2" xfId="12533"/>
    <cellStyle name="Normální 2 6 2 4 2 3 2 2" xfId="29939"/>
    <cellStyle name="Normální 2 6 2 4 2 3 3" xfId="17177"/>
    <cellStyle name="Normální 2 6 2 4 2 3 3 2" xfId="34583"/>
    <cellStyle name="Normální 2 6 2 4 2 3 4" xfId="25295"/>
    <cellStyle name="Normální 2 6 2 4 2 3 5" xfId="40379"/>
    <cellStyle name="Normální 2 6 2 4 2 3 6" xfId="21821"/>
    <cellStyle name="Normální 2 6 2 4 2 3 7" xfId="7889"/>
    <cellStyle name="Normální 2 6 2 4 2 4" xfId="2879"/>
    <cellStyle name="Normální 2 6 2 4 2 4 2" xfId="15641"/>
    <cellStyle name="Normální 2 6 2 4 2 4 2 2" xfId="33047"/>
    <cellStyle name="Normální 2 6 2 4 2 4 3" xfId="28403"/>
    <cellStyle name="Normální 2 6 2 4 2 4 4" xfId="38843"/>
    <cellStyle name="Normální 2 6 2 4 2 4 5" xfId="20285"/>
    <cellStyle name="Normální 2 6 2 4 2 4 6" xfId="10997"/>
    <cellStyle name="Normální 2 6 2 4 2 5" xfId="9845"/>
    <cellStyle name="Normální 2 6 2 4 2 5 2" xfId="27251"/>
    <cellStyle name="Normální 2 6 2 4 2 6" xfId="14489"/>
    <cellStyle name="Normální 2 6 2 4 2 6 2" xfId="31895"/>
    <cellStyle name="Normální 2 6 2 4 2 7" xfId="23759"/>
    <cellStyle name="Normální 2 6 2 4 2 8" xfId="36905"/>
    <cellStyle name="Normální 2 6 2 4 2 9" xfId="19133"/>
    <cellStyle name="Normální 2 6 2 4 3" xfId="653"/>
    <cellStyle name="Normální 2 6 2 4 3 10" xfId="6833"/>
    <cellStyle name="Normální 2 6 2 4 3 2" xfId="2207"/>
    <cellStyle name="Normální 2 6 2 4 3 2 2" xfId="5681"/>
    <cellStyle name="Normální 2 6 2 4 3 2 2 2" xfId="41645"/>
    <cellStyle name="Normální 2 6 2 4 3 2 2 3" xfId="31205"/>
    <cellStyle name="Normální 2 6 2 4 3 2 2 4" xfId="13799"/>
    <cellStyle name="Normální 2 6 2 4 3 2 3" xfId="18443"/>
    <cellStyle name="Normální 2 6 2 4 3 2 3 2" xfId="35849"/>
    <cellStyle name="Normální 2 6 2 4 3 2 4" xfId="26561"/>
    <cellStyle name="Normální 2 6 2 4 3 2 5" xfId="38171"/>
    <cellStyle name="Normální 2 6 2 4 3 2 6" xfId="23087"/>
    <cellStyle name="Normální 2 6 2 4 3 2 7" xfId="9155"/>
    <cellStyle name="Normální 2 6 2 4 3 3" xfId="4127"/>
    <cellStyle name="Normální 2 6 2 4 3 3 2" xfId="12245"/>
    <cellStyle name="Normální 2 6 2 4 3 3 2 2" xfId="29651"/>
    <cellStyle name="Normální 2 6 2 4 3 3 3" xfId="16889"/>
    <cellStyle name="Normální 2 6 2 4 3 3 3 2" xfId="34295"/>
    <cellStyle name="Normální 2 6 2 4 3 3 4" xfId="25007"/>
    <cellStyle name="Normální 2 6 2 4 3 3 5" xfId="40091"/>
    <cellStyle name="Normální 2 6 2 4 3 3 6" xfId="21533"/>
    <cellStyle name="Normální 2 6 2 4 3 3 7" xfId="7601"/>
    <cellStyle name="Normální 2 6 2 4 3 4" xfId="3359"/>
    <cellStyle name="Normální 2 6 2 4 3 4 2" xfId="16121"/>
    <cellStyle name="Normální 2 6 2 4 3 4 2 2" xfId="33527"/>
    <cellStyle name="Normální 2 6 2 4 3 4 3" xfId="28883"/>
    <cellStyle name="Normální 2 6 2 4 3 4 4" xfId="39323"/>
    <cellStyle name="Normální 2 6 2 4 3 4 5" xfId="20765"/>
    <cellStyle name="Normální 2 6 2 4 3 4 6" xfId="11477"/>
    <cellStyle name="Normální 2 6 2 4 3 5" xfId="10325"/>
    <cellStyle name="Normální 2 6 2 4 3 5 2" xfId="27731"/>
    <cellStyle name="Normální 2 6 2 4 3 6" xfId="14969"/>
    <cellStyle name="Normální 2 6 2 4 3 6 2" xfId="32375"/>
    <cellStyle name="Normální 2 6 2 4 3 7" xfId="24239"/>
    <cellStyle name="Normální 2 6 2 4 3 8" xfId="36617"/>
    <cellStyle name="Normální 2 6 2 4 3 9" xfId="19613"/>
    <cellStyle name="Normální 2 6 2 4 4" xfId="1439"/>
    <cellStyle name="Normální 2 6 2 4 4 2" xfId="4913"/>
    <cellStyle name="Normální 2 6 2 4 4 2 2" xfId="40877"/>
    <cellStyle name="Normální 2 6 2 4 4 2 3" xfId="30437"/>
    <cellStyle name="Normální 2 6 2 4 4 2 4" xfId="13031"/>
    <cellStyle name="Normální 2 6 2 4 4 3" xfId="17675"/>
    <cellStyle name="Normální 2 6 2 4 4 3 2" xfId="35081"/>
    <cellStyle name="Normální 2 6 2 4 4 4" xfId="25793"/>
    <cellStyle name="Normální 2 6 2 4 4 5" xfId="37403"/>
    <cellStyle name="Normální 2 6 2 4 4 6" xfId="22319"/>
    <cellStyle name="Normální 2 6 2 4 4 7" xfId="8387"/>
    <cellStyle name="Normální 2 6 2 4 5" xfId="3647"/>
    <cellStyle name="Normální 2 6 2 4 5 2" xfId="11765"/>
    <cellStyle name="Normální 2 6 2 4 5 2 2" xfId="29171"/>
    <cellStyle name="Normální 2 6 2 4 5 3" xfId="16409"/>
    <cellStyle name="Normální 2 6 2 4 5 3 2" xfId="33815"/>
    <cellStyle name="Normální 2 6 2 4 5 4" xfId="24527"/>
    <cellStyle name="Normální 2 6 2 4 5 5" xfId="39611"/>
    <cellStyle name="Normální 2 6 2 4 5 6" xfId="21053"/>
    <cellStyle name="Normální 2 6 2 4 5 7" xfId="7121"/>
    <cellStyle name="Normální 2 6 2 4 6" xfId="2591"/>
    <cellStyle name="Normální 2 6 2 4 6 2" xfId="15353"/>
    <cellStyle name="Normální 2 6 2 4 6 2 2" xfId="32759"/>
    <cellStyle name="Normální 2 6 2 4 6 3" xfId="28115"/>
    <cellStyle name="Normální 2 6 2 4 6 4" xfId="38555"/>
    <cellStyle name="Normální 2 6 2 4 6 5" xfId="19997"/>
    <cellStyle name="Normální 2 6 2 4 6 6" xfId="10709"/>
    <cellStyle name="Normální 2 6 2 4 7" xfId="9557"/>
    <cellStyle name="Normální 2 6 2 4 7 2" xfId="26963"/>
    <cellStyle name="Normální 2 6 2 4 8" xfId="14201"/>
    <cellStyle name="Normální 2 6 2 4 8 2" xfId="31607"/>
    <cellStyle name="Normální 2 6 2 4 9" xfId="23471"/>
    <cellStyle name="Normální 2 6 2 5" xfId="281"/>
    <cellStyle name="Normální 2 6 2 5 10" xfId="36245"/>
    <cellStyle name="Normální 2 6 2 5 11" xfId="18713"/>
    <cellStyle name="Normální 2 6 2 5 12" xfId="5933"/>
    <cellStyle name="Normální 2 6 2 5 2" xfId="1049"/>
    <cellStyle name="Normální 2 6 2 5 2 10" xfId="6461"/>
    <cellStyle name="Normální 2 6 2 5 2 2" xfId="1835"/>
    <cellStyle name="Normální 2 6 2 5 2 2 2" xfId="5309"/>
    <cellStyle name="Normální 2 6 2 5 2 2 2 2" xfId="41273"/>
    <cellStyle name="Normální 2 6 2 5 2 2 2 3" xfId="30833"/>
    <cellStyle name="Normální 2 6 2 5 2 2 2 4" xfId="13427"/>
    <cellStyle name="Normální 2 6 2 5 2 2 3" xfId="18071"/>
    <cellStyle name="Normální 2 6 2 5 2 2 3 2" xfId="35477"/>
    <cellStyle name="Normální 2 6 2 5 2 2 4" xfId="26189"/>
    <cellStyle name="Normální 2 6 2 5 2 2 5" xfId="37799"/>
    <cellStyle name="Normální 2 6 2 5 2 2 6" xfId="22715"/>
    <cellStyle name="Normální 2 6 2 5 2 2 7" xfId="8783"/>
    <cellStyle name="Normální 2 6 2 5 2 3" xfId="4523"/>
    <cellStyle name="Normální 2 6 2 5 2 3 2" xfId="12641"/>
    <cellStyle name="Normální 2 6 2 5 2 3 2 2" xfId="30047"/>
    <cellStyle name="Normální 2 6 2 5 2 3 3" xfId="17285"/>
    <cellStyle name="Normální 2 6 2 5 2 3 3 2" xfId="34691"/>
    <cellStyle name="Normální 2 6 2 5 2 3 4" xfId="25403"/>
    <cellStyle name="Normální 2 6 2 5 2 3 5" xfId="40487"/>
    <cellStyle name="Normální 2 6 2 5 2 3 6" xfId="21929"/>
    <cellStyle name="Normální 2 6 2 5 2 3 7" xfId="7997"/>
    <cellStyle name="Normální 2 6 2 5 2 4" xfId="2987"/>
    <cellStyle name="Normální 2 6 2 5 2 4 2" xfId="15749"/>
    <cellStyle name="Normální 2 6 2 5 2 4 2 2" xfId="33155"/>
    <cellStyle name="Normální 2 6 2 5 2 4 3" xfId="28511"/>
    <cellStyle name="Normální 2 6 2 5 2 4 4" xfId="38951"/>
    <cellStyle name="Normální 2 6 2 5 2 4 5" xfId="20393"/>
    <cellStyle name="Normální 2 6 2 5 2 4 6" xfId="11105"/>
    <cellStyle name="Normální 2 6 2 5 2 5" xfId="9953"/>
    <cellStyle name="Normální 2 6 2 5 2 5 2" xfId="27359"/>
    <cellStyle name="Normální 2 6 2 5 2 6" xfId="14597"/>
    <cellStyle name="Normální 2 6 2 5 2 6 2" xfId="32003"/>
    <cellStyle name="Normální 2 6 2 5 2 7" xfId="23867"/>
    <cellStyle name="Normální 2 6 2 5 2 8" xfId="37013"/>
    <cellStyle name="Normální 2 6 2 5 2 9" xfId="19241"/>
    <cellStyle name="Normální 2 6 2 5 3" xfId="521"/>
    <cellStyle name="Normální 2 6 2 5 3 10" xfId="6701"/>
    <cellStyle name="Normální 2 6 2 5 3 2" xfId="2075"/>
    <cellStyle name="Normální 2 6 2 5 3 2 2" xfId="5549"/>
    <cellStyle name="Normální 2 6 2 5 3 2 2 2" xfId="41513"/>
    <cellStyle name="Normální 2 6 2 5 3 2 2 3" xfId="31073"/>
    <cellStyle name="Normální 2 6 2 5 3 2 2 4" xfId="13667"/>
    <cellStyle name="Normální 2 6 2 5 3 2 3" xfId="18311"/>
    <cellStyle name="Normální 2 6 2 5 3 2 3 2" xfId="35717"/>
    <cellStyle name="Normální 2 6 2 5 3 2 4" xfId="26429"/>
    <cellStyle name="Normální 2 6 2 5 3 2 5" xfId="38039"/>
    <cellStyle name="Normální 2 6 2 5 3 2 6" xfId="22955"/>
    <cellStyle name="Normální 2 6 2 5 3 2 7" xfId="9023"/>
    <cellStyle name="Normální 2 6 2 5 3 3" xfId="3995"/>
    <cellStyle name="Normální 2 6 2 5 3 3 2" xfId="12113"/>
    <cellStyle name="Normální 2 6 2 5 3 3 2 2" xfId="29519"/>
    <cellStyle name="Normální 2 6 2 5 3 3 3" xfId="16757"/>
    <cellStyle name="Normální 2 6 2 5 3 3 3 2" xfId="34163"/>
    <cellStyle name="Normální 2 6 2 5 3 3 4" xfId="24875"/>
    <cellStyle name="Normální 2 6 2 5 3 3 5" xfId="39959"/>
    <cellStyle name="Normální 2 6 2 5 3 3 6" xfId="21401"/>
    <cellStyle name="Normální 2 6 2 5 3 3 7" xfId="7469"/>
    <cellStyle name="Normální 2 6 2 5 3 4" xfId="3227"/>
    <cellStyle name="Normální 2 6 2 5 3 4 2" xfId="15989"/>
    <cellStyle name="Normální 2 6 2 5 3 4 2 2" xfId="33395"/>
    <cellStyle name="Normální 2 6 2 5 3 4 3" xfId="28751"/>
    <cellStyle name="Normální 2 6 2 5 3 4 4" xfId="39191"/>
    <cellStyle name="Normální 2 6 2 5 3 4 5" xfId="20633"/>
    <cellStyle name="Normální 2 6 2 5 3 4 6" xfId="11345"/>
    <cellStyle name="Normální 2 6 2 5 3 5" xfId="10193"/>
    <cellStyle name="Normální 2 6 2 5 3 5 2" xfId="27599"/>
    <cellStyle name="Normální 2 6 2 5 3 6" xfId="14837"/>
    <cellStyle name="Normální 2 6 2 5 3 6 2" xfId="32243"/>
    <cellStyle name="Normální 2 6 2 5 3 7" xfId="24107"/>
    <cellStyle name="Normální 2 6 2 5 3 8" xfId="36485"/>
    <cellStyle name="Normální 2 6 2 5 3 9" xfId="19481"/>
    <cellStyle name="Normální 2 6 2 5 4" xfId="1307"/>
    <cellStyle name="Normální 2 6 2 5 4 2" xfId="4781"/>
    <cellStyle name="Normální 2 6 2 5 4 2 2" xfId="40745"/>
    <cellStyle name="Normální 2 6 2 5 4 2 3" xfId="30305"/>
    <cellStyle name="Normální 2 6 2 5 4 2 4" xfId="12899"/>
    <cellStyle name="Normální 2 6 2 5 4 3" xfId="17543"/>
    <cellStyle name="Normální 2 6 2 5 4 3 2" xfId="34949"/>
    <cellStyle name="Normální 2 6 2 5 4 4" xfId="25661"/>
    <cellStyle name="Normální 2 6 2 5 4 5" xfId="37271"/>
    <cellStyle name="Normální 2 6 2 5 4 6" xfId="22187"/>
    <cellStyle name="Normální 2 6 2 5 4 7" xfId="8255"/>
    <cellStyle name="Normální 2 6 2 5 5" xfId="3755"/>
    <cellStyle name="Normální 2 6 2 5 5 2" xfId="11873"/>
    <cellStyle name="Normální 2 6 2 5 5 2 2" xfId="29279"/>
    <cellStyle name="Normální 2 6 2 5 5 3" xfId="16517"/>
    <cellStyle name="Normální 2 6 2 5 5 3 2" xfId="33923"/>
    <cellStyle name="Normální 2 6 2 5 5 4" xfId="24635"/>
    <cellStyle name="Normální 2 6 2 5 5 5" xfId="39719"/>
    <cellStyle name="Normální 2 6 2 5 5 6" xfId="21161"/>
    <cellStyle name="Normální 2 6 2 5 5 7" xfId="7229"/>
    <cellStyle name="Normální 2 6 2 5 6" xfId="2459"/>
    <cellStyle name="Normální 2 6 2 5 6 2" xfId="15221"/>
    <cellStyle name="Normální 2 6 2 5 6 2 2" xfId="32627"/>
    <cellStyle name="Normální 2 6 2 5 6 3" xfId="27983"/>
    <cellStyle name="Normální 2 6 2 5 6 4" xfId="38423"/>
    <cellStyle name="Normální 2 6 2 5 6 5" xfId="19865"/>
    <cellStyle name="Normální 2 6 2 5 6 6" xfId="10577"/>
    <cellStyle name="Normální 2 6 2 5 7" xfId="9425"/>
    <cellStyle name="Normální 2 6 2 5 7 2" xfId="26831"/>
    <cellStyle name="Normální 2 6 2 5 8" xfId="14069"/>
    <cellStyle name="Normální 2 6 2 5 8 2" xfId="31475"/>
    <cellStyle name="Normální 2 6 2 5 9" xfId="23339"/>
    <cellStyle name="Normální 2 6 2 6" xfId="809"/>
    <cellStyle name="Normální 2 6 2 6 10" xfId="6221"/>
    <cellStyle name="Normální 2 6 2 6 2" xfId="1595"/>
    <cellStyle name="Normální 2 6 2 6 2 2" xfId="5069"/>
    <cellStyle name="Normální 2 6 2 6 2 2 2" xfId="41033"/>
    <cellStyle name="Normální 2 6 2 6 2 2 3" xfId="30593"/>
    <cellStyle name="Normální 2 6 2 6 2 2 4" xfId="13187"/>
    <cellStyle name="Normální 2 6 2 6 2 3" xfId="17831"/>
    <cellStyle name="Normální 2 6 2 6 2 3 2" xfId="35237"/>
    <cellStyle name="Normální 2 6 2 6 2 4" xfId="25949"/>
    <cellStyle name="Normální 2 6 2 6 2 5" xfId="37559"/>
    <cellStyle name="Normální 2 6 2 6 2 6" xfId="22475"/>
    <cellStyle name="Normální 2 6 2 6 2 7" xfId="8543"/>
    <cellStyle name="Normální 2 6 2 6 3" xfId="4283"/>
    <cellStyle name="Normální 2 6 2 6 3 2" xfId="12401"/>
    <cellStyle name="Normální 2 6 2 6 3 2 2" xfId="29807"/>
    <cellStyle name="Normální 2 6 2 6 3 3" xfId="17045"/>
    <cellStyle name="Normální 2 6 2 6 3 3 2" xfId="34451"/>
    <cellStyle name="Normální 2 6 2 6 3 4" xfId="25163"/>
    <cellStyle name="Normální 2 6 2 6 3 5" xfId="40247"/>
    <cellStyle name="Normální 2 6 2 6 3 6" xfId="21689"/>
    <cellStyle name="Normální 2 6 2 6 3 7" xfId="7757"/>
    <cellStyle name="Normální 2 6 2 6 4" xfId="2747"/>
    <cellStyle name="Normální 2 6 2 6 4 2" xfId="15509"/>
    <cellStyle name="Normální 2 6 2 6 4 2 2" xfId="32915"/>
    <cellStyle name="Normální 2 6 2 6 4 3" xfId="28271"/>
    <cellStyle name="Normální 2 6 2 6 4 4" xfId="38711"/>
    <cellStyle name="Normální 2 6 2 6 4 5" xfId="20153"/>
    <cellStyle name="Normální 2 6 2 6 4 6" xfId="10865"/>
    <cellStyle name="Normální 2 6 2 6 5" xfId="9713"/>
    <cellStyle name="Normální 2 6 2 6 5 2" xfId="27119"/>
    <cellStyle name="Normální 2 6 2 6 6" xfId="14357"/>
    <cellStyle name="Normální 2 6 2 6 6 2" xfId="31763"/>
    <cellStyle name="Normální 2 6 2 6 7" xfId="23627"/>
    <cellStyle name="Normální 2 6 2 6 8" xfId="36773"/>
    <cellStyle name="Normální 2 6 2 6 9" xfId="19001"/>
    <cellStyle name="Normální 2 6 2 7" xfId="413"/>
    <cellStyle name="Normální 2 6 2 7 10" xfId="6593"/>
    <cellStyle name="Normální 2 6 2 7 2" xfId="1967"/>
    <cellStyle name="Normální 2 6 2 7 2 2" xfId="5441"/>
    <cellStyle name="Normální 2 6 2 7 2 2 2" xfId="41405"/>
    <cellStyle name="Normální 2 6 2 7 2 2 3" xfId="30965"/>
    <cellStyle name="Normální 2 6 2 7 2 2 4" xfId="13559"/>
    <cellStyle name="Normální 2 6 2 7 2 3" xfId="18203"/>
    <cellStyle name="Normální 2 6 2 7 2 3 2" xfId="35609"/>
    <cellStyle name="Normální 2 6 2 7 2 4" xfId="26321"/>
    <cellStyle name="Normální 2 6 2 7 2 5" xfId="37931"/>
    <cellStyle name="Normální 2 6 2 7 2 6" xfId="22847"/>
    <cellStyle name="Normální 2 6 2 7 2 7" xfId="8915"/>
    <cellStyle name="Normální 2 6 2 7 3" xfId="3887"/>
    <cellStyle name="Normální 2 6 2 7 3 2" xfId="12005"/>
    <cellStyle name="Normální 2 6 2 7 3 2 2" xfId="29411"/>
    <cellStyle name="Normální 2 6 2 7 3 3" xfId="16649"/>
    <cellStyle name="Normální 2 6 2 7 3 3 2" xfId="34055"/>
    <cellStyle name="Normální 2 6 2 7 3 4" xfId="24767"/>
    <cellStyle name="Normální 2 6 2 7 3 5" xfId="39851"/>
    <cellStyle name="Normální 2 6 2 7 3 6" xfId="21293"/>
    <cellStyle name="Normální 2 6 2 7 3 7" xfId="7361"/>
    <cellStyle name="Normální 2 6 2 7 4" xfId="3119"/>
    <cellStyle name="Normální 2 6 2 7 4 2" xfId="15881"/>
    <cellStyle name="Normální 2 6 2 7 4 2 2" xfId="33287"/>
    <cellStyle name="Normální 2 6 2 7 4 3" xfId="28643"/>
    <cellStyle name="Normální 2 6 2 7 4 4" xfId="39083"/>
    <cellStyle name="Normální 2 6 2 7 4 5" xfId="20525"/>
    <cellStyle name="Normální 2 6 2 7 4 6" xfId="11237"/>
    <cellStyle name="Normální 2 6 2 7 5" xfId="10085"/>
    <cellStyle name="Normální 2 6 2 7 5 2" xfId="27491"/>
    <cellStyle name="Normální 2 6 2 7 6" xfId="14729"/>
    <cellStyle name="Normální 2 6 2 7 6 2" xfId="32135"/>
    <cellStyle name="Normální 2 6 2 7 7" xfId="23999"/>
    <cellStyle name="Normální 2 6 2 7 8" xfId="36377"/>
    <cellStyle name="Normální 2 6 2 7 9" xfId="19373"/>
    <cellStyle name="Normální 2 6 2 8" xfId="1199"/>
    <cellStyle name="Normální 2 6 2 8 2" xfId="4673"/>
    <cellStyle name="Normální 2 6 2 8 2 2" xfId="40637"/>
    <cellStyle name="Normální 2 6 2 8 2 3" xfId="30197"/>
    <cellStyle name="Normální 2 6 2 8 2 4" xfId="12791"/>
    <cellStyle name="Normální 2 6 2 8 3" xfId="17435"/>
    <cellStyle name="Normální 2 6 2 8 3 2" xfId="34841"/>
    <cellStyle name="Normální 2 6 2 8 4" xfId="25553"/>
    <cellStyle name="Normální 2 6 2 8 5" xfId="37163"/>
    <cellStyle name="Normální 2 6 2 8 6" xfId="22079"/>
    <cellStyle name="Normální 2 6 2 8 7" xfId="8147"/>
    <cellStyle name="Normální 2 6 2 9" xfId="3515"/>
    <cellStyle name="Normální 2 6 2 9 2" xfId="11633"/>
    <cellStyle name="Normální 2 6 2 9 2 2" xfId="29039"/>
    <cellStyle name="Normální 2 6 2 9 3" xfId="16277"/>
    <cellStyle name="Normální 2 6 2 9 3 2" xfId="33683"/>
    <cellStyle name="Normální 2 6 2 9 4" xfId="24395"/>
    <cellStyle name="Normální 2 6 2 9 5" xfId="39479"/>
    <cellStyle name="Normální 2 6 2 9 6" xfId="20921"/>
    <cellStyle name="Normální 2 6 2 9 7" xfId="6989"/>
    <cellStyle name="Normální 2 6 3" xfId="29"/>
    <cellStyle name="Normální 2 6 3 10" xfId="2369"/>
    <cellStyle name="Normální 2 6 3 10 2" xfId="15131"/>
    <cellStyle name="Normální 2 6 3 10 2 2" xfId="32537"/>
    <cellStyle name="Normální 2 6 3 10 3" xfId="27893"/>
    <cellStyle name="Normální 2 6 3 10 4" xfId="38333"/>
    <cellStyle name="Normální 2 6 3 10 5" xfId="19775"/>
    <cellStyle name="Normální 2 6 3 10 6" xfId="10487"/>
    <cellStyle name="Normální 2 6 3 11" xfId="9335"/>
    <cellStyle name="Normální 2 6 3 11 2" xfId="26741"/>
    <cellStyle name="Normální 2 6 3 12" xfId="13979"/>
    <cellStyle name="Normální 2 6 3 12 2" xfId="31385"/>
    <cellStyle name="Normální 2 6 3 13" xfId="23249"/>
    <cellStyle name="Normální 2 6 3 14" xfId="35993"/>
    <cellStyle name="Normální 2 6 3 15" xfId="18623"/>
    <cellStyle name="Normální 2 6 3 16" xfId="5843"/>
    <cellStyle name="Normální 2 6 3 2" xfId="125"/>
    <cellStyle name="Normální 2 6 3 2 10" xfId="14009"/>
    <cellStyle name="Normální 2 6 3 2 10 2" xfId="31415"/>
    <cellStyle name="Normální 2 6 3 2 11" xfId="23279"/>
    <cellStyle name="Normální 2 6 3 2 12" xfId="36089"/>
    <cellStyle name="Normální 2 6 3 2 13" xfId="18653"/>
    <cellStyle name="Normální 2 6 3 2 14" xfId="5873"/>
    <cellStyle name="Normální 2 6 3 2 2" xfId="221"/>
    <cellStyle name="Normální 2 6 3 2 2 10" xfId="36185"/>
    <cellStyle name="Normální 2 6 3 2 2 11" xfId="18893"/>
    <cellStyle name="Normální 2 6 3 2 2 12" xfId="6113"/>
    <cellStyle name="Normální 2 6 3 2 2 2" xfId="989"/>
    <cellStyle name="Normální 2 6 3 2 2 2 10" xfId="6401"/>
    <cellStyle name="Normální 2 6 3 2 2 2 2" xfId="1775"/>
    <cellStyle name="Normální 2 6 3 2 2 2 2 2" xfId="5249"/>
    <cellStyle name="Normální 2 6 3 2 2 2 2 2 2" xfId="41213"/>
    <cellStyle name="Normální 2 6 3 2 2 2 2 2 3" xfId="30773"/>
    <cellStyle name="Normální 2 6 3 2 2 2 2 2 4" xfId="13367"/>
    <cellStyle name="Normální 2 6 3 2 2 2 2 3" xfId="18011"/>
    <cellStyle name="Normální 2 6 3 2 2 2 2 3 2" xfId="35417"/>
    <cellStyle name="Normální 2 6 3 2 2 2 2 4" xfId="26129"/>
    <cellStyle name="Normální 2 6 3 2 2 2 2 5" xfId="37739"/>
    <cellStyle name="Normální 2 6 3 2 2 2 2 6" xfId="22655"/>
    <cellStyle name="Normální 2 6 3 2 2 2 2 7" xfId="8723"/>
    <cellStyle name="Normální 2 6 3 2 2 2 3" xfId="4463"/>
    <cellStyle name="Normální 2 6 3 2 2 2 3 2" xfId="12581"/>
    <cellStyle name="Normální 2 6 3 2 2 2 3 2 2" xfId="29987"/>
    <cellStyle name="Normální 2 6 3 2 2 2 3 3" xfId="17225"/>
    <cellStyle name="Normální 2 6 3 2 2 2 3 3 2" xfId="34631"/>
    <cellStyle name="Normální 2 6 3 2 2 2 3 4" xfId="25343"/>
    <cellStyle name="Normální 2 6 3 2 2 2 3 5" xfId="40427"/>
    <cellStyle name="Normální 2 6 3 2 2 2 3 6" xfId="21869"/>
    <cellStyle name="Normální 2 6 3 2 2 2 3 7" xfId="7937"/>
    <cellStyle name="Normální 2 6 3 2 2 2 4" xfId="2927"/>
    <cellStyle name="Normální 2 6 3 2 2 2 4 2" xfId="15689"/>
    <cellStyle name="Normální 2 6 3 2 2 2 4 2 2" xfId="33095"/>
    <cellStyle name="Normální 2 6 3 2 2 2 4 3" xfId="28451"/>
    <cellStyle name="Normální 2 6 3 2 2 2 4 4" xfId="38891"/>
    <cellStyle name="Normální 2 6 3 2 2 2 4 5" xfId="20333"/>
    <cellStyle name="Normální 2 6 3 2 2 2 4 6" xfId="11045"/>
    <cellStyle name="Normální 2 6 3 2 2 2 5" xfId="9893"/>
    <cellStyle name="Normální 2 6 3 2 2 2 5 2" xfId="27299"/>
    <cellStyle name="Normální 2 6 3 2 2 2 6" xfId="14537"/>
    <cellStyle name="Normální 2 6 3 2 2 2 6 2" xfId="31943"/>
    <cellStyle name="Normální 2 6 3 2 2 2 7" xfId="23807"/>
    <cellStyle name="Normální 2 6 3 2 2 2 8" xfId="36953"/>
    <cellStyle name="Normální 2 6 3 2 2 2 9" xfId="19181"/>
    <cellStyle name="Normální 2 6 3 2 2 3" xfId="701"/>
    <cellStyle name="Normální 2 6 3 2 2 3 10" xfId="6881"/>
    <cellStyle name="Normální 2 6 3 2 2 3 2" xfId="2255"/>
    <cellStyle name="Normální 2 6 3 2 2 3 2 2" xfId="5729"/>
    <cellStyle name="Normální 2 6 3 2 2 3 2 2 2" xfId="41693"/>
    <cellStyle name="Normální 2 6 3 2 2 3 2 2 3" xfId="31253"/>
    <cellStyle name="Normální 2 6 3 2 2 3 2 2 4" xfId="13847"/>
    <cellStyle name="Normální 2 6 3 2 2 3 2 3" xfId="18491"/>
    <cellStyle name="Normální 2 6 3 2 2 3 2 3 2" xfId="35897"/>
    <cellStyle name="Normální 2 6 3 2 2 3 2 4" xfId="26609"/>
    <cellStyle name="Normální 2 6 3 2 2 3 2 5" xfId="38219"/>
    <cellStyle name="Normální 2 6 3 2 2 3 2 6" xfId="23135"/>
    <cellStyle name="Normální 2 6 3 2 2 3 2 7" xfId="9203"/>
    <cellStyle name="Normální 2 6 3 2 2 3 3" xfId="4175"/>
    <cellStyle name="Normální 2 6 3 2 2 3 3 2" xfId="12293"/>
    <cellStyle name="Normální 2 6 3 2 2 3 3 2 2" xfId="29699"/>
    <cellStyle name="Normální 2 6 3 2 2 3 3 3" xfId="16937"/>
    <cellStyle name="Normální 2 6 3 2 2 3 3 3 2" xfId="34343"/>
    <cellStyle name="Normální 2 6 3 2 2 3 3 4" xfId="25055"/>
    <cellStyle name="Normální 2 6 3 2 2 3 3 5" xfId="40139"/>
    <cellStyle name="Normální 2 6 3 2 2 3 3 6" xfId="21581"/>
    <cellStyle name="Normální 2 6 3 2 2 3 3 7" xfId="7649"/>
    <cellStyle name="Normální 2 6 3 2 2 3 4" xfId="3407"/>
    <cellStyle name="Normální 2 6 3 2 2 3 4 2" xfId="16169"/>
    <cellStyle name="Normální 2 6 3 2 2 3 4 2 2" xfId="33575"/>
    <cellStyle name="Normální 2 6 3 2 2 3 4 3" xfId="28931"/>
    <cellStyle name="Normální 2 6 3 2 2 3 4 4" xfId="39371"/>
    <cellStyle name="Normální 2 6 3 2 2 3 4 5" xfId="20813"/>
    <cellStyle name="Normální 2 6 3 2 2 3 4 6" xfId="11525"/>
    <cellStyle name="Normální 2 6 3 2 2 3 5" xfId="10373"/>
    <cellStyle name="Normální 2 6 3 2 2 3 5 2" xfId="27779"/>
    <cellStyle name="Normální 2 6 3 2 2 3 6" xfId="15017"/>
    <cellStyle name="Normální 2 6 3 2 2 3 6 2" xfId="32423"/>
    <cellStyle name="Normální 2 6 3 2 2 3 7" xfId="24287"/>
    <cellStyle name="Normální 2 6 3 2 2 3 8" xfId="36665"/>
    <cellStyle name="Normální 2 6 3 2 2 3 9" xfId="19661"/>
    <cellStyle name="Normální 2 6 3 2 2 4" xfId="1487"/>
    <cellStyle name="Normální 2 6 3 2 2 4 2" xfId="4961"/>
    <cellStyle name="Normální 2 6 3 2 2 4 2 2" xfId="40925"/>
    <cellStyle name="Normální 2 6 3 2 2 4 2 3" xfId="30485"/>
    <cellStyle name="Normální 2 6 3 2 2 4 2 4" xfId="13079"/>
    <cellStyle name="Normální 2 6 3 2 2 4 3" xfId="17723"/>
    <cellStyle name="Normální 2 6 3 2 2 4 3 2" xfId="35129"/>
    <cellStyle name="Normální 2 6 3 2 2 4 4" xfId="25841"/>
    <cellStyle name="Normální 2 6 3 2 2 4 5" xfId="37451"/>
    <cellStyle name="Normální 2 6 3 2 2 4 6" xfId="22367"/>
    <cellStyle name="Normální 2 6 3 2 2 4 7" xfId="8435"/>
    <cellStyle name="Normální 2 6 3 2 2 5" xfId="3695"/>
    <cellStyle name="Normální 2 6 3 2 2 5 2" xfId="11813"/>
    <cellStyle name="Normální 2 6 3 2 2 5 2 2" xfId="29219"/>
    <cellStyle name="Normální 2 6 3 2 2 5 3" xfId="16457"/>
    <cellStyle name="Normální 2 6 3 2 2 5 3 2" xfId="33863"/>
    <cellStyle name="Normální 2 6 3 2 2 5 4" xfId="24575"/>
    <cellStyle name="Normální 2 6 3 2 2 5 5" xfId="39659"/>
    <cellStyle name="Normální 2 6 3 2 2 5 6" xfId="21101"/>
    <cellStyle name="Normální 2 6 3 2 2 5 7" xfId="7169"/>
    <cellStyle name="Normální 2 6 3 2 2 6" xfId="2639"/>
    <cellStyle name="Normální 2 6 3 2 2 6 2" xfId="15401"/>
    <cellStyle name="Normální 2 6 3 2 2 6 2 2" xfId="32807"/>
    <cellStyle name="Normální 2 6 3 2 2 6 3" xfId="28163"/>
    <cellStyle name="Normální 2 6 3 2 2 6 4" xfId="38603"/>
    <cellStyle name="Normální 2 6 3 2 2 6 5" xfId="20045"/>
    <cellStyle name="Normální 2 6 3 2 2 6 6" xfId="10757"/>
    <cellStyle name="Normální 2 6 3 2 2 7" xfId="9605"/>
    <cellStyle name="Normální 2 6 3 2 2 7 2" xfId="27011"/>
    <cellStyle name="Normální 2 6 3 2 2 8" xfId="14249"/>
    <cellStyle name="Normální 2 6 3 2 2 8 2" xfId="31655"/>
    <cellStyle name="Normální 2 6 3 2 2 9" xfId="23519"/>
    <cellStyle name="Normální 2 6 3 2 3" xfId="365"/>
    <cellStyle name="Normální 2 6 3 2 3 10" xfId="36329"/>
    <cellStyle name="Normální 2 6 3 2 3 11" xfId="18797"/>
    <cellStyle name="Normální 2 6 3 2 3 12" xfId="6017"/>
    <cellStyle name="Normální 2 6 3 2 3 2" xfId="1133"/>
    <cellStyle name="Normální 2 6 3 2 3 2 10" xfId="6545"/>
    <cellStyle name="Normální 2 6 3 2 3 2 2" xfId="1919"/>
    <cellStyle name="Normální 2 6 3 2 3 2 2 2" xfId="5393"/>
    <cellStyle name="Normální 2 6 3 2 3 2 2 2 2" xfId="41357"/>
    <cellStyle name="Normální 2 6 3 2 3 2 2 2 3" xfId="30917"/>
    <cellStyle name="Normální 2 6 3 2 3 2 2 2 4" xfId="13511"/>
    <cellStyle name="Normální 2 6 3 2 3 2 2 3" xfId="18155"/>
    <cellStyle name="Normální 2 6 3 2 3 2 2 3 2" xfId="35561"/>
    <cellStyle name="Normální 2 6 3 2 3 2 2 4" xfId="26273"/>
    <cellStyle name="Normální 2 6 3 2 3 2 2 5" xfId="37883"/>
    <cellStyle name="Normální 2 6 3 2 3 2 2 6" xfId="22799"/>
    <cellStyle name="Normální 2 6 3 2 3 2 2 7" xfId="8867"/>
    <cellStyle name="Normální 2 6 3 2 3 2 3" xfId="4607"/>
    <cellStyle name="Normální 2 6 3 2 3 2 3 2" xfId="12725"/>
    <cellStyle name="Normální 2 6 3 2 3 2 3 2 2" xfId="30131"/>
    <cellStyle name="Normální 2 6 3 2 3 2 3 3" xfId="17369"/>
    <cellStyle name="Normální 2 6 3 2 3 2 3 3 2" xfId="34775"/>
    <cellStyle name="Normální 2 6 3 2 3 2 3 4" xfId="25487"/>
    <cellStyle name="Normální 2 6 3 2 3 2 3 5" xfId="40571"/>
    <cellStyle name="Normální 2 6 3 2 3 2 3 6" xfId="22013"/>
    <cellStyle name="Normální 2 6 3 2 3 2 3 7" xfId="8081"/>
    <cellStyle name="Normální 2 6 3 2 3 2 4" xfId="3071"/>
    <cellStyle name="Normální 2 6 3 2 3 2 4 2" xfId="15833"/>
    <cellStyle name="Normální 2 6 3 2 3 2 4 2 2" xfId="33239"/>
    <cellStyle name="Normální 2 6 3 2 3 2 4 3" xfId="28595"/>
    <cellStyle name="Normální 2 6 3 2 3 2 4 4" xfId="39035"/>
    <cellStyle name="Normální 2 6 3 2 3 2 4 5" xfId="20477"/>
    <cellStyle name="Normální 2 6 3 2 3 2 4 6" xfId="11189"/>
    <cellStyle name="Normální 2 6 3 2 3 2 5" xfId="10037"/>
    <cellStyle name="Normální 2 6 3 2 3 2 5 2" xfId="27443"/>
    <cellStyle name="Normální 2 6 3 2 3 2 6" xfId="14681"/>
    <cellStyle name="Normální 2 6 3 2 3 2 6 2" xfId="32087"/>
    <cellStyle name="Normální 2 6 3 2 3 2 7" xfId="23951"/>
    <cellStyle name="Normální 2 6 3 2 3 2 8" xfId="37097"/>
    <cellStyle name="Normální 2 6 3 2 3 2 9" xfId="19325"/>
    <cellStyle name="Normální 2 6 3 2 3 3" xfId="605"/>
    <cellStyle name="Normální 2 6 3 2 3 3 10" xfId="6785"/>
    <cellStyle name="Normální 2 6 3 2 3 3 2" xfId="2159"/>
    <cellStyle name="Normální 2 6 3 2 3 3 2 2" xfId="5633"/>
    <cellStyle name="Normální 2 6 3 2 3 3 2 2 2" xfId="41597"/>
    <cellStyle name="Normální 2 6 3 2 3 3 2 2 3" xfId="31157"/>
    <cellStyle name="Normální 2 6 3 2 3 3 2 2 4" xfId="13751"/>
    <cellStyle name="Normální 2 6 3 2 3 3 2 3" xfId="18395"/>
    <cellStyle name="Normální 2 6 3 2 3 3 2 3 2" xfId="35801"/>
    <cellStyle name="Normální 2 6 3 2 3 3 2 4" xfId="26513"/>
    <cellStyle name="Normální 2 6 3 2 3 3 2 5" xfId="38123"/>
    <cellStyle name="Normální 2 6 3 2 3 3 2 6" xfId="23039"/>
    <cellStyle name="Normální 2 6 3 2 3 3 2 7" xfId="9107"/>
    <cellStyle name="Normální 2 6 3 2 3 3 3" xfId="4079"/>
    <cellStyle name="Normální 2 6 3 2 3 3 3 2" xfId="12197"/>
    <cellStyle name="Normální 2 6 3 2 3 3 3 2 2" xfId="29603"/>
    <cellStyle name="Normální 2 6 3 2 3 3 3 3" xfId="16841"/>
    <cellStyle name="Normální 2 6 3 2 3 3 3 3 2" xfId="34247"/>
    <cellStyle name="Normální 2 6 3 2 3 3 3 4" xfId="24959"/>
    <cellStyle name="Normální 2 6 3 2 3 3 3 5" xfId="40043"/>
    <cellStyle name="Normální 2 6 3 2 3 3 3 6" xfId="21485"/>
    <cellStyle name="Normální 2 6 3 2 3 3 3 7" xfId="7553"/>
    <cellStyle name="Normální 2 6 3 2 3 3 4" xfId="3311"/>
    <cellStyle name="Normální 2 6 3 2 3 3 4 2" xfId="16073"/>
    <cellStyle name="Normální 2 6 3 2 3 3 4 2 2" xfId="33479"/>
    <cellStyle name="Normální 2 6 3 2 3 3 4 3" xfId="28835"/>
    <cellStyle name="Normální 2 6 3 2 3 3 4 4" xfId="39275"/>
    <cellStyle name="Normální 2 6 3 2 3 3 4 5" xfId="20717"/>
    <cellStyle name="Normální 2 6 3 2 3 3 4 6" xfId="11429"/>
    <cellStyle name="Normální 2 6 3 2 3 3 5" xfId="10277"/>
    <cellStyle name="Normální 2 6 3 2 3 3 5 2" xfId="27683"/>
    <cellStyle name="Normální 2 6 3 2 3 3 6" xfId="14921"/>
    <cellStyle name="Normální 2 6 3 2 3 3 6 2" xfId="32327"/>
    <cellStyle name="Normální 2 6 3 2 3 3 7" xfId="24191"/>
    <cellStyle name="Normální 2 6 3 2 3 3 8" xfId="36569"/>
    <cellStyle name="Normální 2 6 3 2 3 3 9" xfId="19565"/>
    <cellStyle name="Normální 2 6 3 2 3 4" xfId="1391"/>
    <cellStyle name="Normální 2 6 3 2 3 4 2" xfId="4865"/>
    <cellStyle name="Normální 2 6 3 2 3 4 2 2" xfId="40829"/>
    <cellStyle name="Normální 2 6 3 2 3 4 2 3" xfId="30389"/>
    <cellStyle name="Normální 2 6 3 2 3 4 2 4" xfId="12983"/>
    <cellStyle name="Normální 2 6 3 2 3 4 3" xfId="17627"/>
    <cellStyle name="Normální 2 6 3 2 3 4 3 2" xfId="35033"/>
    <cellStyle name="Normální 2 6 3 2 3 4 4" xfId="25745"/>
    <cellStyle name="Normální 2 6 3 2 3 4 5" xfId="37355"/>
    <cellStyle name="Normální 2 6 3 2 3 4 6" xfId="22271"/>
    <cellStyle name="Normální 2 6 3 2 3 4 7" xfId="8339"/>
    <cellStyle name="Normální 2 6 3 2 3 5" xfId="3839"/>
    <cellStyle name="Normální 2 6 3 2 3 5 2" xfId="11957"/>
    <cellStyle name="Normální 2 6 3 2 3 5 2 2" xfId="29363"/>
    <cellStyle name="Normální 2 6 3 2 3 5 3" xfId="16601"/>
    <cellStyle name="Normální 2 6 3 2 3 5 3 2" xfId="34007"/>
    <cellStyle name="Normální 2 6 3 2 3 5 4" xfId="24719"/>
    <cellStyle name="Normální 2 6 3 2 3 5 5" xfId="39803"/>
    <cellStyle name="Normální 2 6 3 2 3 5 6" xfId="21245"/>
    <cellStyle name="Normální 2 6 3 2 3 5 7" xfId="7313"/>
    <cellStyle name="Normální 2 6 3 2 3 6" xfId="2543"/>
    <cellStyle name="Normální 2 6 3 2 3 6 2" xfId="15305"/>
    <cellStyle name="Normální 2 6 3 2 3 6 2 2" xfId="32711"/>
    <cellStyle name="Normální 2 6 3 2 3 6 3" xfId="28067"/>
    <cellStyle name="Normální 2 6 3 2 3 6 4" xfId="38507"/>
    <cellStyle name="Normální 2 6 3 2 3 6 5" xfId="19949"/>
    <cellStyle name="Normální 2 6 3 2 3 6 6" xfId="10661"/>
    <cellStyle name="Normální 2 6 3 2 3 7" xfId="9509"/>
    <cellStyle name="Normální 2 6 3 2 3 7 2" xfId="26915"/>
    <cellStyle name="Normální 2 6 3 2 3 8" xfId="14153"/>
    <cellStyle name="Normální 2 6 3 2 3 8 2" xfId="31559"/>
    <cellStyle name="Normální 2 6 3 2 3 9" xfId="23423"/>
    <cellStyle name="Normální 2 6 3 2 4" xfId="893"/>
    <cellStyle name="Normální 2 6 3 2 4 10" xfId="6305"/>
    <cellStyle name="Normální 2 6 3 2 4 2" xfId="1679"/>
    <cellStyle name="Normální 2 6 3 2 4 2 2" xfId="5153"/>
    <cellStyle name="Normální 2 6 3 2 4 2 2 2" xfId="41117"/>
    <cellStyle name="Normální 2 6 3 2 4 2 2 3" xfId="30677"/>
    <cellStyle name="Normální 2 6 3 2 4 2 2 4" xfId="13271"/>
    <cellStyle name="Normální 2 6 3 2 4 2 3" xfId="17915"/>
    <cellStyle name="Normální 2 6 3 2 4 2 3 2" xfId="35321"/>
    <cellStyle name="Normální 2 6 3 2 4 2 4" xfId="26033"/>
    <cellStyle name="Normální 2 6 3 2 4 2 5" xfId="37643"/>
    <cellStyle name="Normální 2 6 3 2 4 2 6" xfId="22559"/>
    <cellStyle name="Normální 2 6 3 2 4 2 7" xfId="8627"/>
    <cellStyle name="Normální 2 6 3 2 4 3" xfId="4367"/>
    <cellStyle name="Normální 2 6 3 2 4 3 2" xfId="12485"/>
    <cellStyle name="Normální 2 6 3 2 4 3 2 2" xfId="29891"/>
    <cellStyle name="Normální 2 6 3 2 4 3 3" xfId="17129"/>
    <cellStyle name="Normální 2 6 3 2 4 3 3 2" xfId="34535"/>
    <cellStyle name="Normální 2 6 3 2 4 3 4" xfId="25247"/>
    <cellStyle name="Normální 2 6 3 2 4 3 5" xfId="40331"/>
    <cellStyle name="Normální 2 6 3 2 4 3 6" xfId="21773"/>
    <cellStyle name="Normální 2 6 3 2 4 3 7" xfId="7841"/>
    <cellStyle name="Normální 2 6 3 2 4 4" xfId="2831"/>
    <cellStyle name="Normální 2 6 3 2 4 4 2" xfId="15593"/>
    <cellStyle name="Normální 2 6 3 2 4 4 2 2" xfId="32999"/>
    <cellStyle name="Normální 2 6 3 2 4 4 3" xfId="28355"/>
    <cellStyle name="Normální 2 6 3 2 4 4 4" xfId="38795"/>
    <cellStyle name="Normální 2 6 3 2 4 4 5" xfId="20237"/>
    <cellStyle name="Normální 2 6 3 2 4 4 6" xfId="10949"/>
    <cellStyle name="Normální 2 6 3 2 4 5" xfId="9797"/>
    <cellStyle name="Normální 2 6 3 2 4 5 2" xfId="27203"/>
    <cellStyle name="Normální 2 6 3 2 4 6" xfId="14441"/>
    <cellStyle name="Normální 2 6 3 2 4 6 2" xfId="31847"/>
    <cellStyle name="Normální 2 6 3 2 4 7" xfId="23711"/>
    <cellStyle name="Normální 2 6 3 2 4 8" xfId="36857"/>
    <cellStyle name="Normální 2 6 3 2 4 9" xfId="19085"/>
    <cellStyle name="Normální 2 6 3 2 5" xfId="461"/>
    <cellStyle name="Normální 2 6 3 2 5 10" xfId="6641"/>
    <cellStyle name="Normální 2 6 3 2 5 2" xfId="2015"/>
    <cellStyle name="Normální 2 6 3 2 5 2 2" xfId="5489"/>
    <cellStyle name="Normální 2 6 3 2 5 2 2 2" xfId="41453"/>
    <cellStyle name="Normální 2 6 3 2 5 2 2 3" xfId="31013"/>
    <cellStyle name="Normální 2 6 3 2 5 2 2 4" xfId="13607"/>
    <cellStyle name="Normální 2 6 3 2 5 2 3" xfId="18251"/>
    <cellStyle name="Normální 2 6 3 2 5 2 3 2" xfId="35657"/>
    <cellStyle name="Normální 2 6 3 2 5 2 4" xfId="26369"/>
    <cellStyle name="Normální 2 6 3 2 5 2 5" xfId="37979"/>
    <cellStyle name="Normální 2 6 3 2 5 2 6" xfId="22895"/>
    <cellStyle name="Normální 2 6 3 2 5 2 7" xfId="8963"/>
    <cellStyle name="Normální 2 6 3 2 5 3" xfId="3935"/>
    <cellStyle name="Normální 2 6 3 2 5 3 2" xfId="12053"/>
    <cellStyle name="Normální 2 6 3 2 5 3 2 2" xfId="29459"/>
    <cellStyle name="Normální 2 6 3 2 5 3 3" xfId="16697"/>
    <cellStyle name="Normální 2 6 3 2 5 3 3 2" xfId="34103"/>
    <cellStyle name="Normální 2 6 3 2 5 3 4" xfId="24815"/>
    <cellStyle name="Normální 2 6 3 2 5 3 5" xfId="39899"/>
    <cellStyle name="Normální 2 6 3 2 5 3 6" xfId="21341"/>
    <cellStyle name="Normální 2 6 3 2 5 3 7" xfId="7409"/>
    <cellStyle name="Normální 2 6 3 2 5 4" xfId="3167"/>
    <cellStyle name="Normální 2 6 3 2 5 4 2" xfId="15929"/>
    <cellStyle name="Normální 2 6 3 2 5 4 2 2" xfId="33335"/>
    <cellStyle name="Normální 2 6 3 2 5 4 3" xfId="28691"/>
    <cellStyle name="Normální 2 6 3 2 5 4 4" xfId="39131"/>
    <cellStyle name="Normální 2 6 3 2 5 4 5" xfId="20573"/>
    <cellStyle name="Normální 2 6 3 2 5 4 6" xfId="11285"/>
    <cellStyle name="Normální 2 6 3 2 5 5" xfId="10133"/>
    <cellStyle name="Normální 2 6 3 2 5 5 2" xfId="27539"/>
    <cellStyle name="Normální 2 6 3 2 5 6" xfId="14777"/>
    <cellStyle name="Normální 2 6 3 2 5 6 2" xfId="32183"/>
    <cellStyle name="Normální 2 6 3 2 5 7" xfId="24047"/>
    <cellStyle name="Normální 2 6 3 2 5 8" xfId="36425"/>
    <cellStyle name="Normální 2 6 3 2 5 9" xfId="19421"/>
    <cellStyle name="Normální 2 6 3 2 6" xfId="1247"/>
    <cellStyle name="Normální 2 6 3 2 6 2" xfId="4721"/>
    <cellStyle name="Normální 2 6 3 2 6 2 2" xfId="40685"/>
    <cellStyle name="Normální 2 6 3 2 6 2 3" xfId="30245"/>
    <cellStyle name="Normální 2 6 3 2 6 2 4" xfId="12839"/>
    <cellStyle name="Normální 2 6 3 2 6 3" xfId="17483"/>
    <cellStyle name="Normální 2 6 3 2 6 3 2" xfId="34889"/>
    <cellStyle name="Normální 2 6 3 2 6 4" xfId="25601"/>
    <cellStyle name="Normální 2 6 3 2 6 5" xfId="37211"/>
    <cellStyle name="Normální 2 6 3 2 6 6" xfId="22127"/>
    <cellStyle name="Normální 2 6 3 2 6 7" xfId="8195"/>
    <cellStyle name="Normální 2 6 3 2 7" xfId="3599"/>
    <cellStyle name="Normální 2 6 3 2 7 2" xfId="11717"/>
    <cellStyle name="Normální 2 6 3 2 7 2 2" xfId="29123"/>
    <cellStyle name="Normální 2 6 3 2 7 3" xfId="16361"/>
    <cellStyle name="Normální 2 6 3 2 7 3 2" xfId="33767"/>
    <cellStyle name="Normální 2 6 3 2 7 4" xfId="24479"/>
    <cellStyle name="Normální 2 6 3 2 7 5" xfId="39563"/>
    <cellStyle name="Normální 2 6 3 2 7 6" xfId="21005"/>
    <cellStyle name="Normální 2 6 3 2 7 7" xfId="7073"/>
    <cellStyle name="Normální 2 6 3 2 8" xfId="2399"/>
    <cellStyle name="Normální 2 6 3 2 8 2" xfId="15161"/>
    <cellStyle name="Normální 2 6 3 2 8 2 2" xfId="32567"/>
    <cellStyle name="Normální 2 6 3 2 8 3" xfId="27923"/>
    <cellStyle name="Normální 2 6 3 2 8 4" xfId="38363"/>
    <cellStyle name="Normální 2 6 3 2 8 5" xfId="19805"/>
    <cellStyle name="Normální 2 6 3 2 8 6" xfId="10517"/>
    <cellStyle name="Normální 2 6 3 2 9" xfId="9365"/>
    <cellStyle name="Normální 2 6 3 2 9 2" xfId="26771"/>
    <cellStyle name="Normální 2 6 3 3" xfId="95"/>
    <cellStyle name="Normální 2 6 3 3 10" xfId="23393"/>
    <cellStyle name="Normální 2 6 3 3 11" xfId="36059"/>
    <cellStyle name="Normální 2 6 3 3 12" xfId="18767"/>
    <cellStyle name="Normální 2 6 3 3 13" xfId="5987"/>
    <cellStyle name="Normální 2 6 3 3 2" xfId="335"/>
    <cellStyle name="Normální 2 6 3 3 2 10" xfId="36299"/>
    <cellStyle name="Normální 2 6 3 3 2 11" xfId="18959"/>
    <cellStyle name="Normální 2 6 3 3 2 12" xfId="6179"/>
    <cellStyle name="Normální 2 6 3 3 2 2" xfId="1103"/>
    <cellStyle name="Normální 2 6 3 3 2 2 10" xfId="6515"/>
    <cellStyle name="Normální 2 6 3 3 2 2 2" xfId="1889"/>
    <cellStyle name="Normální 2 6 3 3 2 2 2 2" xfId="5363"/>
    <cellStyle name="Normální 2 6 3 3 2 2 2 2 2" xfId="41327"/>
    <cellStyle name="Normální 2 6 3 3 2 2 2 2 3" xfId="30887"/>
    <cellStyle name="Normální 2 6 3 3 2 2 2 2 4" xfId="13481"/>
    <cellStyle name="Normální 2 6 3 3 2 2 2 3" xfId="18125"/>
    <cellStyle name="Normální 2 6 3 3 2 2 2 3 2" xfId="35531"/>
    <cellStyle name="Normální 2 6 3 3 2 2 2 4" xfId="26243"/>
    <cellStyle name="Normální 2 6 3 3 2 2 2 5" xfId="37853"/>
    <cellStyle name="Normální 2 6 3 3 2 2 2 6" xfId="22769"/>
    <cellStyle name="Normální 2 6 3 3 2 2 2 7" xfId="8837"/>
    <cellStyle name="Normální 2 6 3 3 2 2 3" xfId="4577"/>
    <cellStyle name="Normální 2 6 3 3 2 2 3 2" xfId="12695"/>
    <cellStyle name="Normální 2 6 3 3 2 2 3 2 2" xfId="30101"/>
    <cellStyle name="Normální 2 6 3 3 2 2 3 3" xfId="17339"/>
    <cellStyle name="Normální 2 6 3 3 2 2 3 3 2" xfId="34745"/>
    <cellStyle name="Normální 2 6 3 3 2 2 3 4" xfId="25457"/>
    <cellStyle name="Normální 2 6 3 3 2 2 3 5" xfId="40541"/>
    <cellStyle name="Normální 2 6 3 3 2 2 3 6" xfId="21983"/>
    <cellStyle name="Normální 2 6 3 3 2 2 3 7" xfId="8051"/>
    <cellStyle name="Normální 2 6 3 3 2 2 4" xfId="3041"/>
    <cellStyle name="Normální 2 6 3 3 2 2 4 2" xfId="15803"/>
    <cellStyle name="Normální 2 6 3 3 2 2 4 2 2" xfId="33209"/>
    <cellStyle name="Normální 2 6 3 3 2 2 4 3" xfId="28565"/>
    <cellStyle name="Normální 2 6 3 3 2 2 4 4" xfId="39005"/>
    <cellStyle name="Normální 2 6 3 3 2 2 4 5" xfId="20447"/>
    <cellStyle name="Normální 2 6 3 3 2 2 4 6" xfId="11159"/>
    <cellStyle name="Normální 2 6 3 3 2 2 5" xfId="10007"/>
    <cellStyle name="Normální 2 6 3 3 2 2 5 2" xfId="27413"/>
    <cellStyle name="Normální 2 6 3 3 2 2 6" xfId="14651"/>
    <cellStyle name="Normální 2 6 3 3 2 2 6 2" xfId="32057"/>
    <cellStyle name="Normální 2 6 3 3 2 2 7" xfId="23921"/>
    <cellStyle name="Normální 2 6 3 3 2 2 8" xfId="37067"/>
    <cellStyle name="Normální 2 6 3 3 2 2 9" xfId="19295"/>
    <cellStyle name="Normální 2 6 3 3 2 3" xfId="767"/>
    <cellStyle name="Normální 2 6 3 3 2 3 10" xfId="6947"/>
    <cellStyle name="Normální 2 6 3 3 2 3 2" xfId="2321"/>
    <cellStyle name="Normální 2 6 3 3 2 3 2 2" xfId="5795"/>
    <cellStyle name="Normální 2 6 3 3 2 3 2 2 2" xfId="41759"/>
    <cellStyle name="Normální 2 6 3 3 2 3 2 2 3" xfId="31319"/>
    <cellStyle name="Normální 2 6 3 3 2 3 2 2 4" xfId="13913"/>
    <cellStyle name="Normální 2 6 3 3 2 3 2 3" xfId="18557"/>
    <cellStyle name="Normální 2 6 3 3 2 3 2 3 2" xfId="35963"/>
    <cellStyle name="Normální 2 6 3 3 2 3 2 4" xfId="26675"/>
    <cellStyle name="Normální 2 6 3 3 2 3 2 5" xfId="38285"/>
    <cellStyle name="Normální 2 6 3 3 2 3 2 6" xfId="23201"/>
    <cellStyle name="Normální 2 6 3 3 2 3 2 7" xfId="9269"/>
    <cellStyle name="Normální 2 6 3 3 2 3 3" xfId="4241"/>
    <cellStyle name="Normální 2 6 3 3 2 3 3 2" xfId="12359"/>
    <cellStyle name="Normální 2 6 3 3 2 3 3 2 2" xfId="29765"/>
    <cellStyle name="Normální 2 6 3 3 2 3 3 3" xfId="17003"/>
    <cellStyle name="Normální 2 6 3 3 2 3 3 3 2" xfId="34409"/>
    <cellStyle name="Normální 2 6 3 3 2 3 3 4" xfId="25121"/>
    <cellStyle name="Normální 2 6 3 3 2 3 3 5" xfId="40205"/>
    <cellStyle name="Normální 2 6 3 3 2 3 3 6" xfId="21647"/>
    <cellStyle name="Normální 2 6 3 3 2 3 3 7" xfId="7715"/>
    <cellStyle name="Normální 2 6 3 3 2 3 4" xfId="3473"/>
    <cellStyle name="Normální 2 6 3 3 2 3 4 2" xfId="16235"/>
    <cellStyle name="Normální 2 6 3 3 2 3 4 2 2" xfId="33641"/>
    <cellStyle name="Normální 2 6 3 3 2 3 4 3" xfId="28997"/>
    <cellStyle name="Normální 2 6 3 3 2 3 4 4" xfId="39437"/>
    <cellStyle name="Normální 2 6 3 3 2 3 4 5" xfId="20879"/>
    <cellStyle name="Normální 2 6 3 3 2 3 4 6" xfId="11591"/>
    <cellStyle name="Normální 2 6 3 3 2 3 5" xfId="10439"/>
    <cellStyle name="Normální 2 6 3 3 2 3 5 2" xfId="27845"/>
    <cellStyle name="Normální 2 6 3 3 2 3 6" xfId="15083"/>
    <cellStyle name="Normální 2 6 3 3 2 3 6 2" xfId="32489"/>
    <cellStyle name="Normální 2 6 3 3 2 3 7" xfId="24353"/>
    <cellStyle name="Normální 2 6 3 3 2 3 8" xfId="36731"/>
    <cellStyle name="Normální 2 6 3 3 2 3 9" xfId="19727"/>
    <cellStyle name="Normální 2 6 3 3 2 4" xfId="1553"/>
    <cellStyle name="Normální 2 6 3 3 2 4 2" xfId="5027"/>
    <cellStyle name="Normální 2 6 3 3 2 4 2 2" xfId="40991"/>
    <cellStyle name="Normální 2 6 3 3 2 4 2 3" xfId="30551"/>
    <cellStyle name="Normální 2 6 3 3 2 4 2 4" xfId="13145"/>
    <cellStyle name="Normální 2 6 3 3 2 4 3" xfId="17789"/>
    <cellStyle name="Normální 2 6 3 3 2 4 3 2" xfId="35195"/>
    <cellStyle name="Normální 2 6 3 3 2 4 4" xfId="25907"/>
    <cellStyle name="Normální 2 6 3 3 2 4 5" xfId="37517"/>
    <cellStyle name="Normální 2 6 3 3 2 4 6" xfId="22433"/>
    <cellStyle name="Normální 2 6 3 3 2 4 7" xfId="8501"/>
    <cellStyle name="Normální 2 6 3 3 2 5" xfId="3809"/>
    <cellStyle name="Normální 2 6 3 3 2 5 2" xfId="11927"/>
    <cellStyle name="Normální 2 6 3 3 2 5 2 2" xfId="29333"/>
    <cellStyle name="Normální 2 6 3 3 2 5 3" xfId="16571"/>
    <cellStyle name="Normální 2 6 3 3 2 5 3 2" xfId="33977"/>
    <cellStyle name="Normální 2 6 3 3 2 5 4" xfId="24689"/>
    <cellStyle name="Normální 2 6 3 3 2 5 5" xfId="39773"/>
    <cellStyle name="Normální 2 6 3 3 2 5 6" xfId="21215"/>
    <cellStyle name="Normální 2 6 3 3 2 5 7" xfId="7283"/>
    <cellStyle name="Normální 2 6 3 3 2 6" xfId="2705"/>
    <cellStyle name="Normální 2 6 3 3 2 6 2" xfId="15467"/>
    <cellStyle name="Normální 2 6 3 3 2 6 2 2" xfId="32873"/>
    <cellStyle name="Normální 2 6 3 3 2 6 3" xfId="28229"/>
    <cellStyle name="Normální 2 6 3 3 2 6 4" xfId="38669"/>
    <cellStyle name="Normální 2 6 3 3 2 6 5" xfId="20111"/>
    <cellStyle name="Normální 2 6 3 3 2 6 6" xfId="10823"/>
    <cellStyle name="Normální 2 6 3 3 2 7" xfId="9671"/>
    <cellStyle name="Normální 2 6 3 3 2 7 2" xfId="27077"/>
    <cellStyle name="Normální 2 6 3 3 2 8" xfId="14315"/>
    <cellStyle name="Normální 2 6 3 3 2 8 2" xfId="31721"/>
    <cellStyle name="Normální 2 6 3 3 2 9" xfId="23585"/>
    <cellStyle name="Normální 2 6 3 3 3" xfId="863"/>
    <cellStyle name="Normální 2 6 3 3 3 10" xfId="6275"/>
    <cellStyle name="Normální 2 6 3 3 3 2" xfId="1649"/>
    <cellStyle name="Normální 2 6 3 3 3 2 2" xfId="5123"/>
    <cellStyle name="Normální 2 6 3 3 3 2 2 2" xfId="41087"/>
    <cellStyle name="Normální 2 6 3 3 3 2 2 3" xfId="30647"/>
    <cellStyle name="Normální 2 6 3 3 3 2 2 4" xfId="13241"/>
    <cellStyle name="Normální 2 6 3 3 3 2 3" xfId="17885"/>
    <cellStyle name="Normální 2 6 3 3 3 2 3 2" xfId="35291"/>
    <cellStyle name="Normální 2 6 3 3 3 2 4" xfId="26003"/>
    <cellStyle name="Normální 2 6 3 3 3 2 5" xfId="37613"/>
    <cellStyle name="Normální 2 6 3 3 3 2 6" xfId="22529"/>
    <cellStyle name="Normální 2 6 3 3 3 2 7" xfId="8597"/>
    <cellStyle name="Normální 2 6 3 3 3 3" xfId="4337"/>
    <cellStyle name="Normální 2 6 3 3 3 3 2" xfId="12455"/>
    <cellStyle name="Normální 2 6 3 3 3 3 2 2" xfId="29861"/>
    <cellStyle name="Normální 2 6 3 3 3 3 3" xfId="17099"/>
    <cellStyle name="Normální 2 6 3 3 3 3 3 2" xfId="34505"/>
    <cellStyle name="Normální 2 6 3 3 3 3 4" xfId="25217"/>
    <cellStyle name="Normální 2 6 3 3 3 3 5" xfId="40301"/>
    <cellStyle name="Normální 2 6 3 3 3 3 6" xfId="21743"/>
    <cellStyle name="Normální 2 6 3 3 3 3 7" xfId="7811"/>
    <cellStyle name="Normální 2 6 3 3 3 4" xfId="2801"/>
    <cellStyle name="Normální 2 6 3 3 3 4 2" xfId="15563"/>
    <cellStyle name="Normální 2 6 3 3 3 4 2 2" xfId="32969"/>
    <cellStyle name="Normální 2 6 3 3 3 4 3" xfId="28325"/>
    <cellStyle name="Normální 2 6 3 3 3 4 4" xfId="38765"/>
    <cellStyle name="Normální 2 6 3 3 3 4 5" xfId="20207"/>
    <cellStyle name="Normální 2 6 3 3 3 4 6" xfId="10919"/>
    <cellStyle name="Normální 2 6 3 3 3 5" xfId="9767"/>
    <cellStyle name="Normální 2 6 3 3 3 5 2" xfId="27173"/>
    <cellStyle name="Normální 2 6 3 3 3 6" xfId="14411"/>
    <cellStyle name="Normální 2 6 3 3 3 6 2" xfId="31817"/>
    <cellStyle name="Normální 2 6 3 3 3 7" xfId="23681"/>
    <cellStyle name="Normální 2 6 3 3 3 8" xfId="36827"/>
    <cellStyle name="Normální 2 6 3 3 3 9" xfId="19055"/>
    <cellStyle name="Normální 2 6 3 3 4" xfId="575"/>
    <cellStyle name="Normální 2 6 3 3 4 10" xfId="6755"/>
    <cellStyle name="Normální 2 6 3 3 4 2" xfId="2129"/>
    <cellStyle name="Normální 2 6 3 3 4 2 2" xfId="5603"/>
    <cellStyle name="Normální 2 6 3 3 4 2 2 2" xfId="41567"/>
    <cellStyle name="Normální 2 6 3 3 4 2 2 3" xfId="31127"/>
    <cellStyle name="Normální 2 6 3 3 4 2 2 4" xfId="13721"/>
    <cellStyle name="Normální 2 6 3 3 4 2 3" xfId="18365"/>
    <cellStyle name="Normální 2 6 3 3 4 2 3 2" xfId="35771"/>
    <cellStyle name="Normální 2 6 3 3 4 2 4" xfId="26483"/>
    <cellStyle name="Normální 2 6 3 3 4 2 5" xfId="38093"/>
    <cellStyle name="Normální 2 6 3 3 4 2 6" xfId="23009"/>
    <cellStyle name="Normální 2 6 3 3 4 2 7" xfId="9077"/>
    <cellStyle name="Normální 2 6 3 3 4 3" xfId="4049"/>
    <cellStyle name="Normální 2 6 3 3 4 3 2" xfId="12167"/>
    <cellStyle name="Normální 2 6 3 3 4 3 2 2" xfId="29573"/>
    <cellStyle name="Normální 2 6 3 3 4 3 3" xfId="16811"/>
    <cellStyle name="Normální 2 6 3 3 4 3 3 2" xfId="34217"/>
    <cellStyle name="Normální 2 6 3 3 4 3 4" xfId="24929"/>
    <cellStyle name="Normální 2 6 3 3 4 3 5" xfId="40013"/>
    <cellStyle name="Normální 2 6 3 3 4 3 6" xfId="21455"/>
    <cellStyle name="Normální 2 6 3 3 4 3 7" xfId="7523"/>
    <cellStyle name="Normální 2 6 3 3 4 4" xfId="3281"/>
    <cellStyle name="Normální 2 6 3 3 4 4 2" xfId="16043"/>
    <cellStyle name="Normální 2 6 3 3 4 4 2 2" xfId="33449"/>
    <cellStyle name="Normální 2 6 3 3 4 4 3" xfId="28805"/>
    <cellStyle name="Normální 2 6 3 3 4 4 4" xfId="39245"/>
    <cellStyle name="Normální 2 6 3 3 4 4 5" xfId="20687"/>
    <cellStyle name="Normální 2 6 3 3 4 4 6" xfId="11399"/>
    <cellStyle name="Normální 2 6 3 3 4 5" xfId="10247"/>
    <cellStyle name="Normální 2 6 3 3 4 5 2" xfId="27653"/>
    <cellStyle name="Normální 2 6 3 3 4 6" xfId="14891"/>
    <cellStyle name="Normální 2 6 3 3 4 6 2" xfId="32297"/>
    <cellStyle name="Normální 2 6 3 3 4 7" xfId="24161"/>
    <cellStyle name="Normální 2 6 3 3 4 8" xfId="36539"/>
    <cellStyle name="Normální 2 6 3 3 4 9" xfId="19535"/>
    <cellStyle name="Normální 2 6 3 3 5" xfId="1361"/>
    <cellStyle name="Normální 2 6 3 3 5 2" xfId="4835"/>
    <cellStyle name="Normální 2 6 3 3 5 2 2" xfId="40799"/>
    <cellStyle name="Normální 2 6 3 3 5 2 3" xfId="30359"/>
    <cellStyle name="Normální 2 6 3 3 5 2 4" xfId="12953"/>
    <cellStyle name="Normální 2 6 3 3 5 3" xfId="17597"/>
    <cellStyle name="Normální 2 6 3 3 5 3 2" xfId="35003"/>
    <cellStyle name="Normální 2 6 3 3 5 4" xfId="25715"/>
    <cellStyle name="Normální 2 6 3 3 5 5" xfId="37325"/>
    <cellStyle name="Normální 2 6 3 3 5 6" xfId="22241"/>
    <cellStyle name="Normální 2 6 3 3 5 7" xfId="8309"/>
    <cellStyle name="Normální 2 6 3 3 6" xfId="3569"/>
    <cellStyle name="Normální 2 6 3 3 6 2" xfId="11687"/>
    <cellStyle name="Normální 2 6 3 3 6 2 2" xfId="29093"/>
    <cellStyle name="Normální 2 6 3 3 6 3" xfId="16331"/>
    <cellStyle name="Normální 2 6 3 3 6 3 2" xfId="33737"/>
    <cellStyle name="Normální 2 6 3 3 6 4" xfId="24449"/>
    <cellStyle name="Normální 2 6 3 3 6 5" xfId="39533"/>
    <cellStyle name="Normální 2 6 3 3 6 6" xfId="20975"/>
    <cellStyle name="Normální 2 6 3 3 6 7" xfId="7043"/>
    <cellStyle name="Normální 2 6 3 3 7" xfId="2513"/>
    <cellStyle name="Normální 2 6 3 3 7 2" xfId="15275"/>
    <cellStyle name="Normální 2 6 3 3 7 2 2" xfId="32681"/>
    <cellStyle name="Normální 2 6 3 3 7 3" xfId="28037"/>
    <cellStyle name="Normální 2 6 3 3 7 4" xfId="38477"/>
    <cellStyle name="Normální 2 6 3 3 7 5" xfId="19919"/>
    <cellStyle name="Normální 2 6 3 3 7 6" xfId="10631"/>
    <cellStyle name="Normální 2 6 3 3 8" xfId="9479"/>
    <cellStyle name="Normální 2 6 3 3 8 2" xfId="26885"/>
    <cellStyle name="Normální 2 6 3 3 9" xfId="14123"/>
    <cellStyle name="Normální 2 6 3 3 9 2" xfId="31529"/>
    <cellStyle name="Normální 2 6 3 4" xfId="191"/>
    <cellStyle name="Normální 2 6 3 4 10" xfId="36155"/>
    <cellStyle name="Normální 2 6 3 4 11" xfId="18863"/>
    <cellStyle name="Normální 2 6 3 4 12" xfId="6083"/>
    <cellStyle name="Normální 2 6 3 4 2" xfId="959"/>
    <cellStyle name="Normální 2 6 3 4 2 10" xfId="6371"/>
    <cellStyle name="Normální 2 6 3 4 2 2" xfId="1745"/>
    <cellStyle name="Normální 2 6 3 4 2 2 2" xfId="5219"/>
    <cellStyle name="Normální 2 6 3 4 2 2 2 2" xfId="41183"/>
    <cellStyle name="Normální 2 6 3 4 2 2 2 3" xfId="30743"/>
    <cellStyle name="Normální 2 6 3 4 2 2 2 4" xfId="13337"/>
    <cellStyle name="Normální 2 6 3 4 2 2 3" xfId="17981"/>
    <cellStyle name="Normální 2 6 3 4 2 2 3 2" xfId="35387"/>
    <cellStyle name="Normální 2 6 3 4 2 2 4" xfId="26099"/>
    <cellStyle name="Normální 2 6 3 4 2 2 5" xfId="37709"/>
    <cellStyle name="Normální 2 6 3 4 2 2 6" xfId="22625"/>
    <cellStyle name="Normální 2 6 3 4 2 2 7" xfId="8693"/>
    <cellStyle name="Normální 2 6 3 4 2 3" xfId="4433"/>
    <cellStyle name="Normální 2 6 3 4 2 3 2" xfId="12551"/>
    <cellStyle name="Normální 2 6 3 4 2 3 2 2" xfId="29957"/>
    <cellStyle name="Normální 2 6 3 4 2 3 3" xfId="17195"/>
    <cellStyle name="Normální 2 6 3 4 2 3 3 2" xfId="34601"/>
    <cellStyle name="Normální 2 6 3 4 2 3 4" xfId="25313"/>
    <cellStyle name="Normální 2 6 3 4 2 3 5" xfId="40397"/>
    <cellStyle name="Normální 2 6 3 4 2 3 6" xfId="21839"/>
    <cellStyle name="Normální 2 6 3 4 2 3 7" xfId="7907"/>
    <cellStyle name="Normální 2 6 3 4 2 4" xfId="2897"/>
    <cellStyle name="Normální 2 6 3 4 2 4 2" xfId="15659"/>
    <cellStyle name="Normální 2 6 3 4 2 4 2 2" xfId="33065"/>
    <cellStyle name="Normální 2 6 3 4 2 4 3" xfId="28421"/>
    <cellStyle name="Normální 2 6 3 4 2 4 4" xfId="38861"/>
    <cellStyle name="Normální 2 6 3 4 2 4 5" xfId="20303"/>
    <cellStyle name="Normální 2 6 3 4 2 4 6" xfId="11015"/>
    <cellStyle name="Normální 2 6 3 4 2 5" xfId="9863"/>
    <cellStyle name="Normální 2 6 3 4 2 5 2" xfId="27269"/>
    <cellStyle name="Normální 2 6 3 4 2 6" xfId="14507"/>
    <cellStyle name="Normální 2 6 3 4 2 6 2" xfId="31913"/>
    <cellStyle name="Normální 2 6 3 4 2 7" xfId="23777"/>
    <cellStyle name="Normální 2 6 3 4 2 8" xfId="36923"/>
    <cellStyle name="Normální 2 6 3 4 2 9" xfId="19151"/>
    <cellStyle name="Normální 2 6 3 4 3" xfId="671"/>
    <cellStyle name="Normální 2 6 3 4 3 10" xfId="6851"/>
    <cellStyle name="Normální 2 6 3 4 3 2" xfId="2225"/>
    <cellStyle name="Normální 2 6 3 4 3 2 2" xfId="5699"/>
    <cellStyle name="Normální 2 6 3 4 3 2 2 2" xfId="41663"/>
    <cellStyle name="Normální 2 6 3 4 3 2 2 3" xfId="31223"/>
    <cellStyle name="Normální 2 6 3 4 3 2 2 4" xfId="13817"/>
    <cellStyle name="Normální 2 6 3 4 3 2 3" xfId="18461"/>
    <cellStyle name="Normální 2 6 3 4 3 2 3 2" xfId="35867"/>
    <cellStyle name="Normální 2 6 3 4 3 2 4" xfId="26579"/>
    <cellStyle name="Normální 2 6 3 4 3 2 5" xfId="38189"/>
    <cellStyle name="Normální 2 6 3 4 3 2 6" xfId="23105"/>
    <cellStyle name="Normální 2 6 3 4 3 2 7" xfId="9173"/>
    <cellStyle name="Normální 2 6 3 4 3 3" xfId="4145"/>
    <cellStyle name="Normální 2 6 3 4 3 3 2" xfId="12263"/>
    <cellStyle name="Normální 2 6 3 4 3 3 2 2" xfId="29669"/>
    <cellStyle name="Normální 2 6 3 4 3 3 3" xfId="16907"/>
    <cellStyle name="Normální 2 6 3 4 3 3 3 2" xfId="34313"/>
    <cellStyle name="Normální 2 6 3 4 3 3 4" xfId="25025"/>
    <cellStyle name="Normální 2 6 3 4 3 3 5" xfId="40109"/>
    <cellStyle name="Normální 2 6 3 4 3 3 6" xfId="21551"/>
    <cellStyle name="Normální 2 6 3 4 3 3 7" xfId="7619"/>
    <cellStyle name="Normální 2 6 3 4 3 4" xfId="3377"/>
    <cellStyle name="Normální 2 6 3 4 3 4 2" xfId="16139"/>
    <cellStyle name="Normální 2 6 3 4 3 4 2 2" xfId="33545"/>
    <cellStyle name="Normální 2 6 3 4 3 4 3" xfId="28901"/>
    <cellStyle name="Normální 2 6 3 4 3 4 4" xfId="39341"/>
    <cellStyle name="Normální 2 6 3 4 3 4 5" xfId="20783"/>
    <cellStyle name="Normální 2 6 3 4 3 4 6" xfId="11495"/>
    <cellStyle name="Normální 2 6 3 4 3 5" xfId="10343"/>
    <cellStyle name="Normální 2 6 3 4 3 5 2" xfId="27749"/>
    <cellStyle name="Normální 2 6 3 4 3 6" xfId="14987"/>
    <cellStyle name="Normální 2 6 3 4 3 6 2" xfId="32393"/>
    <cellStyle name="Normální 2 6 3 4 3 7" xfId="24257"/>
    <cellStyle name="Normální 2 6 3 4 3 8" xfId="36635"/>
    <cellStyle name="Normální 2 6 3 4 3 9" xfId="19631"/>
    <cellStyle name="Normální 2 6 3 4 4" xfId="1457"/>
    <cellStyle name="Normální 2 6 3 4 4 2" xfId="4931"/>
    <cellStyle name="Normální 2 6 3 4 4 2 2" xfId="40895"/>
    <cellStyle name="Normální 2 6 3 4 4 2 3" xfId="30455"/>
    <cellStyle name="Normální 2 6 3 4 4 2 4" xfId="13049"/>
    <cellStyle name="Normální 2 6 3 4 4 3" xfId="17693"/>
    <cellStyle name="Normální 2 6 3 4 4 3 2" xfId="35099"/>
    <cellStyle name="Normální 2 6 3 4 4 4" xfId="25811"/>
    <cellStyle name="Normální 2 6 3 4 4 5" xfId="37421"/>
    <cellStyle name="Normální 2 6 3 4 4 6" xfId="22337"/>
    <cellStyle name="Normální 2 6 3 4 4 7" xfId="8405"/>
    <cellStyle name="Normální 2 6 3 4 5" xfId="3665"/>
    <cellStyle name="Normální 2 6 3 4 5 2" xfId="11783"/>
    <cellStyle name="Normální 2 6 3 4 5 2 2" xfId="29189"/>
    <cellStyle name="Normální 2 6 3 4 5 3" xfId="16427"/>
    <cellStyle name="Normální 2 6 3 4 5 3 2" xfId="33833"/>
    <cellStyle name="Normální 2 6 3 4 5 4" xfId="24545"/>
    <cellStyle name="Normální 2 6 3 4 5 5" xfId="39629"/>
    <cellStyle name="Normální 2 6 3 4 5 6" xfId="21071"/>
    <cellStyle name="Normální 2 6 3 4 5 7" xfId="7139"/>
    <cellStyle name="Normální 2 6 3 4 6" xfId="2609"/>
    <cellStyle name="Normální 2 6 3 4 6 2" xfId="15371"/>
    <cellStyle name="Normální 2 6 3 4 6 2 2" xfId="32777"/>
    <cellStyle name="Normální 2 6 3 4 6 3" xfId="28133"/>
    <cellStyle name="Normální 2 6 3 4 6 4" xfId="38573"/>
    <cellStyle name="Normální 2 6 3 4 6 5" xfId="20015"/>
    <cellStyle name="Normální 2 6 3 4 6 6" xfId="10727"/>
    <cellStyle name="Normální 2 6 3 4 7" xfId="9575"/>
    <cellStyle name="Normální 2 6 3 4 7 2" xfId="26981"/>
    <cellStyle name="Normální 2 6 3 4 8" xfId="14219"/>
    <cellStyle name="Normální 2 6 3 4 8 2" xfId="31625"/>
    <cellStyle name="Normální 2 6 3 4 9" xfId="23489"/>
    <cellStyle name="Normální 2 6 3 5" xfId="269"/>
    <cellStyle name="Normální 2 6 3 5 10" xfId="36233"/>
    <cellStyle name="Normální 2 6 3 5 11" xfId="18701"/>
    <cellStyle name="Normální 2 6 3 5 12" xfId="5921"/>
    <cellStyle name="Normální 2 6 3 5 2" xfId="1037"/>
    <cellStyle name="Normální 2 6 3 5 2 10" xfId="6449"/>
    <cellStyle name="Normální 2 6 3 5 2 2" xfId="1823"/>
    <cellStyle name="Normální 2 6 3 5 2 2 2" xfId="5297"/>
    <cellStyle name="Normální 2 6 3 5 2 2 2 2" xfId="41261"/>
    <cellStyle name="Normální 2 6 3 5 2 2 2 3" xfId="30821"/>
    <cellStyle name="Normální 2 6 3 5 2 2 2 4" xfId="13415"/>
    <cellStyle name="Normální 2 6 3 5 2 2 3" xfId="18059"/>
    <cellStyle name="Normální 2 6 3 5 2 2 3 2" xfId="35465"/>
    <cellStyle name="Normální 2 6 3 5 2 2 4" xfId="26177"/>
    <cellStyle name="Normální 2 6 3 5 2 2 5" xfId="37787"/>
    <cellStyle name="Normální 2 6 3 5 2 2 6" xfId="22703"/>
    <cellStyle name="Normální 2 6 3 5 2 2 7" xfId="8771"/>
    <cellStyle name="Normální 2 6 3 5 2 3" xfId="4511"/>
    <cellStyle name="Normální 2 6 3 5 2 3 2" xfId="12629"/>
    <cellStyle name="Normální 2 6 3 5 2 3 2 2" xfId="30035"/>
    <cellStyle name="Normální 2 6 3 5 2 3 3" xfId="17273"/>
    <cellStyle name="Normální 2 6 3 5 2 3 3 2" xfId="34679"/>
    <cellStyle name="Normální 2 6 3 5 2 3 4" xfId="25391"/>
    <cellStyle name="Normální 2 6 3 5 2 3 5" xfId="40475"/>
    <cellStyle name="Normální 2 6 3 5 2 3 6" xfId="21917"/>
    <cellStyle name="Normální 2 6 3 5 2 3 7" xfId="7985"/>
    <cellStyle name="Normální 2 6 3 5 2 4" xfId="2975"/>
    <cellStyle name="Normální 2 6 3 5 2 4 2" xfId="15737"/>
    <cellStyle name="Normální 2 6 3 5 2 4 2 2" xfId="33143"/>
    <cellStyle name="Normální 2 6 3 5 2 4 3" xfId="28499"/>
    <cellStyle name="Normální 2 6 3 5 2 4 4" xfId="38939"/>
    <cellStyle name="Normální 2 6 3 5 2 4 5" xfId="20381"/>
    <cellStyle name="Normální 2 6 3 5 2 4 6" xfId="11093"/>
    <cellStyle name="Normální 2 6 3 5 2 5" xfId="9941"/>
    <cellStyle name="Normální 2 6 3 5 2 5 2" xfId="27347"/>
    <cellStyle name="Normální 2 6 3 5 2 6" xfId="14585"/>
    <cellStyle name="Normální 2 6 3 5 2 6 2" xfId="31991"/>
    <cellStyle name="Normální 2 6 3 5 2 7" xfId="23855"/>
    <cellStyle name="Normální 2 6 3 5 2 8" xfId="37001"/>
    <cellStyle name="Normální 2 6 3 5 2 9" xfId="19229"/>
    <cellStyle name="Normální 2 6 3 5 3" xfId="509"/>
    <cellStyle name="Normální 2 6 3 5 3 10" xfId="6689"/>
    <cellStyle name="Normální 2 6 3 5 3 2" xfId="2063"/>
    <cellStyle name="Normální 2 6 3 5 3 2 2" xfId="5537"/>
    <cellStyle name="Normální 2 6 3 5 3 2 2 2" xfId="41501"/>
    <cellStyle name="Normální 2 6 3 5 3 2 2 3" xfId="31061"/>
    <cellStyle name="Normální 2 6 3 5 3 2 2 4" xfId="13655"/>
    <cellStyle name="Normální 2 6 3 5 3 2 3" xfId="18299"/>
    <cellStyle name="Normální 2 6 3 5 3 2 3 2" xfId="35705"/>
    <cellStyle name="Normální 2 6 3 5 3 2 4" xfId="26417"/>
    <cellStyle name="Normální 2 6 3 5 3 2 5" xfId="38027"/>
    <cellStyle name="Normální 2 6 3 5 3 2 6" xfId="22943"/>
    <cellStyle name="Normální 2 6 3 5 3 2 7" xfId="9011"/>
    <cellStyle name="Normální 2 6 3 5 3 3" xfId="3983"/>
    <cellStyle name="Normální 2 6 3 5 3 3 2" xfId="12101"/>
    <cellStyle name="Normální 2 6 3 5 3 3 2 2" xfId="29507"/>
    <cellStyle name="Normální 2 6 3 5 3 3 3" xfId="16745"/>
    <cellStyle name="Normální 2 6 3 5 3 3 3 2" xfId="34151"/>
    <cellStyle name="Normální 2 6 3 5 3 3 4" xfId="24863"/>
    <cellStyle name="Normální 2 6 3 5 3 3 5" xfId="39947"/>
    <cellStyle name="Normální 2 6 3 5 3 3 6" xfId="21389"/>
    <cellStyle name="Normální 2 6 3 5 3 3 7" xfId="7457"/>
    <cellStyle name="Normální 2 6 3 5 3 4" xfId="3215"/>
    <cellStyle name="Normální 2 6 3 5 3 4 2" xfId="15977"/>
    <cellStyle name="Normální 2 6 3 5 3 4 2 2" xfId="33383"/>
    <cellStyle name="Normální 2 6 3 5 3 4 3" xfId="28739"/>
    <cellStyle name="Normální 2 6 3 5 3 4 4" xfId="39179"/>
    <cellStyle name="Normální 2 6 3 5 3 4 5" xfId="20621"/>
    <cellStyle name="Normální 2 6 3 5 3 4 6" xfId="11333"/>
    <cellStyle name="Normální 2 6 3 5 3 5" xfId="10181"/>
    <cellStyle name="Normální 2 6 3 5 3 5 2" xfId="27587"/>
    <cellStyle name="Normální 2 6 3 5 3 6" xfId="14825"/>
    <cellStyle name="Normální 2 6 3 5 3 6 2" xfId="32231"/>
    <cellStyle name="Normální 2 6 3 5 3 7" xfId="24095"/>
    <cellStyle name="Normální 2 6 3 5 3 8" xfId="36473"/>
    <cellStyle name="Normální 2 6 3 5 3 9" xfId="19469"/>
    <cellStyle name="Normální 2 6 3 5 4" xfId="1295"/>
    <cellStyle name="Normální 2 6 3 5 4 2" xfId="4769"/>
    <cellStyle name="Normální 2 6 3 5 4 2 2" xfId="40733"/>
    <cellStyle name="Normální 2 6 3 5 4 2 3" xfId="30293"/>
    <cellStyle name="Normální 2 6 3 5 4 2 4" xfId="12887"/>
    <cellStyle name="Normální 2 6 3 5 4 3" xfId="17531"/>
    <cellStyle name="Normální 2 6 3 5 4 3 2" xfId="34937"/>
    <cellStyle name="Normální 2 6 3 5 4 4" xfId="25649"/>
    <cellStyle name="Normální 2 6 3 5 4 5" xfId="37259"/>
    <cellStyle name="Normální 2 6 3 5 4 6" xfId="22175"/>
    <cellStyle name="Normální 2 6 3 5 4 7" xfId="8243"/>
    <cellStyle name="Normální 2 6 3 5 5" xfId="3743"/>
    <cellStyle name="Normální 2 6 3 5 5 2" xfId="11861"/>
    <cellStyle name="Normální 2 6 3 5 5 2 2" xfId="29267"/>
    <cellStyle name="Normální 2 6 3 5 5 3" xfId="16505"/>
    <cellStyle name="Normální 2 6 3 5 5 3 2" xfId="33911"/>
    <cellStyle name="Normální 2 6 3 5 5 4" xfId="24623"/>
    <cellStyle name="Normální 2 6 3 5 5 5" xfId="39707"/>
    <cellStyle name="Normální 2 6 3 5 5 6" xfId="21149"/>
    <cellStyle name="Normální 2 6 3 5 5 7" xfId="7217"/>
    <cellStyle name="Normální 2 6 3 5 6" xfId="2447"/>
    <cellStyle name="Normální 2 6 3 5 6 2" xfId="15209"/>
    <cellStyle name="Normální 2 6 3 5 6 2 2" xfId="32615"/>
    <cellStyle name="Normální 2 6 3 5 6 3" xfId="27971"/>
    <cellStyle name="Normální 2 6 3 5 6 4" xfId="38411"/>
    <cellStyle name="Normální 2 6 3 5 6 5" xfId="19853"/>
    <cellStyle name="Normální 2 6 3 5 6 6" xfId="10565"/>
    <cellStyle name="Normální 2 6 3 5 7" xfId="9413"/>
    <cellStyle name="Normální 2 6 3 5 7 2" xfId="26819"/>
    <cellStyle name="Normální 2 6 3 5 8" xfId="14057"/>
    <cellStyle name="Normální 2 6 3 5 8 2" xfId="31463"/>
    <cellStyle name="Normální 2 6 3 5 9" xfId="23327"/>
    <cellStyle name="Normální 2 6 3 6" xfId="797"/>
    <cellStyle name="Normální 2 6 3 6 10" xfId="6209"/>
    <cellStyle name="Normální 2 6 3 6 2" xfId="1583"/>
    <cellStyle name="Normální 2 6 3 6 2 2" xfId="5057"/>
    <cellStyle name="Normální 2 6 3 6 2 2 2" xfId="41021"/>
    <cellStyle name="Normální 2 6 3 6 2 2 3" xfId="30581"/>
    <cellStyle name="Normální 2 6 3 6 2 2 4" xfId="13175"/>
    <cellStyle name="Normální 2 6 3 6 2 3" xfId="17819"/>
    <cellStyle name="Normální 2 6 3 6 2 3 2" xfId="35225"/>
    <cellStyle name="Normální 2 6 3 6 2 4" xfId="25937"/>
    <cellStyle name="Normální 2 6 3 6 2 5" xfId="37547"/>
    <cellStyle name="Normální 2 6 3 6 2 6" xfId="22463"/>
    <cellStyle name="Normální 2 6 3 6 2 7" xfId="8531"/>
    <cellStyle name="Normální 2 6 3 6 3" xfId="4271"/>
    <cellStyle name="Normální 2 6 3 6 3 2" xfId="12389"/>
    <cellStyle name="Normální 2 6 3 6 3 2 2" xfId="29795"/>
    <cellStyle name="Normální 2 6 3 6 3 3" xfId="17033"/>
    <cellStyle name="Normální 2 6 3 6 3 3 2" xfId="34439"/>
    <cellStyle name="Normální 2 6 3 6 3 4" xfId="25151"/>
    <cellStyle name="Normální 2 6 3 6 3 5" xfId="40235"/>
    <cellStyle name="Normální 2 6 3 6 3 6" xfId="21677"/>
    <cellStyle name="Normální 2 6 3 6 3 7" xfId="7745"/>
    <cellStyle name="Normální 2 6 3 6 4" xfId="2735"/>
    <cellStyle name="Normální 2 6 3 6 4 2" xfId="15497"/>
    <cellStyle name="Normální 2 6 3 6 4 2 2" xfId="32903"/>
    <cellStyle name="Normální 2 6 3 6 4 3" xfId="28259"/>
    <cellStyle name="Normální 2 6 3 6 4 4" xfId="38699"/>
    <cellStyle name="Normální 2 6 3 6 4 5" xfId="20141"/>
    <cellStyle name="Normální 2 6 3 6 4 6" xfId="10853"/>
    <cellStyle name="Normální 2 6 3 6 5" xfId="9701"/>
    <cellStyle name="Normální 2 6 3 6 5 2" xfId="27107"/>
    <cellStyle name="Normální 2 6 3 6 6" xfId="14345"/>
    <cellStyle name="Normální 2 6 3 6 6 2" xfId="31751"/>
    <cellStyle name="Normální 2 6 3 6 7" xfId="23615"/>
    <cellStyle name="Normální 2 6 3 6 8" xfId="36761"/>
    <cellStyle name="Normální 2 6 3 6 9" xfId="18989"/>
    <cellStyle name="Normální 2 6 3 7" xfId="431"/>
    <cellStyle name="Normální 2 6 3 7 10" xfId="6611"/>
    <cellStyle name="Normální 2 6 3 7 2" xfId="1985"/>
    <cellStyle name="Normální 2 6 3 7 2 2" xfId="5459"/>
    <cellStyle name="Normální 2 6 3 7 2 2 2" xfId="41423"/>
    <cellStyle name="Normální 2 6 3 7 2 2 3" xfId="30983"/>
    <cellStyle name="Normální 2 6 3 7 2 2 4" xfId="13577"/>
    <cellStyle name="Normální 2 6 3 7 2 3" xfId="18221"/>
    <cellStyle name="Normální 2 6 3 7 2 3 2" xfId="35627"/>
    <cellStyle name="Normální 2 6 3 7 2 4" xfId="26339"/>
    <cellStyle name="Normální 2 6 3 7 2 5" xfId="37949"/>
    <cellStyle name="Normální 2 6 3 7 2 6" xfId="22865"/>
    <cellStyle name="Normální 2 6 3 7 2 7" xfId="8933"/>
    <cellStyle name="Normální 2 6 3 7 3" xfId="3905"/>
    <cellStyle name="Normální 2 6 3 7 3 2" xfId="12023"/>
    <cellStyle name="Normální 2 6 3 7 3 2 2" xfId="29429"/>
    <cellStyle name="Normální 2 6 3 7 3 3" xfId="16667"/>
    <cellStyle name="Normální 2 6 3 7 3 3 2" xfId="34073"/>
    <cellStyle name="Normální 2 6 3 7 3 4" xfId="24785"/>
    <cellStyle name="Normální 2 6 3 7 3 5" xfId="39869"/>
    <cellStyle name="Normální 2 6 3 7 3 6" xfId="21311"/>
    <cellStyle name="Normální 2 6 3 7 3 7" xfId="7379"/>
    <cellStyle name="Normální 2 6 3 7 4" xfId="3137"/>
    <cellStyle name="Normální 2 6 3 7 4 2" xfId="15899"/>
    <cellStyle name="Normální 2 6 3 7 4 2 2" xfId="33305"/>
    <cellStyle name="Normální 2 6 3 7 4 3" xfId="28661"/>
    <cellStyle name="Normální 2 6 3 7 4 4" xfId="39101"/>
    <cellStyle name="Normální 2 6 3 7 4 5" xfId="20543"/>
    <cellStyle name="Normální 2 6 3 7 4 6" xfId="11255"/>
    <cellStyle name="Normální 2 6 3 7 5" xfId="10103"/>
    <cellStyle name="Normální 2 6 3 7 5 2" xfId="27509"/>
    <cellStyle name="Normální 2 6 3 7 6" xfId="14747"/>
    <cellStyle name="Normální 2 6 3 7 6 2" xfId="32153"/>
    <cellStyle name="Normální 2 6 3 7 7" xfId="24017"/>
    <cellStyle name="Normální 2 6 3 7 8" xfId="36395"/>
    <cellStyle name="Normální 2 6 3 7 9" xfId="19391"/>
    <cellStyle name="Normální 2 6 3 8" xfId="1217"/>
    <cellStyle name="Normální 2 6 3 8 2" xfId="4691"/>
    <cellStyle name="Normální 2 6 3 8 2 2" xfId="40655"/>
    <cellStyle name="Normální 2 6 3 8 2 3" xfId="30215"/>
    <cellStyle name="Normální 2 6 3 8 2 4" xfId="12809"/>
    <cellStyle name="Normální 2 6 3 8 3" xfId="17453"/>
    <cellStyle name="Normální 2 6 3 8 3 2" xfId="34859"/>
    <cellStyle name="Normální 2 6 3 8 4" xfId="25571"/>
    <cellStyle name="Normální 2 6 3 8 5" xfId="37181"/>
    <cellStyle name="Normální 2 6 3 8 6" xfId="22097"/>
    <cellStyle name="Normální 2 6 3 8 7" xfId="8165"/>
    <cellStyle name="Normální 2 6 3 9" xfId="3503"/>
    <cellStyle name="Normální 2 6 3 9 2" xfId="11621"/>
    <cellStyle name="Normální 2 6 3 9 2 2" xfId="29027"/>
    <cellStyle name="Normální 2 6 3 9 3" xfId="16265"/>
    <cellStyle name="Normální 2 6 3 9 3 2" xfId="33671"/>
    <cellStyle name="Normální 2 6 3 9 4" xfId="24383"/>
    <cellStyle name="Normální 2 6 3 9 5" xfId="39467"/>
    <cellStyle name="Normální 2 6 3 9 6" xfId="20909"/>
    <cellStyle name="Normální 2 6 3 9 7" xfId="6977"/>
    <cellStyle name="Normální 2 6 4" xfId="107"/>
    <cellStyle name="Normální 2 6 4 10" xfId="13991"/>
    <cellStyle name="Normální 2 6 4 10 2" xfId="31397"/>
    <cellStyle name="Normální 2 6 4 11" xfId="23261"/>
    <cellStyle name="Normální 2 6 4 12" xfId="36071"/>
    <cellStyle name="Normální 2 6 4 13" xfId="18635"/>
    <cellStyle name="Normální 2 6 4 14" xfId="5855"/>
    <cellStyle name="Normální 2 6 4 2" xfId="203"/>
    <cellStyle name="Normální 2 6 4 2 10" xfId="36167"/>
    <cellStyle name="Normální 2 6 4 2 11" xfId="18875"/>
    <cellStyle name="Normální 2 6 4 2 12" xfId="6095"/>
    <cellStyle name="Normální 2 6 4 2 2" xfId="971"/>
    <cellStyle name="Normální 2 6 4 2 2 10" xfId="6383"/>
    <cellStyle name="Normální 2 6 4 2 2 2" xfId="1757"/>
    <cellStyle name="Normální 2 6 4 2 2 2 2" xfId="5231"/>
    <cellStyle name="Normální 2 6 4 2 2 2 2 2" xfId="41195"/>
    <cellStyle name="Normální 2 6 4 2 2 2 2 3" xfId="30755"/>
    <cellStyle name="Normální 2 6 4 2 2 2 2 4" xfId="13349"/>
    <cellStyle name="Normální 2 6 4 2 2 2 3" xfId="17993"/>
    <cellStyle name="Normální 2 6 4 2 2 2 3 2" xfId="35399"/>
    <cellStyle name="Normální 2 6 4 2 2 2 4" xfId="26111"/>
    <cellStyle name="Normální 2 6 4 2 2 2 5" xfId="37721"/>
    <cellStyle name="Normální 2 6 4 2 2 2 6" xfId="22637"/>
    <cellStyle name="Normální 2 6 4 2 2 2 7" xfId="8705"/>
    <cellStyle name="Normální 2 6 4 2 2 3" xfId="4445"/>
    <cellStyle name="Normální 2 6 4 2 2 3 2" xfId="12563"/>
    <cellStyle name="Normální 2 6 4 2 2 3 2 2" xfId="29969"/>
    <cellStyle name="Normální 2 6 4 2 2 3 3" xfId="17207"/>
    <cellStyle name="Normální 2 6 4 2 2 3 3 2" xfId="34613"/>
    <cellStyle name="Normální 2 6 4 2 2 3 4" xfId="25325"/>
    <cellStyle name="Normální 2 6 4 2 2 3 5" xfId="40409"/>
    <cellStyle name="Normální 2 6 4 2 2 3 6" xfId="21851"/>
    <cellStyle name="Normální 2 6 4 2 2 3 7" xfId="7919"/>
    <cellStyle name="Normální 2 6 4 2 2 4" xfId="2909"/>
    <cellStyle name="Normální 2 6 4 2 2 4 2" xfId="15671"/>
    <cellStyle name="Normální 2 6 4 2 2 4 2 2" xfId="33077"/>
    <cellStyle name="Normální 2 6 4 2 2 4 3" xfId="28433"/>
    <cellStyle name="Normální 2 6 4 2 2 4 4" xfId="38873"/>
    <cellStyle name="Normální 2 6 4 2 2 4 5" xfId="20315"/>
    <cellStyle name="Normální 2 6 4 2 2 4 6" xfId="11027"/>
    <cellStyle name="Normální 2 6 4 2 2 5" xfId="9875"/>
    <cellStyle name="Normální 2 6 4 2 2 5 2" xfId="27281"/>
    <cellStyle name="Normální 2 6 4 2 2 6" xfId="14519"/>
    <cellStyle name="Normální 2 6 4 2 2 6 2" xfId="31925"/>
    <cellStyle name="Normální 2 6 4 2 2 7" xfId="23789"/>
    <cellStyle name="Normální 2 6 4 2 2 8" xfId="36935"/>
    <cellStyle name="Normální 2 6 4 2 2 9" xfId="19163"/>
    <cellStyle name="Normální 2 6 4 2 3" xfId="683"/>
    <cellStyle name="Normální 2 6 4 2 3 10" xfId="6863"/>
    <cellStyle name="Normální 2 6 4 2 3 2" xfId="2237"/>
    <cellStyle name="Normální 2 6 4 2 3 2 2" xfId="5711"/>
    <cellStyle name="Normální 2 6 4 2 3 2 2 2" xfId="41675"/>
    <cellStyle name="Normální 2 6 4 2 3 2 2 3" xfId="31235"/>
    <cellStyle name="Normální 2 6 4 2 3 2 2 4" xfId="13829"/>
    <cellStyle name="Normální 2 6 4 2 3 2 3" xfId="18473"/>
    <cellStyle name="Normální 2 6 4 2 3 2 3 2" xfId="35879"/>
    <cellStyle name="Normální 2 6 4 2 3 2 4" xfId="26591"/>
    <cellStyle name="Normální 2 6 4 2 3 2 5" xfId="38201"/>
    <cellStyle name="Normální 2 6 4 2 3 2 6" xfId="23117"/>
    <cellStyle name="Normální 2 6 4 2 3 2 7" xfId="9185"/>
    <cellStyle name="Normální 2 6 4 2 3 3" xfId="4157"/>
    <cellStyle name="Normální 2 6 4 2 3 3 2" xfId="12275"/>
    <cellStyle name="Normální 2 6 4 2 3 3 2 2" xfId="29681"/>
    <cellStyle name="Normální 2 6 4 2 3 3 3" xfId="16919"/>
    <cellStyle name="Normální 2 6 4 2 3 3 3 2" xfId="34325"/>
    <cellStyle name="Normální 2 6 4 2 3 3 4" xfId="25037"/>
    <cellStyle name="Normální 2 6 4 2 3 3 5" xfId="40121"/>
    <cellStyle name="Normální 2 6 4 2 3 3 6" xfId="21563"/>
    <cellStyle name="Normální 2 6 4 2 3 3 7" xfId="7631"/>
    <cellStyle name="Normální 2 6 4 2 3 4" xfId="3389"/>
    <cellStyle name="Normální 2 6 4 2 3 4 2" xfId="16151"/>
    <cellStyle name="Normální 2 6 4 2 3 4 2 2" xfId="33557"/>
    <cellStyle name="Normální 2 6 4 2 3 4 3" xfId="28913"/>
    <cellStyle name="Normální 2 6 4 2 3 4 4" xfId="39353"/>
    <cellStyle name="Normální 2 6 4 2 3 4 5" xfId="20795"/>
    <cellStyle name="Normální 2 6 4 2 3 4 6" xfId="11507"/>
    <cellStyle name="Normální 2 6 4 2 3 5" xfId="10355"/>
    <cellStyle name="Normální 2 6 4 2 3 5 2" xfId="27761"/>
    <cellStyle name="Normální 2 6 4 2 3 6" xfId="14999"/>
    <cellStyle name="Normální 2 6 4 2 3 6 2" xfId="32405"/>
    <cellStyle name="Normální 2 6 4 2 3 7" xfId="24269"/>
    <cellStyle name="Normální 2 6 4 2 3 8" xfId="36647"/>
    <cellStyle name="Normální 2 6 4 2 3 9" xfId="19643"/>
    <cellStyle name="Normální 2 6 4 2 4" xfId="1469"/>
    <cellStyle name="Normální 2 6 4 2 4 2" xfId="4943"/>
    <cellStyle name="Normální 2 6 4 2 4 2 2" xfId="40907"/>
    <cellStyle name="Normální 2 6 4 2 4 2 3" xfId="30467"/>
    <cellStyle name="Normální 2 6 4 2 4 2 4" xfId="13061"/>
    <cellStyle name="Normální 2 6 4 2 4 3" xfId="17705"/>
    <cellStyle name="Normální 2 6 4 2 4 3 2" xfId="35111"/>
    <cellStyle name="Normální 2 6 4 2 4 4" xfId="25823"/>
    <cellStyle name="Normální 2 6 4 2 4 5" xfId="37433"/>
    <cellStyle name="Normální 2 6 4 2 4 6" xfId="22349"/>
    <cellStyle name="Normální 2 6 4 2 4 7" xfId="8417"/>
    <cellStyle name="Normální 2 6 4 2 5" xfId="3677"/>
    <cellStyle name="Normální 2 6 4 2 5 2" xfId="11795"/>
    <cellStyle name="Normální 2 6 4 2 5 2 2" xfId="29201"/>
    <cellStyle name="Normální 2 6 4 2 5 3" xfId="16439"/>
    <cellStyle name="Normální 2 6 4 2 5 3 2" xfId="33845"/>
    <cellStyle name="Normální 2 6 4 2 5 4" xfId="24557"/>
    <cellStyle name="Normální 2 6 4 2 5 5" xfId="39641"/>
    <cellStyle name="Normální 2 6 4 2 5 6" xfId="21083"/>
    <cellStyle name="Normální 2 6 4 2 5 7" xfId="7151"/>
    <cellStyle name="Normální 2 6 4 2 6" xfId="2621"/>
    <cellStyle name="Normální 2 6 4 2 6 2" xfId="15383"/>
    <cellStyle name="Normální 2 6 4 2 6 2 2" xfId="32789"/>
    <cellStyle name="Normální 2 6 4 2 6 3" xfId="28145"/>
    <cellStyle name="Normální 2 6 4 2 6 4" xfId="38585"/>
    <cellStyle name="Normální 2 6 4 2 6 5" xfId="20027"/>
    <cellStyle name="Normální 2 6 4 2 6 6" xfId="10739"/>
    <cellStyle name="Normální 2 6 4 2 7" xfId="9587"/>
    <cellStyle name="Normální 2 6 4 2 7 2" xfId="26993"/>
    <cellStyle name="Normální 2 6 4 2 8" xfId="14231"/>
    <cellStyle name="Normální 2 6 4 2 8 2" xfId="31637"/>
    <cellStyle name="Normální 2 6 4 2 9" xfId="23501"/>
    <cellStyle name="Normální 2 6 4 3" xfId="347"/>
    <cellStyle name="Normální 2 6 4 3 10" xfId="36311"/>
    <cellStyle name="Normální 2 6 4 3 11" xfId="18779"/>
    <cellStyle name="Normální 2 6 4 3 12" xfId="5999"/>
    <cellStyle name="Normální 2 6 4 3 2" xfId="1115"/>
    <cellStyle name="Normální 2 6 4 3 2 10" xfId="6527"/>
    <cellStyle name="Normální 2 6 4 3 2 2" xfId="1901"/>
    <cellStyle name="Normální 2 6 4 3 2 2 2" xfId="5375"/>
    <cellStyle name="Normální 2 6 4 3 2 2 2 2" xfId="41339"/>
    <cellStyle name="Normální 2 6 4 3 2 2 2 3" xfId="30899"/>
    <cellStyle name="Normální 2 6 4 3 2 2 2 4" xfId="13493"/>
    <cellStyle name="Normální 2 6 4 3 2 2 3" xfId="18137"/>
    <cellStyle name="Normální 2 6 4 3 2 2 3 2" xfId="35543"/>
    <cellStyle name="Normální 2 6 4 3 2 2 4" xfId="26255"/>
    <cellStyle name="Normální 2 6 4 3 2 2 5" xfId="37865"/>
    <cellStyle name="Normální 2 6 4 3 2 2 6" xfId="22781"/>
    <cellStyle name="Normální 2 6 4 3 2 2 7" xfId="8849"/>
    <cellStyle name="Normální 2 6 4 3 2 3" xfId="4589"/>
    <cellStyle name="Normální 2 6 4 3 2 3 2" xfId="12707"/>
    <cellStyle name="Normální 2 6 4 3 2 3 2 2" xfId="30113"/>
    <cellStyle name="Normální 2 6 4 3 2 3 3" xfId="17351"/>
    <cellStyle name="Normální 2 6 4 3 2 3 3 2" xfId="34757"/>
    <cellStyle name="Normální 2 6 4 3 2 3 4" xfId="25469"/>
    <cellStyle name="Normální 2 6 4 3 2 3 5" xfId="40553"/>
    <cellStyle name="Normální 2 6 4 3 2 3 6" xfId="21995"/>
    <cellStyle name="Normální 2 6 4 3 2 3 7" xfId="8063"/>
    <cellStyle name="Normální 2 6 4 3 2 4" xfId="3053"/>
    <cellStyle name="Normální 2 6 4 3 2 4 2" xfId="15815"/>
    <cellStyle name="Normální 2 6 4 3 2 4 2 2" xfId="33221"/>
    <cellStyle name="Normální 2 6 4 3 2 4 3" xfId="28577"/>
    <cellStyle name="Normální 2 6 4 3 2 4 4" xfId="39017"/>
    <cellStyle name="Normální 2 6 4 3 2 4 5" xfId="20459"/>
    <cellStyle name="Normální 2 6 4 3 2 4 6" xfId="11171"/>
    <cellStyle name="Normální 2 6 4 3 2 5" xfId="10019"/>
    <cellStyle name="Normální 2 6 4 3 2 5 2" xfId="27425"/>
    <cellStyle name="Normální 2 6 4 3 2 6" xfId="14663"/>
    <cellStyle name="Normální 2 6 4 3 2 6 2" xfId="32069"/>
    <cellStyle name="Normální 2 6 4 3 2 7" xfId="23933"/>
    <cellStyle name="Normální 2 6 4 3 2 8" xfId="37079"/>
    <cellStyle name="Normální 2 6 4 3 2 9" xfId="19307"/>
    <cellStyle name="Normální 2 6 4 3 3" xfId="587"/>
    <cellStyle name="Normální 2 6 4 3 3 10" xfId="6767"/>
    <cellStyle name="Normální 2 6 4 3 3 2" xfId="2141"/>
    <cellStyle name="Normální 2 6 4 3 3 2 2" xfId="5615"/>
    <cellStyle name="Normální 2 6 4 3 3 2 2 2" xfId="41579"/>
    <cellStyle name="Normální 2 6 4 3 3 2 2 3" xfId="31139"/>
    <cellStyle name="Normální 2 6 4 3 3 2 2 4" xfId="13733"/>
    <cellStyle name="Normální 2 6 4 3 3 2 3" xfId="18377"/>
    <cellStyle name="Normální 2 6 4 3 3 2 3 2" xfId="35783"/>
    <cellStyle name="Normální 2 6 4 3 3 2 4" xfId="26495"/>
    <cellStyle name="Normální 2 6 4 3 3 2 5" xfId="38105"/>
    <cellStyle name="Normální 2 6 4 3 3 2 6" xfId="23021"/>
    <cellStyle name="Normální 2 6 4 3 3 2 7" xfId="9089"/>
    <cellStyle name="Normální 2 6 4 3 3 3" xfId="4061"/>
    <cellStyle name="Normální 2 6 4 3 3 3 2" xfId="12179"/>
    <cellStyle name="Normální 2 6 4 3 3 3 2 2" xfId="29585"/>
    <cellStyle name="Normální 2 6 4 3 3 3 3" xfId="16823"/>
    <cellStyle name="Normální 2 6 4 3 3 3 3 2" xfId="34229"/>
    <cellStyle name="Normální 2 6 4 3 3 3 4" xfId="24941"/>
    <cellStyle name="Normální 2 6 4 3 3 3 5" xfId="40025"/>
    <cellStyle name="Normální 2 6 4 3 3 3 6" xfId="21467"/>
    <cellStyle name="Normální 2 6 4 3 3 3 7" xfId="7535"/>
    <cellStyle name="Normální 2 6 4 3 3 4" xfId="3293"/>
    <cellStyle name="Normální 2 6 4 3 3 4 2" xfId="16055"/>
    <cellStyle name="Normální 2 6 4 3 3 4 2 2" xfId="33461"/>
    <cellStyle name="Normální 2 6 4 3 3 4 3" xfId="28817"/>
    <cellStyle name="Normální 2 6 4 3 3 4 4" xfId="39257"/>
    <cellStyle name="Normální 2 6 4 3 3 4 5" xfId="20699"/>
    <cellStyle name="Normální 2 6 4 3 3 4 6" xfId="11411"/>
    <cellStyle name="Normální 2 6 4 3 3 5" xfId="10259"/>
    <cellStyle name="Normální 2 6 4 3 3 5 2" xfId="27665"/>
    <cellStyle name="Normální 2 6 4 3 3 6" xfId="14903"/>
    <cellStyle name="Normální 2 6 4 3 3 6 2" xfId="32309"/>
    <cellStyle name="Normální 2 6 4 3 3 7" xfId="24173"/>
    <cellStyle name="Normální 2 6 4 3 3 8" xfId="36551"/>
    <cellStyle name="Normální 2 6 4 3 3 9" xfId="19547"/>
    <cellStyle name="Normální 2 6 4 3 4" xfId="1373"/>
    <cellStyle name="Normální 2 6 4 3 4 2" xfId="4847"/>
    <cellStyle name="Normální 2 6 4 3 4 2 2" xfId="40811"/>
    <cellStyle name="Normální 2 6 4 3 4 2 3" xfId="30371"/>
    <cellStyle name="Normální 2 6 4 3 4 2 4" xfId="12965"/>
    <cellStyle name="Normální 2 6 4 3 4 3" xfId="17609"/>
    <cellStyle name="Normální 2 6 4 3 4 3 2" xfId="35015"/>
    <cellStyle name="Normální 2 6 4 3 4 4" xfId="25727"/>
    <cellStyle name="Normální 2 6 4 3 4 5" xfId="37337"/>
    <cellStyle name="Normální 2 6 4 3 4 6" xfId="22253"/>
    <cellStyle name="Normální 2 6 4 3 4 7" xfId="8321"/>
    <cellStyle name="Normální 2 6 4 3 5" xfId="3821"/>
    <cellStyle name="Normální 2 6 4 3 5 2" xfId="11939"/>
    <cellStyle name="Normální 2 6 4 3 5 2 2" xfId="29345"/>
    <cellStyle name="Normální 2 6 4 3 5 3" xfId="16583"/>
    <cellStyle name="Normální 2 6 4 3 5 3 2" xfId="33989"/>
    <cellStyle name="Normální 2 6 4 3 5 4" xfId="24701"/>
    <cellStyle name="Normální 2 6 4 3 5 5" xfId="39785"/>
    <cellStyle name="Normální 2 6 4 3 5 6" xfId="21227"/>
    <cellStyle name="Normální 2 6 4 3 5 7" xfId="7295"/>
    <cellStyle name="Normální 2 6 4 3 6" xfId="2525"/>
    <cellStyle name="Normální 2 6 4 3 6 2" xfId="15287"/>
    <cellStyle name="Normální 2 6 4 3 6 2 2" xfId="32693"/>
    <cellStyle name="Normální 2 6 4 3 6 3" xfId="28049"/>
    <cellStyle name="Normální 2 6 4 3 6 4" xfId="38489"/>
    <cellStyle name="Normální 2 6 4 3 6 5" xfId="19931"/>
    <cellStyle name="Normální 2 6 4 3 6 6" xfId="10643"/>
    <cellStyle name="Normální 2 6 4 3 7" xfId="9491"/>
    <cellStyle name="Normální 2 6 4 3 7 2" xfId="26897"/>
    <cellStyle name="Normální 2 6 4 3 8" xfId="14135"/>
    <cellStyle name="Normální 2 6 4 3 8 2" xfId="31541"/>
    <cellStyle name="Normální 2 6 4 3 9" xfId="23405"/>
    <cellStyle name="Normální 2 6 4 4" xfId="875"/>
    <cellStyle name="Normální 2 6 4 4 10" xfId="6287"/>
    <cellStyle name="Normální 2 6 4 4 2" xfId="1661"/>
    <cellStyle name="Normální 2 6 4 4 2 2" xfId="5135"/>
    <cellStyle name="Normální 2 6 4 4 2 2 2" xfId="41099"/>
    <cellStyle name="Normální 2 6 4 4 2 2 3" xfId="30659"/>
    <cellStyle name="Normální 2 6 4 4 2 2 4" xfId="13253"/>
    <cellStyle name="Normální 2 6 4 4 2 3" xfId="17897"/>
    <cellStyle name="Normální 2 6 4 4 2 3 2" xfId="35303"/>
    <cellStyle name="Normální 2 6 4 4 2 4" xfId="26015"/>
    <cellStyle name="Normální 2 6 4 4 2 5" xfId="37625"/>
    <cellStyle name="Normální 2 6 4 4 2 6" xfId="22541"/>
    <cellStyle name="Normální 2 6 4 4 2 7" xfId="8609"/>
    <cellStyle name="Normální 2 6 4 4 3" xfId="4349"/>
    <cellStyle name="Normální 2 6 4 4 3 2" xfId="12467"/>
    <cellStyle name="Normální 2 6 4 4 3 2 2" xfId="29873"/>
    <cellStyle name="Normální 2 6 4 4 3 3" xfId="17111"/>
    <cellStyle name="Normální 2 6 4 4 3 3 2" xfId="34517"/>
    <cellStyle name="Normální 2 6 4 4 3 4" xfId="25229"/>
    <cellStyle name="Normální 2 6 4 4 3 5" xfId="40313"/>
    <cellStyle name="Normální 2 6 4 4 3 6" xfId="21755"/>
    <cellStyle name="Normální 2 6 4 4 3 7" xfId="7823"/>
    <cellStyle name="Normální 2 6 4 4 4" xfId="2813"/>
    <cellStyle name="Normální 2 6 4 4 4 2" xfId="15575"/>
    <cellStyle name="Normální 2 6 4 4 4 2 2" xfId="32981"/>
    <cellStyle name="Normální 2 6 4 4 4 3" xfId="28337"/>
    <cellStyle name="Normální 2 6 4 4 4 4" xfId="38777"/>
    <cellStyle name="Normální 2 6 4 4 4 5" xfId="20219"/>
    <cellStyle name="Normální 2 6 4 4 4 6" xfId="10931"/>
    <cellStyle name="Normální 2 6 4 4 5" xfId="9779"/>
    <cellStyle name="Normální 2 6 4 4 5 2" xfId="27185"/>
    <cellStyle name="Normální 2 6 4 4 6" xfId="14423"/>
    <cellStyle name="Normální 2 6 4 4 6 2" xfId="31829"/>
    <cellStyle name="Normální 2 6 4 4 7" xfId="23693"/>
    <cellStyle name="Normální 2 6 4 4 8" xfId="36839"/>
    <cellStyle name="Normální 2 6 4 4 9" xfId="19067"/>
    <cellStyle name="Normální 2 6 4 5" xfId="443"/>
    <cellStyle name="Normální 2 6 4 5 10" xfId="6623"/>
    <cellStyle name="Normální 2 6 4 5 2" xfId="1997"/>
    <cellStyle name="Normální 2 6 4 5 2 2" xfId="5471"/>
    <cellStyle name="Normální 2 6 4 5 2 2 2" xfId="41435"/>
    <cellStyle name="Normální 2 6 4 5 2 2 3" xfId="30995"/>
    <cellStyle name="Normální 2 6 4 5 2 2 4" xfId="13589"/>
    <cellStyle name="Normální 2 6 4 5 2 3" xfId="18233"/>
    <cellStyle name="Normální 2 6 4 5 2 3 2" xfId="35639"/>
    <cellStyle name="Normální 2 6 4 5 2 4" xfId="26351"/>
    <cellStyle name="Normální 2 6 4 5 2 5" xfId="37961"/>
    <cellStyle name="Normální 2 6 4 5 2 6" xfId="22877"/>
    <cellStyle name="Normální 2 6 4 5 2 7" xfId="8945"/>
    <cellStyle name="Normální 2 6 4 5 3" xfId="3917"/>
    <cellStyle name="Normální 2 6 4 5 3 2" xfId="12035"/>
    <cellStyle name="Normální 2 6 4 5 3 2 2" xfId="29441"/>
    <cellStyle name="Normální 2 6 4 5 3 3" xfId="16679"/>
    <cellStyle name="Normální 2 6 4 5 3 3 2" xfId="34085"/>
    <cellStyle name="Normální 2 6 4 5 3 4" xfId="24797"/>
    <cellStyle name="Normální 2 6 4 5 3 5" xfId="39881"/>
    <cellStyle name="Normální 2 6 4 5 3 6" xfId="21323"/>
    <cellStyle name="Normální 2 6 4 5 3 7" xfId="7391"/>
    <cellStyle name="Normální 2 6 4 5 4" xfId="3149"/>
    <cellStyle name="Normální 2 6 4 5 4 2" xfId="15911"/>
    <cellStyle name="Normální 2 6 4 5 4 2 2" xfId="33317"/>
    <cellStyle name="Normální 2 6 4 5 4 3" xfId="28673"/>
    <cellStyle name="Normální 2 6 4 5 4 4" xfId="39113"/>
    <cellStyle name="Normální 2 6 4 5 4 5" xfId="20555"/>
    <cellStyle name="Normální 2 6 4 5 4 6" xfId="11267"/>
    <cellStyle name="Normální 2 6 4 5 5" xfId="10115"/>
    <cellStyle name="Normální 2 6 4 5 5 2" xfId="27521"/>
    <cellStyle name="Normální 2 6 4 5 6" xfId="14759"/>
    <cellStyle name="Normální 2 6 4 5 6 2" xfId="32165"/>
    <cellStyle name="Normální 2 6 4 5 7" xfId="24029"/>
    <cellStyle name="Normální 2 6 4 5 8" xfId="36407"/>
    <cellStyle name="Normální 2 6 4 5 9" xfId="19403"/>
    <cellStyle name="Normální 2 6 4 6" xfId="1229"/>
    <cellStyle name="Normální 2 6 4 6 2" xfId="4703"/>
    <cellStyle name="Normální 2 6 4 6 2 2" xfId="40667"/>
    <cellStyle name="Normální 2 6 4 6 2 3" xfId="30227"/>
    <cellStyle name="Normální 2 6 4 6 2 4" xfId="12821"/>
    <cellStyle name="Normální 2 6 4 6 3" xfId="17465"/>
    <cellStyle name="Normální 2 6 4 6 3 2" xfId="34871"/>
    <cellStyle name="Normální 2 6 4 6 4" xfId="25583"/>
    <cellStyle name="Normální 2 6 4 6 5" xfId="37193"/>
    <cellStyle name="Normální 2 6 4 6 6" xfId="22109"/>
    <cellStyle name="Normální 2 6 4 6 7" xfId="8177"/>
    <cellStyle name="Normální 2 6 4 7" xfId="3581"/>
    <cellStyle name="Normální 2 6 4 7 2" xfId="11699"/>
    <cellStyle name="Normální 2 6 4 7 2 2" xfId="29105"/>
    <cellStyle name="Normální 2 6 4 7 3" xfId="16343"/>
    <cellStyle name="Normální 2 6 4 7 3 2" xfId="33749"/>
    <cellStyle name="Normální 2 6 4 7 4" xfId="24461"/>
    <cellStyle name="Normální 2 6 4 7 5" xfId="39545"/>
    <cellStyle name="Normální 2 6 4 7 6" xfId="20987"/>
    <cellStyle name="Normální 2 6 4 7 7" xfId="7055"/>
    <cellStyle name="Normální 2 6 4 8" xfId="2381"/>
    <cellStyle name="Normální 2 6 4 8 2" xfId="15143"/>
    <cellStyle name="Normální 2 6 4 8 2 2" xfId="32549"/>
    <cellStyle name="Normální 2 6 4 8 3" xfId="27905"/>
    <cellStyle name="Normální 2 6 4 8 4" xfId="38345"/>
    <cellStyle name="Normální 2 6 4 8 5" xfId="19787"/>
    <cellStyle name="Normální 2 6 4 8 6" xfId="10499"/>
    <cellStyle name="Normální 2 6 4 9" xfId="9347"/>
    <cellStyle name="Normální 2 6 4 9 2" xfId="26753"/>
    <cellStyle name="Normální 2 6 5" xfId="65"/>
    <cellStyle name="Normální 2 6 5 10" xfId="23363"/>
    <cellStyle name="Normální 2 6 5 11" xfId="36029"/>
    <cellStyle name="Normální 2 6 5 12" xfId="18737"/>
    <cellStyle name="Normální 2 6 5 13" xfId="5957"/>
    <cellStyle name="Normální 2 6 5 2" xfId="305"/>
    <cellStyle name="Normální 2 6 5 2 10" xfId="36269"/>
    <cellStyle name="Normální 2 6 5 2 11" xfId="18929"/>
    <cellStyle name="Normální 2 6 5 2 12" xfId="6149"/>
    <cellStyle name="Normální 2 6 5 2 2" xfId="1073"/>
    <cellStyle name="Normální 2 6 5 2 2 10" xfId="6485"/>
    <cellStyle name="Normální 2 6 5 2 2 2" xfId="1859"/>
    <cellStyle name="Normální 2 6 5 2 2 2 2" xfId="5333"/>
    <cellStyle name="Normální 2 6 5 2 2 2 2 2" xfId="41297"/>
    <cellStyle name="Normální 2 6 5 2 2 2 2 3" xfId="30857"/>
    <cellStyle name="Normální 2 6 5 2 2 2 2 4" xfId="13451"/>
    <cellStyle name="Normální 2 6 5 2 2 2 3" xfId="18095"/>
    <cellStyle name="Normální 2 6 5 2 2 2 3 2" xfId="35501"/>
    <cellStyle name="Normální 2 6 5 2 2 2 4" xfId="26213"/>
    <cellStyle name="Normální 2 6 5 2 2 2 5" xfId="37823"/>
    <cellStyle name="Normální 2 6 5 2 2 2 6" xfId="22739"/>
    <cellStyle name="Normální 2 6 5 2 2 2 7" xfId="8807"/>
    <cellStyle name="Normální 2 6 5 2 2 3" xfId="4547"/>
    <cellStyle name="Normální 2 6 5 2 2 3 2" xfId="12665"/>
    <cellStyle name="Normální 2 6 5 2 2 3 2 2" xfId="30071"/>
    <cellStyle name="Normální 2 6 5 2 2 3 3" xfId="17309"/>
    <cellStyle name="Normální 2 6 5 2 2 3 3 2" xfId="34715"/>
    <cellStyle name="Normální 2 6 5 2 2 3 4" xfId="25427"/>
    <cellStyle name="Normální 2 6 5 2 2 3 5" xfId="40511"/>
    <cellStyle name="Normální 2 6 5 2 2 3 6" xfId="21953"/>
    <cellStyle name="Normální 2 6 5 2 2 3 7" xfId="8021"/>
    <cellStyle name="Normální 2 6 5 2 2 4" xfId="3011"/>
    <cellStyle name="Normální 2 6 5 2 2 4 2" xfId="15773"/>
    <cellStyle name="Normální 2 6 5 2 2 4 2 2" xfId="33179"/>
    <cellStyle name="Normální 2 6 5 2 2 4 3" xfId="28535"/>
    <cellStyle name="Normální 2 6 5 2 2 4 4" xfId="38975"/>
    <cellStyle name="Normální 2 6 5 2 2 4 5" xfId="20417"/>
    <cellStyle name="Normální 2 6 5 2 2 4 6" xfId="11129"/>
    <cellStyle name="Normální 2 6 5 2 2 5" xfId="9977"/>
    <cellStyle name="Normální 2 6 5 2 2 5 2" xfId="27383"/>
    <cellStyle name="Normální 2 6 5 2 2 6" xfId="14621"/>
    <cellStyle name="Normální 2 6 5 2 2 6 2" xfId="32027"/>
    <cellStyle name="Normální 2 6 5 2 2 7" xfId="23891"/>
    <cellStyle name="Normální 2 6 5 2 2 8" xfId="37037"/>
    <cellStyle name="Normální 2 6 5 2 2 9" xfId="19265"/>
    <cellStyle name="Normální 2 6 5 2 3" xfId="737"/>
    <cellStyle name="Normální 2 6 5 2 3 10" xfId="6917"/>
    <cellStyle name="Normální 2 6 5 2 3 2" xfId="2291"/>
    <cellStyle name="Normální 2 6 5 2 3 2 2" xfId="5765"/>
    <cellStyle name="Normální 2 6 5 2 3 2 2 2" xfId="41729"/>
    <cellStyle name="Normální 2 6 5 2 3 2 2 3" xfId="31289"/>
    <cellStyle name="Normální 2 6 5 2 3 2 2 4" xfId="13883"/>
    <cellStyle name="Normální 2 6 5 2 3 2 3" xfId="18527"/>
    <cellStyle name="Normální 2 6 5 2 3 2 3 2" xfId="35933"/>
    <cellStyle name="Normální 2 6 5 2 3 2 4" xfId="26645"/>
    <cellStyle name="Normální 2 6 5 2 3 2 5" xfId="38255"/>
    <cellStyle name="Normální 2 6 5 2 3 2 6" xfId="23171"/>
    <cellStyle name="Normální 2 6 5 2 3 2 7" xfId="9239"/>
    <cellStyle name="Normální 2 6 5 2 3 3" xfId="4211"/>
    <cellStyle name="Normální 2 6 5 2 3 3 2" xfId="12329"/>
    <cellStyle name="Normální 2 6 5 2 3 3 2 2" xfId="29735"/>
    <cellStyle name="Normální 2 6 5 2 3 3 3" xfId="16973"/>
    <cellStyle name="Normální 2 6 5 2 3 3 3 2" xfId="34379"/>
    <cellStyle name="Normální 2 6 5 2 3 3 4" xfId="25091"/>
    <cellStyle name="Normální 2 6 5 2 3 3 5" xfId="40175"/>
    <cellStyle name="Normální 2 6 5 2 3 3 6" xfId="21617"/>
    <cellStyle name="Normální 2 6 5 2 3 3 7" xfId="7685"/>
    <cellStyle name="Normální 2 6 5 2 3 4" xfId="3443"/>
    <cellStyle name="Normální 2 6 5 2 3 4 2" xfId="16205"/>
    <cellStyle name="Normální 2 6 5 2 3 4 2 2" xfId="33611"/>
    <cellStyle name="Normální 2 6 5 2 3 4 3" xfId="28967"/>
    <cellStyle name="Normální 2 6 5 2 3 4 4" xfId="39407"/>
    <cellStyle name="Normální 2 6 5 2 3 4 5" xfId="20849"/>
    <cellStyle name="Normální 2 6 5 2 3 4 6" xfId="11561"/>
    <cellStyle name="Normální 2 6 5 2 3 5" xfId="10409"/>
    <cellStyle name="Normální 2 6 5 2 3 5 2" xfId="27815"/>
    <cellStyle name="Normální 2 6 5 2 3 6" xfId="15053"/>
    <cellStyle name="Normální 2 6 5 2 3 6 2" xfId="32459"/>
    <cellStyle name="Normální 2 6 5 2 3 7" xfId="24323"/>
    <cellStyle name="Normální 2 6 5 2 3 8" xfId="36701"/>
    <cellStyle name="Normální 2 6 5 2 3 9" xfId="19697"/>
    <cellStyle name="Normální 2 6 5 2 4" xfId="1523"/>
    <cellStyle name="Normální 2 6 5 2 4 2" xfId="4997"/>
    <cellStyle name="Normální 2 6 5 2 4 2 2" xfId="40961"/>
    <cellStyle name="Normální 2 6 5 2 4 2 3" xfId="30521"/>
    <cellStyle name="Normální 2 6 5 2 4 2 4" xfId="13115"/>
    <cellStyle name="Normální 2 6 5 2 4 3" xfId="17759"/>
    <cellStyle name="Normální 2 6 5 2 4 3 2" xfId="35165"/>
    <cellStyle name="Normální 2 6 5 2 4 4" xfId="25877"/>
    <cellStyle name="Normální 2 6 5 2 4 5" xfId="37487"/>
    <cellStyle name="Normální 2 6 5 2 4 6" xfId="22403"/>
    <cellStyle name="Normální 2 6 5 2 4 7" xfId="8471"/>
    <cellStyle name="Normální 2 6 5 2 5" xfId="3779"/>
    <cellStyle name="Normální 2 6 5 2 5 2" xfId="11897"/>
    <cellStyle name="Normální 2 6 5 2 5 2 2" xfId="29303"/>
    <cellStyle name="Normální 2 6 5 2 5 3" xfId="16541"/>
    <cellStyle name="Normální 2 6 5 2 5 3 2" xfId="33947"/>
    <cellStyle name="Normální 2 6 5 2 5 4" xfId="24659"/>
    <cellStyle name="Normální 2 6 5 2 5 5" xfId="39743"/>
    <cellStyle name="Normální 2 6 5 2 5 6" xfId="21185"/>
    <cellStyle name="Normální 2 6 5 2 5 7" xfId="7253"/>
    <cellStyle name="Normální 2 6 5 2 6" xfId="2675"/>
    <cellStyle name="Normální 2 6 5 2 6 2" xfId="15437"/>
    <cellStyle name="Normální 2 6 5 2 6 2 2" xfId="32843"/>
    <cellStyle name="Normální 2 6 5 2 6 3" xfId="28199"/>
    <cellStyle name="Normální 2 6 5 2 6 4" xfId="38639"/>
    <cellStyle name="Normální 2 6 5 2 6 5" xfId="20081"/>
    <cellStyle name="Normální 2 6 5 2 6 6" xfId="10793"/>
    <cellStyle name="Normální 2 6 5 2 7" xfId="9641"/>
    <cellStyle name="Normální 2 6 5 2 7 2" xfId="27047"/>
    <cellStyle name="Normální 2 6 5 2 8" xfId="14285"/>
    <cellStyle name="Normální 2 6 5 2 8 2" xfId="31691"/>
    <cellStyle name="Normální 2 6 5 2 9" xfId="23555"/>
    <cellStyle name="Normální 2 6 5 3" xfId="833"/>
    <cellStyle name="Normální 2 6 5 3 10" xfId="6245"/>
    <cellStyle name="Normální 2 6 5 3 2" xfId="1619"/>
    <cellStyle name="Normální 2 6 5 3 2 2" xfId="5093"/>
    <cellStyle name="Normální 2 6 5 3 2 2 2" xfId="41057"/>
    <cellStyle name="Normální 2 6 5 3 2 2 3" xfId="30617"/>
    <cellStyle name="Normální 2 6 5 3 2 2 4" xfId="13211"/>
    <cellStyle name="Normální 2 6 5 3 2 3" xfId="17855"/>
    <cellStyle name="Normální 2 6 5 3 2 3 2" xfId="35261"/>
    <cellStyle name="Normální 2 6 5 3 2 4" xfId="25973"/>
    <cellStyle name="Normální 2 6 5 3 2 5" xfId="37583"/>
    <cellStyle name="Normální 2 6 5 3 2 6" xfId="22499"/>
    <cellStyle name="Normální 2 6 5 3 2 7" xfId="8567"/>
    <cellStyle name="Normální 2 6 5 3 3" xfId="4307"/>
    <cellStyle name="Normální 2 6 5 3 3 2" xfId="12425"/>
    <cellStyle name="Normální 2 6 5 3 3 2 2" xfId="29831"/>
    <cellStyle name="Normální 2 6 5 3 3 3" xfId="17069"/>
    <cellStyle name="Normální 2 6 5 3 3 3 2" xfId="34475"/>
    <cellStyle name="Normální 2 6 5 3 3 4" xfId="25187"/>
    <cellStyle name="Normální 2 6 5 3 3 5" xfId="40271"/>
    <cellStyle name="Normální 2 6 5 3 3 6" xfId="21713"/>
    <cellStyle name="Normální 2 6 5 3 3 7" xfId="7781"/>
    <cellStyle name="Normální 2 6 5 3 4" xfId="2771"/>
    <cellStyle name="Normální 2 6 5 3 4 2" xfId="15533"/>
    <cellStyle name="Normální 2 6 5 3 4 2 2" xfId="32939"/>
    <cellStyle name="Normální 2 6 5 3 4 3" xfId="28295"/>
    <cellStyle name="Normální 2 6 5 3 4 4" xfId="38735"/>
    <cellStyle name="Normální 2 6 5 3 4 5" xfId="20177"/>
    <cellStyle name="Normální 2 6 5 3 4 6" xfId="10889"/>
    <cellStyle name="Normální 2 6 5 3 5" xfId="9737"/>
    <cellStyle name="Normální 2 6 5 3 5 2" xfId="27143"/>
    <cellStyle name="Normální 2 6 5 3 6" xfId="14381"/>
    <cellStyle name="Normální 2 6 5 3 6 2" xfId="31787"/>
    <cellStyle name="Normální 2 6 5 3 7" xfId="23651"/>
    <cellStyle name="Normální 2 6 5 3 8" xfId="36797"/>
    <cellStyle name="Normální 2 6 5 3 9" xfId="19025"/>
    <cellStyle name="Normální 2 6 5 4" xfId="545"/>
    <cellStyle name="Normální 2 6 5 4 10" xfId="6725"/>
    <cellStyle name="Normální 2 6 5 4 2" xfId="2099"/>
    <cellStyle name="Normální 2 6 5 4 2 2" xfId="5573"/>
    <cellStyle name="Normální 2 6 5 4 2 2 2" xfId="41537"/>
    <cellStyle name="Normální 2 6 5 4 2 2 3" xfId="31097"/>
    <cellStyle name="Normální 2 6 5 4 2 2 4" xfId="13691"/>
    <cellStyle name="Normální 2 6 5 4 2 3" xfId="18335"/>
    <cellStyle name="Normální 2 6 5 4 2 3 2" xfId="35741"/>
    <cellStyle name="Normální 2 6 5 4 2 4" xfId="26453"/>
    <cellStyle name="Normální 2 6 5 4 2 5" xfId="38063"/>
    <cellStyle name="Normální 2 6 5 4 2 6" xfId="22979"/>
    <cellStyle name="Normální 2 6 5 4 2 7" xfId="9047"/>
    <cellStyle name="Normální 2 6 5 4 3" xfId="4019"/>
    <cellStyle name="Normální 2 6 5 4 3 2" xfId="12137"/>
    <cellStyle name="Normální 2 6 5 4 3 2 2" xfId="29543"/>
    <cellStyle name="Normální 2 6 5 4 3 3" xfId="16781"/>
    <cellStyle name="Normální 2 6 5 4 3 3 2" xfId="34187"/>
    <cellStyle name="Normální 2 6 5 4 3 4" xfId="24899"/>
    <cellStyle name="Normální 2 6 5 4 3 5" xfId="39983"/>
    <cellStyle name="Normální 2 6 5 4 3 6" xfId="21425"/>
    <cellStyle name="Normální 2 6 5 4 3 7" xfId="7493"/>
    <cellStyle name="Normální 2 6 5 4 4" xfId="3251"/>
    <cellStyle name="Normální 2 6 5 4 4 2" xfId="16013"/>
    <cellStyle name="Normální 2 6 5 4 4 2 2" xfId="33419"/>
    <cellStyle name="Normální 2 6 5 4 4 3" xfId="28775"/>
    <cellStyle name="Normální 2 6 5 4 4 4" xfId="39215"/>
    <cellStyle name="Normální 2 6 5 4 4 5" xfId="20657"/>
    <cellStyle name="Normální 2 6 5 4 4 6" xfId="11369"/>
    <cellStyle name="Normální 2 6 5 4 5" xfId="10217"/>
    <cellStyle name="Normální 2 6 5 4 5 2" xfId="27623"/>
    <cellStyle name="Normální 2 6 5 4 6" xfId="14861"/>
    <cellStyle name="Normální 2 6 5 4 6 2" xfId="32267"/>
    <cellStyle name="Normální 2 6 5 4 7" xfId="24131"/>
    <cellStyle name="Normální 2 6 5 4 8" xfId="36509"/>
    <cellStyle name="Normální 2 6 5 4 9" xfId="19505"/>
    <cellStyle name="Normální 2 6 5 5" xfId="1331"/>
    <cellStyle name="Normální 2 6 5 5 2" xfId="4805"/>
    <cellStyle name="Normální 2 6 5 5 2 2" xfId="40769"/>
    <cellStyle name="Normální 2 6 5 5 2 3" xfId="30329"/>
    <cellStyle name="Normální 2 6 5 5 2 4" xfId="12923"/>
    <cellStyle name="Normální 2 6 5 5 3" xfId="17567"/>
    <cellStyle name="Normální 2 6 5 5 3 2" xfId="34973"/>
    <cellStyle name="Normální 2 6 5 5 4" xfId="25685"/>
    <cellStyle name="Normální 2 6 5 5 5" xfId="37295"/>
    <cellStyle name="Normální 2 6 5 5 6" xfId="22211"/>
    <cellStyle name="Normální 2 6 5 5 7" xfId="8279"/>
    <cellStyle name="Normální 2 6 5 6" xfId="3539"/>
    <cellStyle name="Normální 2 6 5 6 2" xfId="11657"/>
    <cellStyle name="Normální 2 6 5 6 2 2" xfId="29063"/>
    <cellStyle name="Normální 2 6 5 6 3" xfId="16301"/>
    <cellStyle name="Normální 2 6 5 6 3 2" xfId="33707"/>
    <cellStyle name="Normální 2 6 5 6 4" xfId="24419"/>
    <cellStyle name="Normální 2 6 5 6 5" xfId="39503"/>
    <cellStyle name="Normální 2 6 5 6 6" xfId="20945"/>
    <cellStyle name="Normální 2 6 5 6 7" xfId="7013"/>
    <cellStyle name="Normální 2 6 5 7" xfId="2483"/>
    <cellStyle name="Normální 2 6 5 7 2" xfId="15245"/>
    <cellStyle name="Normální 2 6 5 7 2 2" xfId="32651"/>
    <cellStyle name="Normální 2 6 5 7 3" xfId="28007"/>
    <cellStyle name="Normální 2 6 5 7 4" xfId="38447"/>
    <cellStyle name="Normální 2 6 5 7 5" xfId="19889"/>
    <cellStyle name="Normální 2 6 5 7 6" xfId="10601"/>
    <cellStyle name="Normální 2 6 5 8" xfId="9449"/>
    <cellStyle name="Normální 2 6 5 8 2" xfId="26855"/>
    <cellStyle name="Normální 2 6 5 9" xfId="14093"/>
    <cellStyle name="Normální 2 6 5 9 2" xfId="31499"/>
    <cellStyle name="Normální 2 6 6" xfId="161"/>
    <cellStyle name="Normální 2 6 6 10" xfId="36125"/>
    <cellStyle name="Normální 2 6 6 11" xfId="18833"/>
    <cellStyle name="Normální 2 6 6 12" xfId="6053"/>
    <cellStyle name="Normální 2 6 6 2" xfId="929"/>
    <cellStyle name="Normální 2 6 6 2 10" xfId="6341"/>
    <cellStyle name="Normální 2 6 6 2 2" xfId="1715"/>
    <cellStyle name="Normální 2 6 6 2 2 2" xfId="5189"/>
    <cellStyle name="Normální 2 6 6 2 2 2 2" xfId="41153"/>
    <cellStyle name="Normální 2 6 6 2 2 2 3" xfId="30713"/>
    <cellStyle name="Normální 2 6 6 2 2 2 4" xfId="13307"/>
    <cellStyle name="Normální 2 6 6 2 2 3" xfId="17951"/>
    <cellStyle name="Normální 2 6 6 2 2 3 2" xfId="35357"/>
    <cellStyle name="Normální 2 6 6 2 2 4" xfId="26069"/>
    <cellStyle name="Normální 2 6 6 2 2 5" xfId="37679"/>
    <cellStyle name="Normální 2 6 6 2 2 6" xfId="22595"/>
    <cellStyle name="Normální 2 6 6 2 2 7" xfId="8663"/>
    <cellStyle name="Normální 2 6 6 2 3" xfId="4403"/>
    <cellStyle name="Normální 2 6 6 2 3 2" xfId="12521"/>
    <cellStyle name="Normální 2 6 6 2 3 2 2" xfId="29927"/>
    <cellStyle name="Normální 2 6 6 2 3 3" xfId="17165"/>
    <cellStyle name="Normální 2 6 6 2 3 3 2" xfId="34571"/>
    <cellStyle name="Normální 2 6 6 2 3 4" xfId="25283"/>
    <cellStyle name="Normální 2 6 6 2 3 5" xfId="40367"/>
    <cellStyle name="Normální 2 6 6 2 3 6" xfId="21809"/>
    <cellStyle name="Normální 2 6 6 2 3 7" xfId="7877"/>
    <cellStyle name="Normální 2 6 6 2 4" xfId="2867"/>
    <cellStyle name="Normální 2 6 6 2 4 2" xfId="15629"/>
    <cellStyle name="Normální 2 6 6 2 4 2 2" xfId="33035"/>
    <cellStyle name="Normální 2 6 6 2 4 3" xfId="28391"/>
    <cellStyle name="Normální 2 6 6 2 4 4" xfId="38831"/>
    <cellStyle name="Normální 2 6 6 2 4 5" xfId="20273"/>
    <cellStyle name="Normální 2 6 6 2 4 6" xfId="10985"/>
    <cellStyle name="Normální 2 6 6 2 5" xfId="9833"/>
    <cellStyle name="Normální 2 6 6 2 5 2" xfId="27239"/>
    <cellStyle name="Normální 2 6 6 2 6" xfId="14477"/>
    <cellStyle name="Normální 2 6 6 2 6 2" xfId="31883"/>
    <cellStyle name="Normální 2 6 6 2 7" xfId="23747"/>
    <cellStyle name="Normální 2 6 6 2 8" xfId="36893"/>
    <cellStyle name="Normální 2 6 6 2 9" xfId="19121"/>
    <cellStyle name="Normální 2 6 6 3" xfId="641"/>
    <cellStyle name="Normální 2 6 6 3 10" xfId="6821"/>
    <cellStyle name="Normální 2 6 6 3 2" xfId="2195"/>
    <cellStyle name="Normální 2 6 6 3 2 2" xfId="5669"/>
    <cellStyle name="Normální 2 6 6 3 2 2 2" xfId="41633"/>
    <cellStyle name="Normální 2 6 6 3 2 2 3" xfId="31193"/>
    <cellStyle name="Normální 2 6 6 3 2 2 4" xfId="13787"/>
    <cellStyle name="Normální 2 6 6 3 2 3" xfId="18431"/>
    <cellStyle name="Normální 2 6 6 3 2 3 2" xfId="35837"/>
    <cellStyle name="Normální 2 6 6 3 2 4" xfId="26549"/>
    <cellStyle name="Normální 2 6 6 3 2 5" xfId="38159"/>
    <cellStyle name="Normální 2 6 6 3 2 6" xfId="23075"/>
    <cellStyle name="Normální 2 6 6 3 2 7" xfId="9143"/>
    <cellStyle name="Normální 2 6 6 3 3" xfId="4115"/>
    <cellStyle name="Normální 2 6 6 3 3 2" xfId="12233"/>
    <cellStyle name="Normální 2 6 6 3 3 2 2" xfId="29639"/>
    <cellStyle name="Normální 2 6 6 3 3 3" xfId="16877"/>
    <cellStyle name="Normální 2 6 6 3 3 3 2" xfId="34283"/>
    <cellStyle name="Normální 2 6 6 3 3 4" xfId="24995"/>
    <cellStyle name="Normální 2 6 6 3 3 5" xfId="40079"/>
    <cellStyle name="Normální 2 6 6 3 3 6" xfId="21521"/>
    <cellStyle name="Normální 2 6 6 3 3 7" xfId="7589"/>
    <cellStyle name="Normální 2 6 6 3 4" xfId="3347"/>
    <cellStyle name="Normální 2 6 6 3 4 2" xfId="16109"/>
    <cellStyle name="Normální 2 6 6 3 4 2 2" xfId="33515"/>
    <cellStyle name="Normální 2 6 6 3 4 3" xfId="28871"/>
    <cellStyle name="Normální 2 6 6 3 4 4" xfId="39311"/>
    <cellStyle name="Normální 2 6 6 3 4 5" xfId="20753"/>
    <cellStyle name="Normální 2 6 6 3 4 6" xfId="11465"/>
    <cellStyle name="Normální 2 6 6 3 5" xfId="10313"/>
    <cellStyle name="Normální 2 6 6 3 5 2" xfId="27719"/>
    <cellStyle name="Normální 2 6 6 3 6" xfId="14957"/>
    <cellStyle name="Normální 2 6 6 3 6 2" xfId="32363"/>
    <cellStyle name="Normální 2 6 6 3 7" xfId="24227"/>
    <cellStyle name="Normální 2 6 6 3 8" xfId="36605"/>
    <cellStyle name="Normální 2 6 6 3 9" xfId="19601"/>
    <cellStyle name="Normální 2 6 6 4" xfId="1427"/>
    <cellStyle name="Normální 2 6 6 4 2" xfId="4901"/>
    <cellStyle name="Normální 2 6 6 4 2 2" xfId="40865"/>
    <cellStyle name="Normální 2 6 6 4 2 3" xfId="30425"/>
    <cellStyle name="Normální 2 6 6 4 2 4" xfId="13019"/>
    <cellStyle name="Normální 2 6 6 4 3" xfId="17663"/>
    <cellStyle name="Normální 2 6 6 4 3 2" xfId="35069"/>
    <cellStyle name="Normální 2 6 6 4 4" xfId="25781"/>
    <cellStyle name="Normální 2 6 6 4 5" xfId="37391"/>
    <cellStyle name="Normální 2 6 6 4 6" xfId="22307"/>
    <cellStyle name="Normální 2 6 6 4 7" xfId="8375"/>
    <cellStyle name="Normální 2 6 6 5" xfId="3635"/>
    <cellStyle name="Normální 2 6 6 5 2" xfId="11753"/>
    <cellStyle name="Normální 2 6 6 5 2 2" xfId="29159"/>
    <cellStyle name="Normální 2 6 6 5 3" xfId="16397"/>
    <cellStyle name="Normální 2 6 6 5 3 2" xfId="33803"/>
    <cellStyle name="Normální 2 6 6 5 4" xfId="24515"/>
    <cellStyle name="Normální 2 6 6 5 5" xfId="39599"/>
    <cellStyle name="Normální 2 6 6 5 6" xfId="21041"/>
    <cellStyle name="Normální 2 6 6 5 7" xfId="7109"/>
    <cellStyle name="Normální 2 6 6 6" xfId="2579"/>
    <cellStyle name="Normální 2 6 6 6 2" xfId="15341"/>
    <cellStyle name="Normální 2 6 6 6 2 2" xfId="32747"/>
    <cellStyle name="Normální 2 6 6 6 3" xfId="28103"/>
    <cellStyle name="Normální 2 6 6 6 4" xfId="38543"/>
    <cellStyle name="Normální 2 6 6 6 5" xfId="19985"/>
    <cellStyle name="Normální 2 6 6 6 6" xfId="10697"/>
    <cellStyle name="Normální 2 6 6 7" xfId="9545"/>
    <cellStyle name="Normální 2 6 6 7 2" xfId="26951"/>
    <cellStyle name="Normální 2 6 6 8" xfId="14189"/>
    <cellStyle name="Normální 2 6 6 8 2" xfId="31595"/>
    <cellStyle name="Normální 2 6 6 9" xfId="23459"/>
    <cellStyle name="Normální 2 6 7" xfId="251"/>
    <cellStyle name="Normální 2 6 7 10" xfId="36215"/>
    <cellStyle name="Normální 2 6 7 11" xfId="18683"/>
    <cellStyle name="Normální 2 6 7 12" xfId="5903"/>
    <cellStyle name="Normální 2 6 7 2" xfId="1019"/>
    <cellStyle name="Normální 2 6 7 2 10" xfId="6431"/>
    <cellStyle name="Normální 2 6 7 2 2" xfId="1805"/>
    <cellStyle name="Normální 2 6 7 2 2 2" xfId="5279"/>
    <cellStyle name="Normální 2 6 7 2 2 2 2" xfId="41243"/>
    <cellStyle name="Normální 2 6 7 2 2 2 3" xfId="30803"/>
    <cellStyle name="Normální 2 6 7 2 2 2 4" xfId="13397"/>
    <cellStyle name="Normální 2 6 7 2 2 3" xfId="18041"/>
    <cellStyle name="Normální 2 6 7 2 2 3 2" xfId="35447"/>
    <cellStyle name="Normální 2 6 7 2 2 4" xfId="26159"/>
    <cellStyle name="Normální 2 6 7 2 2 5" xfId="37769"/>
    <cellStyle name="Normální 2 6 7 2 2 6" xfId="22685"/>
    <cellStyle name="Normální 2 6 7 2 2 7" xfId="8753"/>
    <cellStyle name="Normální 2 6 7 2 3" xfId="4493"/>
    <cellStyle name="Normální 2 6 7 2 3 2" xfId="12611"/>
    <cellStyle name="Normální 2 6 7 2 3 2 2" xfId="30017"/>
    <cellStyle name="Normální 2 6 7 2 3 3" xfId="17255"/>
    <cellStyle name="Normální 2 6 7 2 3 3 2" xfId="34661"/>
    <cellStyle name="Normální 2 6 7 2 3 4" xfId="25373"/>
    <cellStyle name="Normální 2 6 7 2 3 5" xfId="40457"/>
    <cellStyle name="Normální 2 6 7 2 3 6" xfId="21899"/>
    <cellStyle name="Normální 2 6 7 2 3 7" xfId="7967"/>
    <cellStyle name="Normální 2 6 7 2 4" xfId="2957"/>
    <cellStyle name="Normální 2 6 7 2 4 2" xfId="15719"/>
    <cellStyle name="Normální 2 6 7 2 4 2 2" xfId="33125"/>
    <cellStyle name="Normální 2 6 7 2 4 3" xfId="28481"/>
    <cellStyle name="Normální 2 6 7 2 4 4" xfId="38921"/>
    <cellStyle name="Normální 2 6 7 2 4 5" xfId="20363"/>
    <cellStyle name="Normální 2 6 7 2 4 6" xfId="11075"/>
    <cellStyle name="Normální 2 6 7 2 5" xfId="9923"/>
    <cellStyle name="Normální 2 6 7 2 5 2" xfId="27329"/>
    <cellStyle name="Normální 2 6 7 2 6" xfId="14567"/>
    <cellStyle name="Normální 2 6 7 2 6 2" xfId="31973"/>
    <cellStyle name="Normální 2 6 7 2 7" xfId="23837"/>
    <cellStyle name="Normální 2 6 7 2 8" xfId="36983"/>
    <cellStyle name="Normální 2 6 7 2 9" xfId="19211"/>
    <cellStyle name="Normální 2 6 7 3" xfId="491"/>
    <cellStyle name="Normální 2 6 7 3 10" xfId="6671"/>
    <cellStyle name="Normální 2 6 7 3 2" xfId="2045"/>
    <cellStyle name="Normální 2 6 7 3 2 2" xfId="5519"/>
    <cellStyle name="Normální 2 6 7 3 2 2 2" xfId="41483"/>
    <cellStyle name="Normální 2 6 7 3 2 2 3" xfId="31043"/>
    <cellStyle name="Normální 2 6 7 3 2 2 4" xfId="13637"/>
    <cellStyle name="Normální 2 6 7 3 2 3" xfId="18281"/>
    <cellStyle name="Normální 2 6 7 3 2 3 2" xfId="35687"/>
    <cellStyle name="Normální 2 6 7 3 2 4" xfId="26399"/>
    <cellStyle name="Normální 2 6 7 3 2 5" xfId="38009"/>
    <cellStyle name="Normální 2 6 7 3 2 6" xfId="22925"/>
    <cellStyle name="Normální 2 6 7 3 2 7" xfId="8993"/>
    <cellStyle name="Normální 2 6 7 3 3" xfId="3965"/>
    <cellStyle name="Normální 2 6 7 3 3 2" xfId="12083"/>
    <cellStyle name="Normální 2 6 7 3 3 2 2" xfId="29489"/>
    <cellStyle name="Normální 2 6 7 3 3 3" xfId="16727"/>
    <cellStyle name="Normální 2 6 7 3 3 3 2" xfId="34133"/>
    <cellStyle name="Normální 2 6 7 3 3 4" xfId="24845"/>
    <cellStyle name="Normální 2 6 7 3 3 5" xfId="39929"/>
    <cellStyle name="Normální 2 6 7 3 3 6" xfId="21371"/>
    <cellStyle name="Normální 2 6 7 3 3 7" xfId="7439"/>
    <cellStyle name="Normální 2 6 7 3 4" xfId="3197"/>
    <cellStyle name="Normální 2 6 7 3 4 2" xfId="15959"/>
    <cellStyle name="Normální 2 6 7 3 4 2 2" xfId="33365"/>
    <cellStyle name="Normální 2 6 7 3 4 3" xfId="28721"/>
    <cellStyle name="Normální 2 6 7 3 4 4" xfId="39161"/>
    <cellStyle name="Normální 2 6 7 3 4 5" xfId="20603"/>
    <cellStyle name="Normální 2 6 7 3 4 6" xfId="11315"/>
    <cellStyle name="Normální 2 6 7 3 5" xfId="10163"/>
    <cellStyle name="Normální 2 6 7 3 5 2" xfId="27569"/>
    <cellStyle name="Normální 2 6 7 3 6" xfId="14807"/>
    <cellStyle name="Normální 2 6 7 3 6 2" xfId="32213"/>
    <cellStyle name="Normální 2 6 7 3 7" xfId="24077"/>
    <cellStyle name="Normální 2 6 7 3 8" xfId="36455"/>
    <cellStyle name="Normální 2 6 7 3 9" xfId="19451"/>
    <cellStyle name="Normální 2 6 7 4" xfId="1277"/>
    <cellStyle name="Normální 2 6 7 4 2" xfId="4751"/>
    <cellStyle name="Normální 2 6 7 4 2 2" xfId="40715"/>
    <cellStyle name="Normální 2 6 7 4 2 3" xfId="30275"/>
    <cellStyle name="Normální 2 6 7 4 2 4" xfId="12869"/>
    <cellStyle name="Normální 2 6 7 4 3" xfId="17513"/>
    <cellStyle name="Normální 2 6 7 4 3 2" xfId="34919"/>
    <cellStyle name="Normální 2 6 7 4 4" xfId="25631"/>
    <cellStyle name="Normální 2 6 7 4 5" xfId="37241"/>
    <cellStyle name="Normální 2 6 7 4 6" xfId="22157"/>
    <cellStyle name="Normální 2 6 7 4 7" xfId="8225"/>
    <cellStyle name="Normální 2 6 7 5" xfId="3725"/>
    <cellStyle name="Normální 2 6 7 5 2" xfId="11843"/>
    <cellStyle name="Normální 2 6 7 5 2 2" xfId="29249"/>
    <cellStyle name="Normální 2 6 7 5 3" xfId="16487"/>
    <cellStyle name="Normální 2 6 7 5 3 2" xfId="33893"/>
    <cellStyle name="Normální 2 6 7 5 4" xfId="24605"/>
    <cellStyle name="Normální 2 6 7 5 5" xfId="39689"/>
    <cellStyle name="Normální 2 6 7 5 6" xfId="21131"/>
    <cellStyle name="Normální 2 6 7 5 7" xfId="7199"/>
    <cellStyle name="Normální 2 6 7 6" xfId="2429"/>
    <cellStyle name="Normální 2 6 7 6 2" xfId="15191"/>
    <cellStyle name="Normální 2 6 7 6 2 2" xfId="32597"/>
    <cellStyle name="Normální 2 6 7 6 3" xfId="27953"/>
    <cellStyle name="Normální 2 6 7 6 4" xfId="38393"/>
    <cellStyle name="Normální 2 6 7 6 5" xfId="19835"/>
    <cellStyle name="Normální 2 6 7 6 6" xfId="10547"/>
    <cellStyle name="Normální 2 6 7 7" xfId="9395"/>
    <cellStyle name="Normální 2 6 7 7 2" xfId="26801"/>
    <cellStyle name="Normální 2 6 7 8" xfId="14039"/>
    <cellStyle name="Normální 2 6 7 8 2" xfId="31445"/>
    <cellStyle name="Normální 2 6 7 9" xfId="23309"/>
    <cellStyle name="Normální 2 6 8" xfId="779"/>
    <cellStyle name="Normální 2 6 8 10" xfId="6191"/>
    <cellStyle name="Normální 2 6 8 2" xfId="1565"/>
    <cellStyle name="Normální 2 6 8 2 2" xfId="5039"/>
    <cellStyle name="Normální 2 6 8 2 2 2" xfId="41003"/>
    <cellStyle name="Normální 2 6 8 2 2 3" xfId="30563"/>
    <cellStyle name="Normální 2 6 8 2 2 4" xfId="13157"/>
    <cellStyle name="Normální 2 6 8 2 3" xfId="17801"/>
    <cellStyle name="Normální 2 6 8 2 3 2" xfId="35207"/>
    <cellStyle name="Normální 2 6 8 2 4" xfId="25919"/>
    <cellStyle name="Normální 2 6 8 2 5" xfId="37529"/>
    <cellStyle name="Normální 2 6 8 2 6" xfId="22445"/>
    <cellStyle name="Normální 2 6 8 2 7" xfId="8513"/>
    <cellStyle name="Normální 2 6 8 3" xfId="4253"/>
    <cellStyle name="Normální 2 6 8 3 2" xfId="12371"/>
    <cellStyle name="Normální 2 6 8 3 2 2" xfId="29777"/>
    <cellStyle name="Normální 2 6 8 3 3" xfId="17015"/>
    <cellStyle name="Normální 2 6 8 3 3 2" xfId="34421"/>
    <cellStyle name="Normální 2 6 8 3 4" xfId="25133"/>
    <cellStyle name="Normální 2 6 8 3 5" xfId="40217"/>
    <cellStyle name="Normální 2 6 8 3 6" xfId="21659"/>
    <cellStyle name="Normální 2 6 8 3 7" xfId="7727"/>
    <cellStyle name="Normální 2 6 8 4" xfId="2717"/>
    <cellStyle name="Normální 2 6 8 4 2" xfId="15479"/>
    <cellStyle name="Normální 2 6 8 4 2 2" xfId="32885"/>
    <cellStyle name="Normální 2 6 8 4 3" xfId="28241"/>
    <cellStyle name="Normální 2 6 8 4 4" xfId="38681"/>
    <cellStyle name="Normální 2 6 8 4 5" xfId="20123"/>
    <cellStyle name="Normální 2 6 8 4 6" xfId="10835"/>
    <cellStyle name="Normální 2 6 8 5" xfId="9683"/>
    <cellStyle name="Normální 2 6 8 5 2" xfId="27089"/>
    <cellStyle name="Normální 2 6 8 6" xfId="14327"/>
    <cellStyle name="Normální 2 6 8 6 2" xfId="31733"/>
    <cellStyle name="Normální 2 6 8 7" xfId="23597"/>
    <cellStyle name="Normální 2 6 8 8" xfId="36743"/>
    <cellStyle name="Normální 2 6 8 9" xfId="18971"/>
    <cellStyle name="Normální 2 6 9" xfId="401"/>
    <cellStyle name="Normální 2 6 9 10" xfId="6581"/>
    <cellStyle name="Normální 2 6 9 2" xfId="1955"/>
    <cellStyle name="Normální 2 6 9 2 2" xfId="5429"/>
    <cellStyle name="Normální 2 6 9 2 2 2" xfId="41393"/>
    <cellStyle name="Normální 2 6 9 2 2 3" xfId="30953"/>
    <cellStyle name="Normální 2 6 9 2 2 4" xfId="13547"/>
    <cellStyle name="Normální 2 6 9 2 3" xfId="18191"/>
    <cellStyle name="Normální 2 6 9 2 3 2" xfId="35597"/>
    <cellStyle name="Normální 2 6 9 2 4" xfId="26309"/>
    <cellStyle name="Normální 2 6 9 2 5" xfId="37919"/>
    <cellStyle name="Normální 2 6 9 2 6" xfId="22835"/>
    <cellStyle name="Normální 2 6 9 2 7" xfId="8903"/>
    <cellStyle name="Normální 2 6 9 3" xfId="3875"/>
    <cellStyle name="Normální 2 6 9 3 2" xfId="11993"/>
    <cellStyle name="Normální 2 6 9 3 2 2" xfId="29399"/>
    <cellStyle name="Normální 2 6 9 3 3" xfId="16637"/>
    <cellStyle name="Normální 2 6 9 3 3 2" xfId="34043"/>
    <cellStyle name="Normální 2 6 9 3 4" xfId="24755"/>
    <cellStyle name="Normální 2 6 9 3 5" xfId="39839"/>
    <cellStyle name="Normální 2 6 9 3 6" xfId="21281"/>
    <cellStyle name="Normální 2 6 9 3 7" xfId="7349"/>
    <cellStyle name="Normální 2 6 9 4" xfId="3107"/>
    <cellStyle name="Normální 2 6 9 4 2" xfId="15869"/>
    <cellStyle name="Normální 2 6 9 4 2 2" xfId="33275"/>
    <cellStyle name="Normální 2 6 9 4 3" xfId="28631"/>
    <cellStyle name="Normální 2 6 9 4 4" xfId="39071"/>
    <cellStyle name="Normální 2 6 9 4 5" xfId="20513"/>
    <cellStyle name="Normální 2 6 9 4 6" xfId="11225"/>
    <cellStyle name="Normální 2 6 9 5" xfId="10073"/>
    <cellStyle name="Normální 2 6 9 5 2" xfId="27479"/>
    <cellStyle name="Normální 2 6 9 6" xfId="14717"/>
    <cellStyle name="Normální 2 6 9 6 2" xfId="32123"/>
    <cellStyle name="Normální 2 6 9 7" xfId="23987"/>
    <cellStyle name="Normální 2 6 9 8" xfId="36365"/>
    <cellStyle name="Normální 2 6 9 9" xfId="19361"/>
    <cellStyle name="Normální 2 7" xfId="23"/>
    <cellStyle name="Normální 2 7 10" xfId="1163"/>
    <cellStyle name="Normální 2 7 10 2" xfId="4637"/>
    <cellStyle name="Normální 2 7 10 2 2" xfId="40601"/>
    <cellStyle name="Normální 2 7 10 2 3" xfId="30161"/>
    <cellStyle name="Normální 2 7 10 2 4" xfId="12755"/>
    <cellStyle name="Normální 2 7 10 3" xfId="17399"/>
    <cellStyle name="Normální 2 7 10 3 2" xfId="34805"/>
    <cellStyle name="Normální 2 7 10 4" xfId="25517"/>
    <cellStyle name="Normální 2 7 10 5" xfId="37127"/>
    <cellStyle name="Normální 2 7 10 6" xfId="22043"/>
    <cellStyle name="Normální 2 7 10 7" xfId="8111"/>
    <cellStyle name="Normální 2 7 11" xfId="3497"/>
    <cellStyle name="Normální 2 7 11 2" xfId="11615"/>
    <cellStyle name="Normální 2 7 11 2 2" xfId="29021"/>
    <cellStyle name="Normální 2 7 11 3" xfId="16259"/>
    <cellStyle name="Normální 2 7 11 3 2" xfId="33665"/>
    <cellStyle name="Normální 2 7 11 4" xfId="24377"/>
    <cellStyle name="Normální 2 7 11 5" xfId="39461"/>
    <cellStyle name="Normální 2 7 11 6" xfId="20903"/>
    <cellStyle name="Normální 2 7 11 7" xfId="6971"/>
    <cellStyle name="Normální 2 7 12" xfId="2333"/>
    <cellStyle name="Normální 2 7 12 2" xfId="15095"/>
    <cellStyle name="Normální 2 7 12 2 2" xfId="32501"/>
    <cellStyle name="Normální 2 7 12 3" xfId="27857"/>
    <cellStyle name="Normální 2 7 12 4" xfId="38297"/>
    <cellStyle name="Normální 2 7 12 5" xfId="19739"/>
    <cellStyle name="Normální 2 7 12 6" xfId="10451"/>
    <cellStyle name="Normální 2 7 13" xfId="9281"/>
    <cellStyle name="Normální 2 7 13 2" xfId="26687"/>
    <cellStyle name="Normální 2 7 14" xfId="13925"/>
    <cellStyle name="Normální 2 7 14 2" xfId="31331"/>
    <cellStyle name="Normální 2 7 15" xfId="23213"/>
    <cellStyle name="Normální 2 7 16" xfId="35987"/>
    <cellStyle name="Normální 2 7 17" xfId="18569"/>
    <cellStyle name="Normální 2 7 18" xfId="5807"/>
    <cellStyle name="Normální 2 7 2" xfId="47"/>
    <cellStyle name="Normální 2 7 2 10" xfId="2363"/>
    <cellStyle name="Normální 2 7 2 10 2" xfId="15125"/>
    <cellStyle name="Normální 2 7 2 10 2 2" xfId="32531"/>
    <cellStyle name="Normální 2 7 2 10 3" xfId="27887"/>
    <cellStyle name="Normální 2 7 2 10 4" xfId="38327"/>
    <cellStyle name="Normální 2 7 2 10 5" xfId="19769"/>
    <cellStyle name="Normální 2 7 2 10 6" xfId="10481"/>
    <cellStyle name="Normální 2 7 2 11" xfId="9329"/>
    <cellStyle name="Normální 2 7 2 11 2" xfId="26735"/>
    <cellStyle name="Normální 2 7 2 12" xfId="13973"/>
    <cellStyle name="Normální 2 7 2 12 2" xfId="31379"/>
    <cellStyle name="Normální 2 7 2 13" xfId="23243"/>
    <cellStyle name="Normální 2 7 2 14" xfId="36011"/>
    <cellStyle name="Normální 2 7 2 15" xfId="18617"/>
    <cellStyle name="Normální 2 7 2 16" xfId="5837"/>
    <cellStyle name="Normální 2 7 2 2" xfId="143"/>
    <cellStyle name="Normální 2 7 2 2 10" xfId="14027"/>
    <cellStyle name="Normální 2 7 2 2 10 2" xfId="31433"/>
    <cellStyle name="Normální 2 7 2 2 11" xfId="23297"/>
    <cellStyle name="Normální 2 7 2 2 12" xfId="36107"/>
    <cellStyle name="Normální 2 7 2 2 13" xfId="18671"/>
    <cellStyle name="Normální 2 7 2 2 14" xfId="5891"/>
    <cellStyle name="Normální 2 7 2 2 2" xfId="239"/>
    <cellStyle name="Normální 2 7 2 2 2 10" xfId="36203"/>
    <cellStyle name="Normální 2 7 2 2 2 11" xfId="18911"/>
    <cellStyle name="Normální 2 7 2 2 2 12" xfId="6131"/>
    <cellStyle name="Normální 2 7 2 2 2 2" xfId="1007"/>
    <cellStyle name="Normální 2 7 2 2 2 2 10" xfId="6419"/>
    <cellStyle name="Normální 2 7 2 2 2 2 2" xfId="1793"/>
    <cellStyle name="Normální 2 7 2 2 2 2 2 2" xfId="5267"/>
    <cellStyle name="Normální 2 7 2 2 2 2 2 2 2" xfId="41231"/>
    <cellStyle name="Normální 2 7 2 2 2 2 2 2 3" xfId="30791"/>
    <cellStyle name="Normální 2 7 2 2 2 2 2 2 4" xfId="13385"/>
    <cellStyle name="Normální 2 7 2 2 2 2 2 3" xfId="18029"/>
    <cellStyle name="Normální 2 7 2 2 2 2 2 3 2" xfId="35435"/>
    <cellStyle name="Normální 2 7 2 2 2 2 2 4" xfId="26147"/>
    <cellStyle name="Normální 2 7 2 2 2 2 2 5" xfId="37757"/>
    <cellStyle name="Normální 2 7 2 2 2 2 2 6" xfId="22673"/>
    <cellStyle name="Normální 2 7 2 2 2 2 2 7" xfId="8741"/>
    <cellStyle name="Normální 2 7 2 2 2 2 3" xfId="4481"/>
    <cellStyle name="Normální 2 7 2 2 2 2 3 2" xfId="12599"/>
    <cellStyle name="Normální 2 7 2 2 2 2 3 2 2" xfId="30005"/>
    <cellStyle name="Normální 2 7 2 2 2 2 3 3" xfId="17243"/>
    <cellStyle name="Normální 2 7 2 2 2 2 3 3 2" xfId="34649"/>
    <cellStyle name="Normální 2 7 2 2 2 2 3 4" xfId="25361"/>
    <cellStyle name="Normální 2 7 2 2 2 2 3 5" xfId="40445"/>
    <cellStyle name="Normální 2 7 2 2 2 2 3 6" xfId="21887"/>
    <cellStyle name="Normální 2 7 2 2 2 2 3 7" xfId="7955"/>
    <cellStyle name="Normální 2 7 2 2 2 2 4" xfId="2945"/>
    <cellStyle name="Normální 2 7 2 2 2 2 4 2" xfId="15707"/>
    <cellStyle name="Normální 2 7 2 2 2 2 4 2 2" xfId="33113"/>
    <cellStyle name="Normální 2 7 2 2 2 2 4 3" xfId="28469"/>
    <cellStyle name="Normální 2 7 2 2 2 2 4 4" xfId="38909"/>
    <cellStyle name="Normální 2 7 2 2 2 2 4 5" xfId="20351"/>
    <cellStyle name="Normální 2 7 2 2 2 2 4 6" xfId="11063"/>
    <cellStyle name="Normální 2 7 2 2 2 2 5" xfId="9911"/>
    <cellStyle name="Normální 2 7 2 2 2 2 5 2" xfId="27317"/>
    <cellStyle name="Normální 2 7 2 2 2 2 6" xfId="14555"/>
    <cellStyle name="Normální 2 7 2 2 2 2 6 2" xfId="31961"/>
    <cellStyle name="Normální 2 7 2 2 2 2 7" xfId="23825"/>
    <cellStyle name="Normální 2 7 2 2 2 2 8" xfId="36971"/>
    <cellStyle name="Normální 2 7 2 2 2 2 9" xfId="19199"/>
    <cellStyle name="Normální 2 7 2 2 2 3" xfId="719"/>
    <cellStyle name="Normální 2 7 2 2 2 3 10" xfId="6899"/>
    <cellStyle name="Normální 2 7 2 2 2 3 2" xfId="2273"/>
    <cellStyle name="Normální 2 7 2 2 2 3 2 2" xfId="5747"/>
    <cellStyle name="Normální 2 7 2 2 2 3 2 2 2" xfId="41711"/>
    <cellStyle name="Normální 2 7 2 2 2 3 2 2 3" xfId="31271"/>
    <cellStyle name="Normální 2 7 2 2 2 3 2 2 4" xfId="13865"/>
    <cellStyle name="Normální 2 7 2 2 2 3 2 3" xfId="18509"/>
    <cellStyle name="Normální 2 7 2 2 2 3 2 3 2" xfId="35915"/>
    <cellStyle name="Normální 2 7 2 2 2 3 2 4" xfId="26627"/>
    <cellStyle name="Normální 2 7 2 2 2 3 2 5" xfId="38237"/>
    <cellStyle name="Normální 2 7 2 2 2 3 2 6" xfId="23153"/>
    <cellStyle name="Normální 2 7 2 2 2 3 2 7" xfId="9221"/>
    <cellStyle name="Normální 2 7 2 2 2 3 3" xfId="4193"/>
    <cellStyle name="Normální 2 7 2 2 2 3 3 2" xfId="12311"/>
    <cellStyle name="Normální 2 7 2 2 2 3 3 2 2" xfId="29717"/>
    <cellStyle name="Normální 2 7 2 2 2 3 3 3" xfId="16955"/>
    <cellStyle name="Normální 2 7 2 2 2 3 3 3 2" xfId="34361"/>
    <cellStyle name="Normální 2 7 2 2 2 3 3 4" xfId="25073"/>
    <cellStyle name="Normální 2 7 2 2 2 3 3 5" xfId="40157"/>
    <cellStyle name="Normální 2 7 2 2 2 3 3 6" xfId="21599"/>
    <cellStyle name="Normální 2 7 2 2 2 3 3 7" xfId="7667"/>
    <cellStyle name="Normální 2 7 2 2 2 3 4" xfId="3425"/>
    <cellStyle name="Normální 2 7 2 2 2 3 4 2" xfId="16187"/>
    <cellStyle name="Normální 2 7 2 2 2 3 4 2 2" xfId="33593"/>
    <cellStyle name="Normální 2 7 2 2 2 3 4 3" xfId="28949"/>
    <cellStyle name="Normální 2 7 2 2 2 3 4 4" xfId="39389"/>
    <cellStyle name="Normální 2 7 2 2 2 3 4 5" xfId="20831"/>
    <cellStyle name="Normální 2 7 2 2 2 3 4 6" xfId="11543"/>
    <cellStyle name="Normální 2 7 2 2 2 3 5" xfId="10391"/>
    <cellStyle name="Normální 2 7 2 2 2 3 5 2" xfId="27797"/>
    <cellStyle name="Normální 2 7 2 2 2 3 6" xfId="15035"/>
    <cellStyle name="Normální 2 7 2 2 2 3 6 2" xfId="32441"/>
    <cellStyle name="Normální 2 7 2 2 2 3 7" xfId="24305"/>
    <cellStyle name="Normální 2 7 2 2 2 3 8" xfId="36683"/>
    <cellStyle name="Normální 2 7 2 2 2 3 9" xfId="19679"/>
    <cellStyle name="Normální 2 7 2 2 2 4" xfId="1505"/>
    <cellStyle name="Normální 2 7 2 2 2 4 2" xfId="4979"/>
    <cellStyle name="Normální 2 7 2 2 2 4 2 2" xfId="40943"/>
    <cellStyle name="Normální 2 7 2 2 2 4 2 3" xfId="30503"/>
    <cellStyle name="Normální 2 7 2 2 2 4 2 4" xfId="13097"/>
    <cellStyle name="Normální 2 7 2 2 2 4 3" xfId="17741"/>
    <cellStyle name="Normální 2 7 2 2 2 4 3 2" xfId="35147"/>
    <cellStyle name="Normální 2 7 2 2 2 4 4" xfId="25859"/>
    <cellStyle name="Normální 2 7 2 2 2 4 5" xfId="37469"/>
    <cellStyle name="Normální 2 7 2 2 2 4 6" xfId="22385"/>
    <cellStyle name="Normální 2 7 2 2 2 4 7" xfId="8453"/>
    <cellStyle name="Normální 2 7 2 2 2 5" xfId="3713"/>
    <cellStyle name="Normální 2 7 2 2 2 5 2" xfId="11831"/>
    <cellStyle name="Normální 2 7 2 2 2 5 2 2" xfId="29237"/>
    <cellStyle name="Normální 2 7 2 2 2 5 3" xfId="16475"/>
    <cellStyle name="Normální 2 7 2 2 2 5 3 2" xfId="33881"/>
    <cellStyle name="Normální 2 7 2 2 2 5 4" xfId="24593"/>
    <cellStyle name="Normální 2 7 2 2 2 5 5" xfId="39677"/>
    <cellStyle name="Normální 2 7 2 2 2 5 6" xfId="21119"/>
    <cellStyle name="Normální 2 7 2 2 2 5 7" xfId="7187"/>
    <cellStyle name="Normální 2 7 2 2 2 6" xfId="2657"/>
    <cellStyle name="Normální 2 7 2 2 2 6 2" xfId="15419"/>
    <cellStyle name="Normální 2 7 2 2 2 6 2 2" xfId="32825"/>
    <cellStyle name="Normální 2 7 2 2 2 6 3" xfId="28181"/>
    <cellStyle name="Normální 2 7 2 2 2 6 4" xfId="38621"/>
    <cellStyle name="Normální 2 7 2 2 2 6 5" xfId="20063"/>
    <cellStyle name="Normální 2 7 2 2 2 6 6" xfId="10775"/>
    <cellStyle name="Normální 2 7 2 2 2 7" xfId="9623"/>
    <cellStyle name="Normální 2 7 2 2 2 7 2" xfId="27029"/>
    <cellStyle name="Normální 2 7 2 2 2 8" xfId="14267"/>
    <cellStyle name="Normální 2 7 2 2 2 8 2" xfId="31673"/>
    <cellStyle name="Normální 2 7 2 2 2 9" xfId="23537"/>
    <cellStyle name="Normální 2 7 2 2 3" xfId="383"/>
    <cellStyle name="Normální 2 7 2 2 3 10" xfId="36347"/>
    <cellStyle name="Normální 2 7 2 2 3 11" xfId="18815"/>
    <cellStyle name="Normální 2 7 2 2 3 12" xfId="6035"/>
    <cellStyle name="Normální 2 7 2 2 3 2" xfId="1151"/>
    <cellStyle name="Normální 2 7 2 2 3 2 10" xfId="6563"/>
    <cellStyle name="Normální 2 7 2 2 3 2 2" xfId="1937"/>
    <cellStyle name="Normální 2 7 2 2 3 2 2 2" xfId="5411"/>
    <cellStyle name="Normální 2 7 2 2 3 2 2 2 2" xfId="41375"/>
    <cellStyle name="Normální 2 7 2 2 3 2 2 2 3" xfId="30935"/>
    <cellStyle name="Normální 2 7 2 2 3 2 2 2 4" xfId="13529"/>
    <cellStyle name="Normální 2 7 2 2 3 2 2 3" xfId="18173"/>
    <cellStyle name="Normální 2 7 2 2 3 2 2 3 2" xfId="35579"/>
    <cellStyle name="Normální 2 7 2 2 3 2 2 4" xfId="26291"/>
    <cellStyle name="Normální 2 7 2 2 3 2 2 5" xfId="37901"/>
    <cellStyle name="Normální 2 7 2 2 3 2 2 6" xfId="22817"/>
    <cellStyle name="Normální 2 7 2 2 3 2 2 7" xfId="8885"/>
    <cellStyle name="Normální 2 7 2 2 3 2 3" xfId="4625"/>
    <cellStyle name="Normální 2 7 2 2 3 2 3 2" xfId="12743"/>
    <cellStyle name="Normální 2 7 2 2 3 2 3 2 2" xfId="30149"/>
    <cellStyle name="Normální 2 7 2 2 3 2 3 3" xfId="17387"/>
    <cellStyle name="Normální 2 7 2 2 3 2 3 3 2" xfId="34793"/>
    <cellStyle name="Normální 2 7 2 2 3 2 3 4" xfId="25505"/>
    <cellStyle name="Normální 2 7 2 2 3 2 3 5" xfId="40589"/>
    <cellStyle name="Normální 2 7 2 2 3 2 3 6" xfId="22031"/>
    <cellStyle name="Normální 2 7 2 2 3 2 3 7" xfId="8099"/>
    <cellStyle name="Normální 2 7 2 2 3 2 4" xfId="3089"/>
    <cellStyle name="Normální 2 7 2 2 3 2 4 2" xfId="15851"/>
    <cellStyle name="Normální 2 7 2 2 3 2 4 2 2" xfId="33257"/>
    <cellStyle name="Normální 2 7 2 2 3 2 4 3" xfId="28613"/>
    <cellStyle name="Normální 2 7 2 2 3 2 4 4" xfId="39053"/>
    <cellStyle name="Normální 2 7 2 2 3 2 4 5" xfId="20495"/>
    <cellStyle name="Normální 2 7 2 2 3 2 4 6" xfId="11207"/>
    <cellStyle name="Normální 2 7 2 2 3 2 5" xfId="10055"/>
    <cellStyle name="Normální 2 7 2 2 3 2 5 2" xfId="27461"/>
    <cellStyle name="Normální 2 7 2 2 3 2 6" xfId="14699"/>
    <cellStyle name="Normální 2 7 2 2 3 2 6 2" xfId="32105"/>
    <cellStyle name="Normální 2 7 2 2 3 2 7" xfId="23969"/>
    <cellStyle name="Normální 2 7 2 2 3 2 8" xfId="37115"/>
    <cellStyle name="Normální 2 7 2 2 3 2 9" xfId="19343"/>
    <cellStyle name="Normální 2 7 2 2 3 3" xfId="623"/>
    <cellStyle name="Normální 2 7 2 2 3 3 10" xfId="6803"/>
    <cellStyle name="Normální 2 7 2 2 3 3 2" xfId="2177"/>
    <cellStyle name="Normální 2 7 2 2 3 3 2 2" xfId="5651"/>
    <cellStyle name="Normální 2 7 2 2 3 3 2 2 2" xfId="41615"/>
    <cellStyle name="Normální 2 7 2 2 3 3 2 2 3" xfId="31175"/>
    <cellStyle name="Normální 2 7 2 2 3 3 2 2 4" xfId="13769"/>
    <cellStyle name="Normální 2 7 2 2 3 3 2 3" xfId="18413"/>
    <cellStyle name="Normální 2 7 2 2 3 3 2 3 2" xfId="35819"/>
    <cellStyle name="Normální 2 7 2 2 3 3 2 4" xfId="26531"/>
    <cellStyle name="Normální 2 7 2 2 3 3 2 5" xfId="38141"/>
    <cellStyle name="Normální 2 7 2 2 3 3 2 6" xfId="23057"/>
    <cellStyle name="Normální 2 7 2 2 3 3 2 7" xfId="9125"/>
    <cellStyle name="Normální 2 7 2 2 3 3 3" xfId="4097"/>
    <cellStyle name="Normální 2 7 2 2 3 3 3 2" xfId="12215"/>
    <cellStyle name="Normální 2 7 2 2 3 3 3 2 2" xfId="29621"/>
    <cellStyle name="Normální 2 7 2 2 3 3 3 3" xfId="16859"/>
    <cellStyle name="Normální 2 7 2 2 3 3 3 3 2" xfId="34265"/>
    <cellStyle name="Normální 2 7 2 2 3 3 3 4" xfId="24977"/>
    <cellStyle name="Normální 2 7 2 2 3 3 3 5" xfId="40061"/>
    <cellStyle name="Normální 2 7 2 2 3 3 3 6" xfId="21503"/>
    <cellStyle name="Normální 2 7 2 2 3 3 3 7" xfId="7571"/>
    <cellStyle name="Normální 2 7 2 2 3 3 4" xfId="3329"/>
    <cellStyle name="Normální 2 7 2 2 3 3 4 2" xfId="16091"/>
    <cellStyle name="Normální 2 7 2 2 3 3 4 2 2" xfId="33497"/>
    <cellStyle name="Normální 2 7 2 2 3 3 4 3" xfId="28853"/>
    <cellStyle name="Normální 2 7 2 2 3 3 4 4" xfId="39293"/>
    <cellStyle name="Normální 2 7 2 2 3 3 4 5" xfId="20735"/>
    <cellStyle name="Normální 2 7 2 2 3 3 4 6" xfId="11447"/>
    <cellStyle name="Normální 2 7 2 2 3 3 5" xfId="10295"/>
    <cellStyle name="Normální 2 7 2 2 3 3 5 2" xfId="27701"/>
    <cellStyle name="Normální 2 7 2 2 3 3 6" xfId="14939"/>
    <cellStyle name="Normální 2 7 2 2 3 3 6 2" xfId="32345"/>
    <cellStyle name="Normální 2 7 2 2 3 3 7" xfId="24209"/>
    <cellStyle name="Normální 2 7 2 2 3 3 8" xfId="36587"/>
    <cellStyle name="Normální 2 7 2 2 3 3 9" xfId="19583"/>
    <cellStyle name="Normální 2 7 2 2 3 4" xfId="1409"/>
    <cellStyle name="Normální 2 7 2 2 3 4 2" xfId="4883"/>
    <cellStyle name="Normální 2 7 2 2 3 4 2 2" xfId="40847"/>
    <cellStyle name="Normální 2 7 2 2 3 4 2 3" xfId="30407"/>
    <cellStyle name="Normální 2 7 2 2 3 4 2 4" xfId="13001"/>
    <cellStyle name="Normální 2 7 2 2 3 4 3" xfId="17645"/>
    <cellStyle name="Normální 2 7 2 2 3 4 3 2" xfId="35051"/>
    <cellStyle name="Normální 2 7 2 2 3 4 4" xfId="25763"/>
    <cellStyle name="Normální 2 7 2 2 3 4 5" xfId="37373"/>
    <cellStyle name="Normální 2 7 2 2 3 4 6" xfId="22289"/>
    <cellStyle name="Normální 2 7 2 2 3 4 7" xfId="8357"/>
    <cellStyle name="Normální 2 7 2 2 3 5" xfId="3857"/>
    <cellStyle name="Normální 2 7 2 2 3 5 2" xfId="11975"/>
    <cellStyle name="Normální 2 7 2 2 3 5 2 2" xfId="29381"/>
    <cellStyle name="Normální 2 7 2 2 3 5 3" xfId="16619"/>
    <cellStyle name="Normální 2 7 2 2 3 5 3 2" xfId="34025"/>
    <cellStyle name="Normální 2 7 2 2 3 5 4" xfId="24737"/>
    <cellStyle name="Normální 2 7 2 2 3 5 5" xfId="39821"/>
    <cellStyle name="Normální 2 7 2 2 3 5 6" xfId="21263"/>
    <cellStyle name="Normální 2 7 2 2 3 5 7" xfId="7331"/>
    <cellStyle name="Normální 2 7 2 2 3 6" xfId="2561"/>
    <cellStyle name="Normální 2 7 2 2 3 6 2" xfId="15323"/>
    <cellStyle name="Normální 2 7 2 2 3 6 2 2" xfId="32729"/>
    <cellStyle name="Normální 2 7 2 2 3 6 3" xfId="28085"/>
    <cellStyle name="Normální 2 7 2 2 3 6 4" xfId="38525"/>
    <cellStyle name="Normální 2 7 2 2 3 6 5" xfId="19967"/>
    <cellStyle name="Normální 2 7 2 2 3 6 6" xfId="10679"/>
    <cellStyle name="Normální 2 7 2 2 3 7" xfId="9527"/>
    <cellStyle name="Normální 2 7 2 2 3 7 2" xfId="26933"/>
    <cellStyle name="Normální 2 7 2 2 3 8" xfId="14171"/>
    <cellStyle name="Normální 2 7 2 2 3 8 2" xfId="31577"/>
    <cellStyle name="Normální 2 7 2 2 3 9" xfId="23441"/>
    <cellStyle name="Normální 2 7 2 2 4" xfId="911"/>
    <cellStyle name="Normální 2 7 2 2 4 10" xfId="6323"/>
    <cellStyle name="Normální 2 7 2 2 4 2" xfId="1697"/>
    <cellStyle name="Normální 2 7 2 2 4 2 2" xfId="5171"/>
    <cellStyle name="Normální 2 7 2 2 4 2 2 2" xfId="41135"/>
    <cellStyle name="Normální 2 7 2 2 4 2 2 3" xfId="30695"/>
    <cellStyle name="Normální 2 7 2 2 4 2 2 4" xfId="13289"/>
    <cellStyle name="Normální 2 7 2 2 4 2 3" xfId="17933"/>
    <cellStyle name="Normální 2 7 2 2 4 2 3 2" xfId="35339"/>
    <cellStyle name="Normální 2 7 2 2 4 2 4" xfId="26051"/>
    <cellStyle name="Normální 2 7 2 2 4 2 5" xfId="37661"/>
    <cellStyle name="Normální 2 7 2 2 4 2 6" xfId="22577"/>
    <cellStyle name="Normální 2 7 2 2 4 2 7" xfId="8645"/>
    <cellStyle name="Normální 2 7 2 2 4 3" xfId="4385"/>
    <cellStyle name="Normální 2 7 2 2 4 3 2" xfId="12503"/>
    <cellStyle name="Normální 2 7 2 2 4 3 2 2" xfId="29909"/>
    <cellStyle name="Normální 2 7 2 2 4 3 3" xfId="17147"/>
    <cellStyle name="Normální 2 7 2 2 4 3 3 2" xfId="34553"/>
    <cellStyle name="Normální 2 7 2 2 4 3 4" xfId="25265"/>
    <cellStyle name="Normální 2 7 2 2 4 3 5" xfId="40349"/>
    <cellStyle name="Normální 2 7 2 2 4 3 6" xfId="21791"/>
    <cellStyle name="Normální 2 7 2 2 4 3 7" xfId="7859"/>
    <cellStyle name="Normální 2 7 2 2 4 4" xfId="2849"/>
    <cellStyle name="Normální 2 7 2 2 4 4 2" xfId="15611"/>
    <cellStyle name="Normální 2 7 2 2 4 4 2 2" xfId="33017"/>
    <cellStyle name="Normální 2 7 2 2 4 4 3" xfId="28373"/>
    <cellStyle name="Normální 2 7 2 2 4 4 4" xfId="38813"/>
    <cellStyle name="Normální 2 7 2 2 4 4 5" xfId="20255"/>
    <cellStyle name="Normální 2 7 2 2 4 4 6" xfId="10967"/>
    <cellStyle name="Normální 2 7 2 2 4 5" xfId="9815"/>
    <cellStyle name="Normální 2 7 2 2 4 5 2" xfId="27221"/>
    <cellStyle name="Normální 2 7 2 2 4 6" xfId="14459"/>
    <cellStyle name="Normální 2 7 2 2 4 6 2" xfId="31865"/>
    <cellStyle name="Normální 2 7 2 2 4 7" xfId="23729"/>
    <cellStyle name="Normální 2 7 2 2 4 8" xfId="36875"/>
    <cellStyle name="Normální 2 7 2 2 4 9" xfId="19103"/>
    <cellStyle name="Normální 2 7 2 2 5" xfId="479"/>
    <cellStyle name="Normální 2 7 2 2 5 10" xfId="6659"/>
    <cellStyle name="Normální 2 7 2 2 5 2" xfId="2033"/>
    <cellStyle name="Normální 2 7 2 2 5 2 2" xfId="5507"/>
    <cellStyle name="Normální 2 7 2 2 5 2 2 2" xfId="41471"/>
    <cellStyle name="Normální 2 7 2 2 5 2 2 3" xfId="31031"/>
    <cellStyle name="Normální 2 7 2 2 5 2 2 4" xfId="13625"/>
    <cellStyle name="Normální 2 7 2 2 5 2 3" xfId="18269"/>
    <cellStyle name="Normální 2 7 2 2 5 2 3 2" xfId="35675"/>
    <cellStyle name="Normální 2 7 2 2 5 2 4" xfId="26387"/>
    <cellStyle name="Normální 2 7 2 2 5 2 5" xfId="37997"/>
    <cellStyle name="Normální 2 7 2 2 5 2 6" xfId="22913"/>
    <cellStyle name="Normální 2 7 2 2 5 2 7" xfId="8981"/>
    <cellStyle name="Normální 2 7 2 2 5 3" xfId="3953"/>
    <cellStyle name="Normální 2 7 2 2 5 3 2" xfId="12071"/>
    <cellStyle name="Normální 2 7 2 2 5 3 2 2" xfId="29477"/>
    <cellStyle name="Normální 2 7 2 2 5 3 3" xfId="16715"/>
    <cellStyle name="Normální 2 7 2 2 5 3 3 2" xfId="34121"/>
    <cellStyle name="Normální 2 7 2 2 5 3 4" xfId="24833"/>
    <cellStyle name="Normální 2 7 2 2 5 3 5" xfId="39917"/>
    <cellStyle name="Normální 2 7 2 2 5 3 6" xfId="21359"/>
    <cellStyle name="Normální 2 7 2 2 5 3 7" xfId="7427"/>
    <cellStyle name="Normální 2 7 2 2 5 4" xfId="3185"/>
    <cellStyle name="Normální 2 7 2 2 5 4 2" xfId="15947"/>
    <cellStyle name="Normální 2 7 2 2 5 4 2 2" xfId="33353"/>
    <cellStyle name="Normální 2 7 2 2 5 4 3" xfId="28709"/>
    <cellStyle name="Normální 2 7 2 2 5 4 4" xfId="39149"/>
    <cellStyle name="Normální 2 7 2 2 5 4 5" xfId="20591"/>
    <cellStyle name="Normální 2 7 2 2 5 4 6" xfId="11303"/>
    <cellStyle name="Normální 2 7 2 2 5 5" xfId="10151"/>
    <cellStyle name="Normální 2 7 2 2 5 5 2" xfId="27557"/>
    <cellStyle name="Normální 2 7 2 2 5 6" xfId="14795"/>
    <cellStyle name="Normální 2 7 2 2 5 6 2" xfId="32201"/>
    <cellStyle name="Normální 2 7 2 2 5 7" xfId="24065"/>
    <cellStyle name="Normální 2 7 2 2 5 8" xfId="36443"/>
    <cellStyle name="Normální 2 7 2 2 5 9" xfId="19439"/>
    <cellStyle name="Normální 2 7 2 2 6" xfId="1265"/>
    <cellStyle name="Normální 2 7 2 2 6 2" xfId="4739"/>
    <cellStyle name="Normální 2 7 2 2 6 2 2" xfId="40703"/>
    <cellStyle name="Normální 2 7 2 2 6 2 3" xfId="30263"/>
    <cellStyle name="Normální 2 7 2 2 6 2 4" xfId="12857"/>
    <cellStyle name="Normální 2 7 2 2 6 3" xfId="17501"/>
    <cellStyle name="Normální 2 7 2 2 6 3 2" xfId="34907"/>
    <cellStyle name="Normální 2 7 2 2 6 4" xfId="25619"/>
    <cellStyle name="Normální 2 7 2 2 6 5" xfId="37229"/>
    <cellStyle name="Normální 2 7 2 2 6 6" xfId="22145"/>
    <cellStyle name="Normální 2 7 2 2 6 7" xfId="8213"/>
    <cellStyle name="Normální 2 7 2 2 7" xfId="3617"/>
    <cellStyle name="Normální 2 7 2 2 7 2" xfId="11735"/>
    <cellStyle name="Normální 2 7 2 2 7 2 2" xfId="29141"/>
    <cellStyle name="Normální 2 7 2 2 7 3" xfId="16379"/>
    <cellStyle name="Normální 2 7 2 2 7 3 2" xfId="33785"/>
    <cellStyle name="Normální 2 7 2 2 7 4" xfId="24497"/>
    <cellStyle name="Normální 2 7 2 2 7 5" xfId="39581"/>
    <cellStyle name="Normální 2 7 2 2 7 6" xfId="21023"/>
    <cellStyle name="Normální 2 7 2 2 7 7" xfId="7091"/>
    <cellStyle name="Normální 2 7 2 2 8" xfId="2417"/>
    <cellStyle name="Normální 2 7 2 2 8 2" xfId="15179"/>
    <cellStyle name="Normální 2 7 2 2 8 2 2" xfId="32585"/>
    <cellStyle name="Normální 2 7 2 2 8 3" xfId="27941"/>
    <cellStyle name="Normální 2 7 2 2 8 4" xfId="38381"/>
    <cellStyle name="Normální 2 7 2 2 8 5" xfId="19823"/>
    <cellStyle name="Normální 2 7 2 2 8 6" xfId="10535"/>
    <cellStyle name="Normální 2 7 2 2 9" xfId="9383"/>
    <cellStyle name="Normální 2 7 2 2 9 2" xfId="26789"/>
    <cellStyle name="Normální 2 7 2 3" xfId="89"/>
    <cellStyle name="Normální 2 7 2 3 10" xfId="23387"/>
    <cellStyle name="Normální 2 7 2 3 11" xfId="36053"/>
    <cellStyle name="Normální 2 7 2 3 12" xfId="18761"/>
    <cellStyle name="Normální 2 7 2 3 13" xfId="5981"/>
    <cellStyle name="Normální 2 7 2 3 2" xfId="329"/>
    <cellStyle name="Normální 2 7 2 3 2 10" xfId="36293"/>
    <cellStyle name="Normální 2 7 2 3 2 11" xfId="18953"/>
    <cellStyle name="Normální 2 7 2 3 2 12" xfId="6173"/>
    <cellStyle name="Normální 2 7 2 3 2 2" xfId="1097"/>
    <cellStyle name="Normální 2 7 2 3 2 2 10" xfId="6509"/>
    <cellStyle name="Normální 2 7 2 3 2 2 2" xfId="1883"/>
    <cellStyle name="Normální 2 7 2 3 2 2 2 2" xfId="5357"/>
    <cellStyle name="Normální 2 7 2 3 2 2 2 2 2" xfId="41321"/>
    <cellStyle name="Normální 2 7 2 3 2 2 2 2 3" xfId="30881"/>
    <cellStyle name="Normální 2 7 2 3 2 2 2 2 4" xfId="13475"/>
    <cellStyle name="Normální 2 7 2 3 2 2 2 3" xfId="18119"/>
    <cellStyle name="Normální 2 7 2 3 2 2 2 3 2" xfId="35525"/>
    <cellStyle name="Normální 2 7 2 3 2 2 2 4" xfId="26237"/>
    <cellStyle name="Normální 2 7 2 3 2 2 2 5" xfId="37847"/>
    <cellStyle name="Normální 2 7 2 3 2 2 2 6" xfId="22763"/>
    <cellStyle name="Normální 2 7 2 3 2 2 2 7" xfId="8831"/>
    <cellStyle name="Normální 2 7 2 3 2 2 3" xfId="4571"/>
    <cellStyle name="Normální 2 7 2 3 2 2 3 2" xfId="12689"/>
    <cellStyle name="Normální 2 7 2 3 2 2 3 2 2" xfId="30095"/>
    <cellStyle name="Normální 2 7 2 3 2 2 3 3" xfId="17333"/>
    <cellStyle name="Normální 2 7 2 3 2 2 3 3 2" xfId="34739"/>
    <cellStyle name="Normální 2 7 2 3 2 2 3 4" xfId="25451"/>
    <cellStyle name="Normální 2 7 2 3 2 2 3 5" xfId="40535"/>
    <cellStyle name="Normální 2 7 2 3 2 2 3 6" xfId="21977"/>
    <cellStyle name="Normální 2 7 2 3 2 2 3 7" xfId="8045"/>
    <cellStyle name="Normální 2 7 2 3 2 2 4" xfId="3035"/>
    <cellStyle name="Normální 2 7 2 3 2 2 4 2" xfId="15797"/>
    <cellStyle name="Normální 2 7 2 3 2 2 4 2 2" xfId="33203"/>
    <cellStyle name="Normální 2 7 2 3 2 2 4 3" xfId="28559"/>
    <cellStyle name="Normální 2 7 2 3 2 2 4 4" xfId="38999"/>
    <cellStyle name="Normální 2 7 2 3 2 2 4 5" xfId="20441"/>
    <cellStyle name="Normální 2 7 2 3 2 2 4 6" xfId="11153"/>
    <cellStyle name="Normální 2 7 2 3 2 2 5" xfId="10001"/>
    <cellStyle name="Normální 2 7 2 3 2 2 5 2" xfId="27407"/>
    <cellStyle name="Normální 2 7 2 3 2 2 6" xfId="14645"/>
    <cellStyle name="Normální 2 7 2 3 2 2 6 2" xfId="32051"/>
    <cellStyle name="Normální 2 7 2 3 2 2 7" xfId="23915"/>
    <cellStyle name="Normální 2 7 2 3 2 2 8" xfId="37061"/>
    <cellStyle name="Normální 2 7 2 3 2 2 9" xfId="19289"/>
    <cellStyle name="Normální 2 7 2 3 2 3" xfId="761"/>
    <cellStyle name="Normální 2 7 2 3 2 3 10" xfId="6941"/>
    <cellStyle name="Normální 2 7 2 3 2 3 2" xfId="2315"/>
    <cellStyle name="Normální 2 7 2 3 2 3 2 2" xfId="5789"/>
    <cellStyle name="Normální 2 7 2 3 2 3 2 2 2" xfId="41753"/>
    <cellStyle name="Normální 2 7 2 3 2 3 2 2 3" xfId="31313"/>
    <cellStyle name="Normální 2 7 2 3 2 3 2 2 4" xfId="13907"/>
    <cellStyle name="Normální 2 7 2 3 2 3 2 3" xfId="18551"/>
    <cellStyle name="Normální 2 7 2 3 2 3 2 3 2" xfId="35957"/>
    <cellStyle name="Normální 2 7 2 3 2 3 2 4" xfId="26669"/>
    <cellStyle name="Normální 2 7 2 3 2 3 2 5" xfId="38279"/>
    <cellStyle name="Normální 2 7 2 3 2 3 2 6" xfId="23195"/>
    <cellStyle name="Normální 2 7 2 3 2 3 2 7" xfId="9263"/>
    <cellStyle name="Normální 2 7 2 3 2 3 3" xfId="4235"/>
    <cellStyle name="Normální 2 7 2 3 2 3 3 2" xfId="12353"/>
    <cellStyle name="Normální 2 7 2 3 2 3 3 2 2" xfId="29759"/>
    <cellStyle name="Normální 2 7 2 3 2 3 3 3" xfId="16997"/>
    <cellStyle name="Normální 2 7 2 3 2 3 3 3 2" xfId="34403"/>
    <cellStyle name="Normální 2 7 2 3 2 3 3 4" xfId="25115"/>
    <cellStyle name="Normální 2 7 2 3 2 3 3 5" xfId="40199"/>
    <cellStyle name="Normální 2 7 2 3 2 3 3 6" xfId="21641"/>
    <cellStyle name="Normální 2 7 2 3 2 3 3 7" xfId="7709"/>
    <cellStyle name="Normální 2 7 2 3 2 3 4" xfId="3467"/>
    <cellStyle name="Normální 2 7 2 3 2 3 4 2" xfId="16229"/>
    <cellStyle name="Normální 2 7 2 3 2 3 4 2 2" xfId="33635"/>
    <cellStyle name="Normální 2 7 2 3 2 3 4 3" xfId="28991"/>
    <cellStyle name="Normální 2 7 2 3 2 3 4 4" xfId="39431"/>
    <cellStyle name="Normální 2 7 2 3 2 3 4 5" xfId="20873"/>
    <cellStyle name="Normální 2 7 2 3 2 3 4 6" xfId="11585"/>
    <cellStyle name="Normální 2 7 2 3 2 3 5" xfId="10433"/>
    <cellStyle name="Normální 2 7 2 3 2 3 5 2" xfId="27839"/>
    <cellStyle name="Normální 2 7 2 3 2 3 6" xfId="15077"/>
    <cellStyle name="Normální 2 7 2 3 2 3 6 2" xfId="32483"/>
    <cellStyle name="Normální 2 7 2 3 2 3 7" xfId="24347"/>
    <cellStyle name="Normální 2 7 2 3 2 3 8" xfId="36725"/>
    <cellStyle name="Normální 2 7 2 3 2 3 9" xfId="19721"/>
    <cellStyle name="Normální 2 7 2 3 2 4" xfId="1547"/>
    <cellStyle name="Normální 2 7 2 3 2 4 2" xfId="5021"/>
    <cellStyle name="Normální 2 7 2 3 2 4 2 2" xfId="40985"/>
    <cellStyle name="Normální 2 7 2 3 2 4 2 3" xfId="30545"/>
    <cellStyle name="Normální 2 7 2 3 2 4 2 4" xfId="13139"/>
    <cellStyle name="Normální 2 7 2 3 2 4 3" xfId="17783"/>
    <cellStyle name="Normální 2 7 2 3 2 4 3 2" xfId="35189"/>
    <cellStyle name="Normální 2 7 2 3 2 4 4" xfId="25901"/>
    <cellStyle name="Normální 2 7 2 3 2 4 5" xfId="37511"/>
    <cellStyle name="Normální 2 7 2 3 2 4 6" xfId="22427"/>
    <cellStyle name="Normální 2 7 2 3 2 4 7" xfId="8495"/>
    <cellStyle name="Normální 2 7 2 3 2 5" xfId="3803"/>
    <cellStyle name="Normální 2 7 2 3 2 5 2" xfId="11921"/>
    <cellStyle name="Normální 2 7 2 3 2 5 2 2" xfId="29327"/>
    <cellStyle name="Normální 2 7 2 3 2 5 3" xfId="16565"/>
    <cellStyle name="Normální 2 7 2 3 2 5 3 2" xfId="33971"/>
    <cellStyle name="Normální 2 7 2 3 2 5 4" xfId="24683"/>
    <cellStyle name="Normální 2 7 2 3 2 5 5" xfId="39767"/>
    <cellStyle name="Normální 2 7 2 3 2 5 6" xfId="21209"/>
    <cellStyle name="Normální 2 7 2 3 2 5 7" xfId="7277"/>
    <cellStyle name="Normální 2 7 2 3 2 6" xfId="2699"/>
    <cellStyle name="Normální 2 7 2 3 2 6 2" xfId="15461"/>
    <cellStyle name="Normální 2 7 2 3 2 6 2 2" xfId="32867"/>
    <cellStyle name="Normální 2 7 2 3 2 6 3" xfId="28223"/>
    <cellStyle name="Normální 2 7 2 3 2 6 4" xfId="38663"/>
    <cellStyle name="Normální 2 7 2 3 2 6 5" xfId="20105"/>
    <cellStyle name="Normální 2 7 2 3 2 6 6" xfId="10817"/>
    <cellStyle name="Normální 2 7 2 3 2 7" xfId="9665"/>
    <cellStyle name="Normální 2 7 2 3 2 7 2" xfId="27071"/>
    <cellStyle name="Normální 2 7 2 3 2 8" xfId="14309"/>
    <cellStyle name="Normální 2 7 2 3 2 8 2" xfId="31715"/>
    <cellStyle name="Normální 2 7 2 3 2 9" xfId="23579"/>
    <cellStyle name="Normální 2 7 2 3 3" xfId="857"/>
    <cellStyle name="Normální 2 7 2 3 3 10" xfId="6269"/>
    <cellStyle name="Normální 2 7 2 3 3 2" xfId="1643"/>
    <cellStyle name="Normální 2 7 2 3 3 2 2" xfId="5117"/>
    <cellStyle name="Normální 2 7 2 3 3 2 2 2" xfId="41081"/>
    <cellStyle name="Normální 2 7 2 3 3 2 2 3" xfId="30641"/>
    <cellStyle name="Normální 2 7 2 3 3 2 2 4" xfId="13235"/>
    <cellStyle name="Normální 2 7 2 3 3 2 3" xfId="17879"/>
    <cellStyle name="Normální 2 7 2 3 3 2 3 2" xfId="35285"/>
    <cellStyle name="Normální 2 7 2 3 3 2 4" xfId="25997"/>
    <cellStyle name="Normální 2 7 2 3 3 2 5" xfId="37607"/>
    <cellStyle name="Normální 2 7 2 3 3 2 6" xfId="22523"/>
    <cellStyle name="Normální 2 7 2 3 3 2 7" xfId="8591"/>
    <cellStyle name="Normální 2 7 2 3 3 3" xfId="4331"/>
    <cellStyle name="Normální 2 7 2 3 3 3 2" xfId="12449"/>
    <cellStyle name="Normální 2 7 2 3 3 3 2 2" xfId="29855"/>
    <cellStyle name="Normální 2 7 2 3 3 3 3" xfId="17093"/>
    <cellStyle name="Normální 2 7 2 3 3 3 3 2" xfId="34499"/>
    <cellStyle name="Normální 2 7 2 3 3 3 4" xfId="25211"/>
    <cellStyle name="Normální 2 7 2 3 3 3 5" xfId="40295"/>
    <cellStyle name="Normální 2 7 2 3 3 3 6" xfId="21737"/>
    <cellStyle name="Normální 2 7 2 3 3 3 7" xfId="7805"/>
    <cellStyle name="Normální 2 7 2 3 3 4" xfId="2795"/>
    <cellStyle name="Normální 2 7 2 3 3 4 2" xfId="15557"/>
    <cellStyle name="Normální 2 7 2 3 3 4 2 2" xfId="32963"/>
    <cellStyle name="Normální 2 7 2 3 3 4 3" xfId="28319"/>
    <cellStyle name="Normální 2 7 2 3 3 4 4" xfId="38759"/>
    <cellStyle name="Normální 2 7 2 3 3 4 5" xfId="20201"/>
    <cellStyle name="Normální 2 7 2 3 3 4 6" xfId="10913"/>
    <cellStyle name="Normální 2 7 2 3 3 5" xfId="9761"/>
    <cellStyle name="Normální 2 7 2 3 3 5 2" xfId="27167"/>
    <cellStyle name="Normální 2 7 2 3 3 6" xfId="14405"/>
    <cellStyle name="Normální 2 7 2 3 3 6 2" xfId="31811"/>
    <cellStyle name="Normální 2 7 2 3 3 7" xfId="23675"/>
    <cellStyle name="Normální 2 7 2 3 3 8" xfId="36821"/>
    <cellStyle name="Normální 2 7 2 3 3 9" xfId="19049"/>
    <cellStyle name="Normální 2 7 2 3 4" xfId="569"/>
    <cellStyle name="Normální 2 7 2 3 4 10" xfId="6749"/>
    <cellStyle name="Normální 2 7 2 3 4 2" xfId="2123"/>
    <cellStyle name="Normální 2 7 2 3 4 2 2" xfId="5597"/>
    <cellStyle name="Normální 2 7 2 3 4 2 2 2" xfId="41561"/>
    <cellStyle name="Normální 2 7 2 3 4 2 2 3" xfId="31121"/>
    <cellStyle name="Normální 2 7 2 3 4 2 2 4" xfId="13715"/>
    <cellStyle name="Normální 2 7 2 3 4 2 3" xfId="18359"/>
    <cellStyle name="Normální 2 7 2 3 4 2 3 2" xfId="35765"/>
    <cellStyle name="Normální 2 7 2 3 4 2 4" xfId="26477"/>
    <cellStyle name="Normální 2 7 2 3 4 2 5" xfId="38087"/>
    <cellStyle name="Normální 2 7 2 3 4 2 6" xfId="23003"/>
    <cellStyle name="Normální 2 7 2 3 4 2 7" xfId="9071"/>
    <cellStyle name="Normální 2 7 2 3 4 3" xfId="4043"/>
    <cellStyle name="Normální 2 7 2 3 4 3 2" xfId="12161"/>
    <cellStyle name="Normální 2 7 2 3 4 3 2 2" xfId="29567"/>
    <cellStyle name="Normální 2 7 2 3 4 3 3" xfId="16805"/>
    <cellStyle name="Normální 2 7 2 3 4 3 3 2" xfId="34211"/>
    <cellStyle name="Normální 2 7 2 3 4 3 4" xfId="24923"/>
    <cellStyle name="Normální 2 7 2 3 4 3 5" xfId="40007"/>
    <cellStyle name="Normální 2 7 2 3 4 3 6" xfId="21449"/>
    <cellStyle name="Normální 2 7 2 3 4 3 7" xfId="7517"/>
    <cellStyle name="Normální 2 7 2 3 4 4" xfId="3275"/>
    <cellStyle name="Normální 2 7 2 3 4 4 2" xfId="16037"/>
    <cellStyle name="Normální 2 7 2 3 4 4 2 2" xfId="33443"/>
    <cellStyle name="Normální 2 7 2 3 4 4 3" xfId="28799"/>
    <cellStyle name="Normální 2 7 2 3 4 4 4" xfId="39239"/>
    <cellStyle name="Normální 2 7 2 3 4 4 5" xfId="20681"/>
    <cellStyle name="Normální 2 7 2 3 4 4 6" xfId="11393"/>
    <cellStyle name="Normální 2 7 2 3 4 5" xfId="10241"/>
    <cellStyle name="Normální 2 7 2 3 4 5 2" xfId="27647"/>
    <cellStyle name="Normální 2 7 2 3 4 6" xfId="14885"/>
    <cellStyle name="Normální 2 7 2 3 4 6 2" xfId="32291"/>
    <cellStyle name="Normální 2 7 2 3 4 7" xfId="24155"/>
    <cellStyle name="Normální 2 7 2 3 4 8" xfId="36533"/>
    <cellStyle name="Normální 2 7 2 3 4 9" xfId="19529"/>
    <cellStyle name="Normální 2 7 2 3 5" xfId="1355"/>
    <cellStyle name="Normální 2 7 2 3 5 2" xfId="4829"/>
    <cellStyle name="Normální 2 7 2 3 5 2 2" xfId="40793"/>
    <cellStyle name="Normální 2 7 2 3 5 2 3" xfId="30353"/>
    <cellStyle name="Normální 2 7 2 3 5 2 4" xfId="12947"/>
    <cellStyle name="Normální 2 7 2 3 5 3" xfId="17591"/>
    <cellStyle name="Normální 2 7 2 3 5 3 2" xfId="34997"/>
    <cellStyle name="Normální 2 7 2 3 5 4" xfId="25709"/>
    <cellStyle name="Normální 2 7 2 3 5 5" xfId="37319"/>
    <cellStyle name="Normální 2 7 2 3 5 6" xfId="22235"/>
    <cellStyle name="Normální 2 7 2 3 5 7" xfId="8303"/>
    <cellStyle name="Normální 2 7 2 3 6" xfId="3563"/>
    <cellStyle name="Normální 2 7 2 3 6 2" xfId="11681"/>
    <cellStyle name="Normální 2 7 2 3 6 2 2" xfId="29087"/>
    <cellStyle name="Normální 2 7 2 3 6 3" xfId="16325"/>
    <cellStyle name="Normální 2 7 2 3 6 3 2" xfId="33731"/>
    <cellStyle name="Normální 2 7 2 3 6 4" xfId="24443"/>
    <cellStyle name="Normální 2 7 2 3 6 5" xfId="39527"/>
    <cellStyle name="Normální 2 7 2 3 6 6" xfId="20969"/>
    <cellStyle name="Normální 2 7 2 3 6 7" xfId="7037"/>
    <cellStyle name="Normální 2 7 2 3 7" xfId="2507"/>
    <cellStyle name="Normální 2 7 2 3 7 2" xfId="15269"/>
    <cellStyle name="Normální 2 7 2 3 7 2 2" xfId="32675"/>
    <cellStyle name="Normální 2 7 2 3 7 3" xfId="28031"/>
    <cellStyle name="Normální 2 7 2 3 7 4" xfId="38471"/>
    <cellStyle name="Normální 2 7 2 3 7 5" xfId="19913"/>
    <cellStyle name="Normální 2 7 2 3 7 6" xfId="10625"/>
    <cellStyle name="Normální 2 7 2 3 8" xfId="9473"/>
    <cellStyle name="Normální 2 7 2 3 8 2" xfId="26879"/>
    <cellStyle name="Normální 2 7 2 3 9" xfId="14117"/>
    <cellStyle name="Normální 2 7 2 3 9 2" xfId="31523"/>
    <cellStyle name="Normální 2 7 2 4" xfId="185"/>
    <cellStyle name="Normální 2 7 2 4 10" xfId="36149"/>
    <cellStyle name="Normální 2 7 2 4 11" xfId="18857"/>
    <cellStyle name="Normální 2 7 2 4 12" xfId="6077"/>
    <cellStyle name="Normální 2 7 2 4 2" xfId="953"/>
    <cellStyle name="Normální 2 7 2 4 2 10" xfId="6365"/>
    <cellStyle name="Normální 2 7 2 4 2 2" xfId="1739"/>
    <cellStyle name="Normální 2 7 2 4 2 2 2" xfId="5213"/>
    <cellStyle name="Normální 2 7 2 4 2 2 2 2" xfId="41177"/>
    <cellStyle name="Normální 2 7 2 4 2 2 2 3" xfId="30737"/>
    <cellStyle name="Normální 2 7 2 4 2 2 2 4" xfId="13331"/>
    <cellStyle name="Normální 2 7 2 4 2 2 3" xfId="17975"/>
    <cellStyle name="Normální 2 7 2 4 2 2 3 2" xfId="35381"/>
    <cellStyle name="Normální 2 7 2 4 2 2 4" xfId="26093"/>
    <cellStyle name="Normální 2 7 2 4 2 2 5" xfId="37703"/>
    <cellStyle name="Normální 2 7 2 4 2 2 6" xfId="22619"/>
    <cellStyle name="Normální 2 7 2 4 2 2 7" xfId="8687"/>
    <cellStyle name="Normální 2 7 2 4 2 3" xfId="4427"/>
    <cellStyle name="Normální 2 7 2 4 2 3 2" xfId="12545"/>
    <cellStyle name="Normální 2 7 2 4 2 3 2 2" xfId="29951"/>
    <cellStyle name="Normální 2 7 2 4 2 3 3" xfId="17189"/>
    <cellStyle name="Normální 2 7 2 4 2 3 3 2" xfId="34595"/>
    <cellStyle name="Normální 2 7 2 4 2 3 4" xfId="25307"/>
    <cellStyle name="Normální 2 7 2 4 2 3 5" xfId="40391"/>
    <cellStyle name="Normální 2 7 2 4 2 3 6" xfId="21833"/>
    <cellStyle name="Normální 2 7 2 4 2 3 7" xfId="7901"/>
    <cellStyle name="Normální 2 7 2 4 2 4" xfId="2891"/>
    <cellStyle name="Normální 2 7 2 4 2 4 2" xfId="15653"/>
    <cellStyle name="Normální 2 7 2 4 2 4 2 2" xfId="33059"/>
    <cellStyle name="Normální 2 7 2 4 2 4 3" xfId="28415"/>
    <cellStyle name="Normální 2 7 2 4 2 4 4" xfId="38855"/>
    <cellStyle name="Normální 2 7 2 4 2 4 5" xfId="20297"/>
    <cellStyle name="Normální 2 7 2 4 2 4 6" xfId="11009"/>
    <cellStyle name="Normální 2 7 2 4 2 5" xfId="9857"/>
    <cellStyle name="Normální 2 7 2 4 2 5 2" xfId="27263"/>
    <cellStyle name="Normální 2 7 2 4 2 6" xfId="14501"/>
    <cellStyle name="Normální 2 7 2 4 2 6 2" xfId="31907"/>
    <cellStyle name="Normální 2 7 2 4 2 7" xfId="23771"/>
    <cellStyle name="Normální 2 7 2 4 2 8" xfId="36917"/>
    <cellStyle name="Normální 2 7 2 4 2 9" xfId="19145"/>
    <cellStyle name="Normální 2 7 2 4 3" xfId="665"/>
    <cellStyle name="Normální 2 7 2 4 3 10" xfId="6845"/>
    <cellStyle name="Normální 2 7 2 4 3 2" xfId="2219"/>
    <cellStyle name="Normální 2 7 2 4 3 2 2" xfId="5693"/>
    <cellStyle name="Normální 2 7 2 4 3 2 2 2" xfId="41657"/>
    <cellStyle name="Normální 2 7 2 4 3 2 2 3" xfId="31217"/>
    <cellStyle name="Normální 2 7 2 4 3 2 2 4" xfId="13811"/>
    <cellStyle name="Normální 2 7 2 4 3 2 3" xfId="18455"/>
    <cellStyle name="Normální 2 7 2 4 3 2 3 2" xfId="35861"/>
    <cellStyle name="Normální 2 7 2 4 3 2 4" xfId="26573"/>
    <cellStyle name="Normální 2 7 2 4 3 2 5" xfId="38183"/>
    <cellStyle name="Normální 2 7 2 4 3 2 6" xfId="23099"/>
    <cellStyle name="Normální 2 7 2 4 3 2 7" xfId="9167"/>
    <cellStyle name="Normální 2 7 2 4 3 3" xfId="4139"/>
    <cellStyle name="Normální 2 7 2 4 3 3 2" xfId="12257"/>
    <cellStyle name="Normální 2 7 2 4 3 3 2 2" xfId="29663"/>
    <cellStyle name="Normální 2 7 2 4 3 3 3" xfId="16901"/>
    <cellStyle name="Normální 2 7 2 4 3 3 3 2" xfId="34307"/>
    <cellStyle name="Normální 2 7 2 4 3 3 4" xfId="25019"/>
    <cellStyle name="Normální 2 7 2 4 3 3 5" xfId="40103"/>
    <cellStyle name="Normální 2 7 2 4 3 3 6" xfId="21545"/>
    <cellStyle name="Normální 2 7 2 4 3 3 7" xfId="7613"/>
    <cellStyle name="Normální 2 7 2 4 3 4" xfId="3371"/>
    <cellStyle name="Normální 2 7 2 4 3 4 2" xfId="16133"/>
    <cellStyle name="Normální 2 7 2 4 3 4 2 2" xfId="33539"/>
    <cellStyle name="Normální 2 7 2 4 3 4 3" xfId="28895"/>
    <cellStyle name="Normální 2 7 2 4 3 4 4" xfId="39335"/>
    <cellStyle name="Normální 2 7 2 4 3 4 5" xfId="20777"/>
    <cellStyle name="Normální 2 7 2 4 3 4 6" xfId="11489"/>
    <cellStyle name="Normální 2 7 2 4 3 5" xfId="10337"/>
    <cellStyle name="Normální 2 7 2 4 3 5 2" xfId="27743"/>
    <cellStyle name="Normální 2 7 2 4 3 6" xfId="14981"/>
    <cellStyle name="Normální 2 7 2 4 3 6 2" xfId="32387"/>
    <cellStyle name="Normální 2 7 2 4 3 7" xfId="24251"/>
    <cellStyle name="Normální 2 7 2 4 3 8" xfId="36629"/>
    <cellStyle name="Normální 2 7 2 4 3 9" xfId="19625"/>
    <cellStyle name="Normální 2 7 2 4 4" xfId="1451"/>
    <cellStyle name="Normální 2 7 2 4 4 2" xfId="4925"/>
    <cellStyle name="Normální 2 7 2 4 4 2 2" xfId="40889"/>
    <cellStyle name="Normální 2 7 2 4 4 2 3" xfId="30449"/>
    <cellStyle name="Normální 2 7 2 4 4 2 4" xfId="13043"/>
    <cellStyle name="Normální 2 7 2 4 4 3" xfId="17687"/>
    <cellStyle name="Normální 2 7 2 4 4 3 2" xfId="35093"/>
    <cellStyle name="Normální 2 7 2 4 4 4" xfId="25805"/>
    <cellStyle name="Normální 2 7 2 4 4 5" xfId="37415"/>
    <cellStyle name="Normální 2 7 2 4 4 6" xfId="22331"/>
    <cellStyle name="Normální 2 7 2 4 4 7" xfId="8399"/>
    <cellStyle name="Normální 2 7 2 4 5" xfId="3659"/>
    <cellStyle name="Normální 2 7 2 4 5 2" xfId="11777"/>
    <cellStyle name="Normální 2 7 2 4 5 2 2" xfId="29183"/>
    <cellStyle name="Normální 2 7 2 4 5 3" xfId="16421"/>
    <cellStyle name="Normální 2 7 2 4 5 3 2" xfId="33827"/>
    <cellStyle name="Normální 2 7 2 4 5 4" xfId="24539"/>
    <cellStyle name="Normální 2 7 2 4 5 5" xfId="39623"/>
    <cellStyle name="Normální 2 7 2 4 5 6" xfId="21065"/>
    <cellStyle name="Normální 2 7 2 4 5 7" xfId="7133"/>
    <cellStyle name="Normální 2 7 2 4 6" xfId="2603"/>
    <cellStyle name="Normální 2 7 2 4 6 2" xfId="15365"/>
    <cellStyle name="Normální 2 7 2 4 6 2 2" xfId="32771"/>
    <cellStyle name="Normální 2 7 2 4 6 3" xfId="28127"/>
    <cellStyle name="Normální 2 7 2 4 6 4" xfId="38567"/>
    <cellStyle name="Normální 2 7 2 4 6 5" xfId="20009"/>
    <cellStyle name="Normální 2 7 2 4 6 6" xfId="10721"/>
    <cellStyle name="Normální 2 7 2 4 7" xfId="9569"/>
    <cellStyle name="Normální 2 7 2 4 7 2" xfId="26975"/>
    <cellStyle name="Normální 2 7 2 4 8" xfId="14213"/>
    <cellStyle name="Normální 2 7 2 4 8 2" xfId="31619"/>
    <cellStyle name="Normální 2 7 2 4 9" xfId="23483"/>
    <cellStyle name="Normální 2 7 2 5" xfId="287"/>
    <cellStyle name="Normální 2 7 2 5 10" xfId="36251"/>
    <cellStyle name="Normální 2 7 2 5 11" xfId="18719"/>
    <cellStyle name="Normální 2 7 2 5 12" xfId="5939"/>
    <cellStyle name="Normální 2 7 2 5 2" xfId="1055"/>
    <cellStyle name="Normální 2 7 2 5 2 10" xfId="6467"/>
    <cellStyle name="Normální 2 7 2 5 2 2" xfId="1841"/>
    <cellStyle name="Normální 2 7 2 5 2 2 2" xfId="5315"/>
    <cellStyle name="Normální 2 7 2 5 2 2 2 2" xfId="41279"/>
    <cellStyle name="Normální 2 7 2 5 2 2 2 3" xfId="30839"/>
    <cellStyle name="Normální 2 7 2 5 2 2 2 4" xfId="13433"/>
    <cellStyle name="Normální 2 7 2 5 2 2 3" xfId="18077"/>
    <cellStyle name="Normální 2 7 2 5 2 2 3 2" xfId="35483"/>
    <cellStyle name="Normální 2 7 2 5 2 2 4" xfId="26195"/>
    <cellStyle name="Normální 2 7 2 5 2 2 5" xfId="37805"/>
    <cellStyle name="Normální 2 7 2 5 2 2 6" xfId="22721"/>
    <cellStyle name="Normální 2 7 2 5 2 2 7" xfId="8789"/>
    <cellStyle name="Normální 2 7 2 5 2 3" xfId="4529"/>
    <cellStyle name="Normální 2 7 2 5 2 3 2" xfId="12647"/>
    <cellStyle name="Normální 2 7 2 5 2 3 2 2" xfId="30053"/>
    <cellStyle name="Normální 2 7 2 5 2 3 3" xfId="17291"/>
    <cellStyle name="Normální 2 7 2 5 2 3 3 2" xfId="34697"/>
    <cellStyle name="Normální 2 7 2 5 2 3 4" xfId="25409"/>
    <cellStyle name="Normální 2 7 2 5 2 3 5" xfId="40493"/>
    <cellStyle name="Normální 2 7 2 5 2 3 6" xfId="21935"/>
    <cellStyle name="Normální 2 7 2 5 2 3 7" xfId="8003"/>
    <cellStyle name="Normální 2 7 2 5 2 4" xfId="2993"/>
    <cellStyle name="Normální 2 7 2 5 2 4 2" xfId="15755"/>
    <cellStyle name="Normální 2 7 2 5 2 4 2 2" xfId="33161"/>
    <cellStyle name="Normální 2 7 2 5 2 4 3" xfId="28517"/>
    <cellStyle name="Normální 2 7 2 5 2 4 4" xfId="38957"/>
    <cellStyle name="Normální 2 7 2 5 2 4 5" xfId="20399"/>
    <cellStyle name="Normální 2 7 2 5 2 4 6" xfId="11111"/>
    <cellStyle name="Normální 2 7 2 5 2 5" xfId="9959"/>
    <cellStyle name="Normální 2 7 2 5 2 5 2" xfId="27365"/>
    <cellStyle name="Normální 2 7 2 5 2 6" xfId="14603"/>
    <cellStyle name="Normální 2 7 2 5 2 6 2" xfId="32009"/>
    <cellStyle name="Normální 2 7 2 5 2 7" xfId="23873"/>
    <cellStyle name="Normální 2 7 2 5 2 8" xfId="37019"/>
    <cellStyle name="Normální 2 7 2 5 2 9" xfId="19247"/>
    <cellStyle name="Normální 2 7 2 5 3" xfId="527"/>
    <cellStyle name="Normální 2 7 2 5 3 10" xfId="6707"/>
    <cellStyle name="Normální 2 7 2 5 3 2" xfId="2081"/>
    <cellStyle name="Normální 2 7 2 5 3 2 2" xfId="5555"/>
    <cellStyle name="Normální 2 7 2 5 3 2 2 2" xfId="41519"/>
    <cellStyle name="Normální 2 7 2 5 3 2 2 3" xfId="31079"/>
    <cellStyle name="Normální 2 7 2 5 3 2 2 4" xfId="13673"/>
    <cellStyle name="Normální 2 7 2 5 3 2 3" xfId="18317"/>
    <cellStyle name="Normální 2 7 2 5 3 2 3 2" xfId="35723"/>
    <cellStyle name="Normální 2 7 2 5 3 2 4" xfId="26435"/>
    <cellStyle name="Normální 2 7 2 5 3 2 5" xfId="38045"/>
    <cellStyle name="Normální 2 7 2 5 3 2 6" xfId="22961"/>
    <cellStyle name="Normální 2 7 2 5 3 2 7" xfId="9029"/>
    <cellStyle name="Normální 2 7 2 5 3 3" xfId="4001"/>
    <cellStyle name="Normální 2 7 2 5 3 3 2" xfId="12119"/>
    <cellStyle name="Normální 2 7 2 5 3 3 2 2" xfId="29525"/>
    <cellStyle name="Normální 2 7 2 5 3 3 3" xfId="16763"/>
    <cellStyle name="Normální 2 7 2 5 3 3 3 2" xfId="34169"/>
    <cellStyle name="Normální 2 7 2 5 3 3 4" xfId="24881"/>
    <cellStyle name="Normální 2 7 2 5 3 3 5" xfId="39965"/>
    <cellStyle name="Normální 2 7 2 5 3 3 6" xfId="21407"/>
    <cellStyle name="Normální 2 7 2 5 3 3 7" xfId="7475"/>
    <cellStyle name="Normální 2 7 2 5 3 4" xfId="3233"/>
    <cellStyle name="Normální 2 7 2 5 3 4 2" xfId="15995"/>
    <cellStyle name="Normální 2 7 2 5 3 4 2 2" xfId="33401"/>
    <cellStyle name="Normální 2 7 2 5 3 4 3" xfId="28757"/>
    <cellStyle name="Normální 2 7 2 5 3 4 4" xfId="39197"/>
    <cellStyle name="Normální 2 7 2 5 3 4 5" xfId="20639"/>
    <cellStyle name="Normální 2 7 2 5 3 4 6" xfId="11351"/>
    <cellStyle name="Normální 2 7 2 5 3 5" xfId="10199"/>
    <cellStyle name="Normální 2 7 2 5 3 5 2" xfId="27605"/>
    <cellStyle name="Normální 2 7 2 5 3 6" xfId="14843"/>
    <cellStyle name="Normální 2 7 2 5 3 6 2" xfId="32249"/>
    <cellStyle name="Normální 2 7 2 5 3 7" xfId="24113"/>
    <cellStyle name="Normální 2 7 2 5 3 8" xfId="36491"/>
    <cellStyle name="Normální 2 7 2 5 3 9" xfId="19487"/>
    <cellStyle name="Normální 2 7 2 5 4" xfId="1313"/>
    <cellStyle name="Normální 2 7 2 5 4 2" xfId="4787"/>
    <cellStyle name="Normální 2 7 2 5 4 2 2" xfId="40751"/>
    <cellStyle name="Normální 2 7 2 5 4 2 3" xfId="30311"/>
    <cellStyle name="Normální 2 7 2 5 4 2 4" xfId="12905"/>
    <cellStyle name="Normální 2 7 2 5 4 3" xfId="17549"/>
    <cellStyle name="Normální 2 7 2 5 4 3 2" xfId="34955"/>
    <cellStyle name="Normální 2 7 2 5 4 4" xfId="25667"/>
    <cellStyle name="Normální 2 7 2 5 4 5" xfId="37277"/>
    <cellStyle name="Normální 2 7 2 5 4 6" xfId="22193"/>
    <cellStyle name="Normální 2 7 2 5 4 7" xfId="8261"/>
    <cellStyle name="Normální 2 7 2 5 5" xfId="3761"/>
    <cellStyle name="Normální 2 7 2 5 5 2" xfId="11879"/>
    <cellStyle name="Normální 2 7 2 5 5 2 2" xfId="29285"/>
    <cellStyle name="Normální 2 7 2 5 5 3" xfId="16523"/>
    <cellStyle name="Normální 2 7 2 5 5 3 2" xfId="33929"/>
    <cellStyle name="Normální 2 7 2 5 5 4" xfId="24641"/>
    <cellStyle name="Normální 2 7 2 5 5 5" xfId="39725"/>
    <cellStyle name="Normální 2 7 2 5 5 6" xfId="21167"/>
    <cellStyle name="Normální 2 7 2 5 5 7" xfId="7235"/>
    <cellStyle name="Normální 2 7 2 5 6" xfId="2465"/>
    <cellStyle name="Normální 2 7 2 5 6 2" xfId="15227"/>
    <cellStyle name="Normální 2 7 2 5 6 2 2" xfId="32633"/>
    <cellStyle name="Normální 2 7 2 5 6 3" xfId="27989"/>
    <cellStyle name="Normální 2 7 2 5 6 4" xfId="38429"/>
    <cellStyle name="Normální 2 7 2 5 6 5" xfId="19871"/>
    <cellStyle name="Normální 2 7 2 5 6 6" xfId="10583"/>
    <cellStyle name="Normální 2 7 2 5 7" xfId="9431"/>
    <cellStyle name="Normální 2 7 2 5 7 2" xfId="26837"/>
    <cellStyle name="Normální 2 7 2 5 8" xfId="14075"/>
    <cellStyle name="Normální 2 7 2 5 8 2" xfId="31481"/>
    <cellStyle name="Normální 2 7 2 5 9" xfId="23345"/>
    <cellStyle name="Normální 2 7 2 6" xfId="815"/>
    <cellStyle name="Normální 2 7 2 6 10" xfId="6227"/>
    <cellStyle name="Normální 2 7 2 6 2" xfId="1601"/>
    <cellStyle name="Normální 2 7 2 6 2 2" xfId="5075"/>
    <cellStyle name="Normální 2 7 2 6 2 2 2" xfId="41039"/>
    <cellStyle name="Normální 2 7 2 6 2 2 3" xfId="30599"/>
    <cellStyle name="Normální 2 7 2 6 2 2 4" xfId="13193"/>
    <cellStyle name="Normální 2 7 2 6 2 3" xfId="17837"/>
    <cellStyle name="Normální 2 7 2 6 2 3 2" xfId="35243"/>
    <cellStyle name="Normální 2 7 2 6 2 4" xfId="25955"/>
    <cellStyle name="Normální 2 7 2 6 2 5" xfId="37565"/>
    <cellStyle name="Normální 2 7 2 6 2 6" xfId="22481"/>
    <cellStyle name="Normální 2 7 2 6 2 7" xfId="8549"/>
    <cellStyle name="Normální 2 7 2 6 3" xfId="4289"/>
    <cellStyle name="Normální 2 7 2 6 3 2" xfId="12407"/>
    <cellStyle name="Normální 2 7 2 6 3 2 2" xfId="29813"/>
    <cellStyle name="Normální 2 7 2 6 3 3" xfId="17051"/>
    <cellStyle name="Normální 2 7 2 6 3 3 2" xfId="34457"/>
    <cellStyle name="Normální 2 7 2 6 3 4" xfId="25169"/>
    <cellStyle name="Normální 2 7 2 6 3 5" xfId="40253"/>
    <cellStyle name="Normální 2 7 2 6 3 6" xfId="21695"/>
    <cellStyle name="Normální 2 7 2 6 3 7" xfId="7763"/>
    <cellStyle name="Normální 2 7 2 6 4" xfId="2753"/>
    <cellStyle name="Normální 2 7 2 6 4 2" xfId="15515"/>
    <cellStyle name="Normální 2 7 2 6 4 2 2" xfId="32921"/>
    <cellStyle name="Normální 2 7 2 6 4 3" xfId="28277"/>
    <cellStyle name="Normální 2 7 2 6 4 4" xfId="38717"/>
    <cellStyle name="Normální 2 7 2 6 4 5" xfId="20159"/>
    <cellStyle name="Normální 2 7 2 6 4 6" xfId="10871"/>
    <cellStyle name="Normální 2 7 2 6 5" xfId="9719"/>
    <cellStyle name="Normální 2 7 2 6 5 2" xfId="27125"/>
    <cellStyle name="Normální 2 7 2 6 6" xfId="14363"/>
    <cellStyle name="Normální 2 7 2 6 6 2" xfId="31769"/>
    <cellStyle name="Normální 2 7 2 6 7" xfId="23633"/>
    <cellStyle name="Normální 2 7 2 6 8" xfId="36779"/>
    <cellStyle name="Normální 2 7 2 6 9" xfId="19007"/>
    <cellStyle name="Normální 2 7 2 7" xfId="425"/>
    <cellStyle name="Normální 2 7 2 7 10" xfId="6605"/>
    <cellStyle name="Normální 2 7 2 7 2" xfId="1979"/>
    <cellStyle name="Normální 2 7 2 7 2 2" xfId="5453"/>
    <cellStyle name="Normální 2 7 2 7 2 2 2" xfId="41417"/>
    <cellStyle name="Normální 2 7 2 7 2 2 3" xfId="30977"/>
    <cellStyle name="Normální 2 7 2 7 2 2 4" xfId="13571"/>
    <cellStyle name="Normální 2 7 2 7 2 3" xfId="18215"/>
    <cellStyle name="Normální 2 7 2 7 2 3 2" xfId="35621"/>
    <cellStyle name="Normální 2 7 2 7 2 4" xfId="26333"/>
    <cellStyle name="Normální 2 7 2 7 2 5" xfId="37943"/>
    <cellStyle name="Normální 2 7 2 7 2 6" xfId="22859"/>
    <cellStyle name="Normální 2 7 2 7 2 7" xfId="8927"/>
    <cellStyle name="Normální 2 7 2 7 3" xfId="3899"/>
    <cellStyle name="Normální 2 7 2 7 3 2" xfId="12017"/>
    <cellStyle name="Normální 2 7 2 7 3 2 2" xfId="29423"/>
    <cellStyle name="Normální 2 7 2 7 3 3" xfId="16661"/>
    <cellStyle name="Normální 2 7 2 7 3 3 2" xfId="34067"/>
    <cellStyle name="Normální 2 7 2 7 3 4" xfId="24779"/>
    <cellStyle name="Normální 2 7 2 7 3 5" xfId="39863"/>
    <cellStyle name="Normální 2 7 2 7 3 6" xfId="21305"/>
    <cellStyle name="Normální 2 7 2 7 3 7" xfId="7373"/>
    <cellStyle name="Normální 2 7 2 7 4" xfId="3131"/>
    <cellStyle name="Normální 2 7 2 7 4 2" xfId="15893"/>
    <cellStyle name="Normální 2 7 2 7 4 2 2" xfId="33299"/>
    <cellStyle name="Normální 2 7 2 7 4 3" xfId="28655"/>
    <cellStyle name="Normální 2 7 2 7 4 4" xfId="39095"/>
    <cellStyle name="Normální 2 7 2 7 4 5" xfId="20537"/>
    <cellStyle name="Normální 2 7 2 7 4 6" xfId="11249"/>
    <cellStyle name="Normální 2 7 2 7 5" xfId="10097"/>
    <cellStyle name="Normální 2 7 2 7 5 2" xfId="27503"/>
    <cellStyle name="Normální 2 7 2 7 6" xfId="14741"/>
    <cellStyle name="Normální 2 7 2 7 6 2" xfId="32147"/>
    <cellStyle name="Normální 2 7 2 7 7" xfId="24011"/>
    <cellStyle name="Normální 2 7 2 7 8" xfId="36389"/>
    <cellStyle name="Normální 2 7 2 7 9" xfId="19385"/>
    <cellStyle name="Normální 2 7 2 8" xfId="1211"/>
    <cellStyle name="Normální 2 7 2 8 2" xfId="4685"/>
    <cellStyle name="Normální 2 7 2 8 2 2" xfId="40649"/>
    <cellStyle name="Normální 2 7 2 8 2 3" xfId="30209"/>
    <cellStyle name="Normální 2 7 2 8 2 4" xfId="12803"/>
    <cellStyle name="Normální 2 7 2 8 3" xfId="17447"/>
    <cellStyle name="Normální 2 7 2 8 3 2" xfId="34853"/>
    <cellStyle name="Normální 2 7 2 8 4" xfId="25565"/>
    <cellStyle name="Normální 2 7 2 8 5" xfId="37175"/>
    <cellStyle name="Normální 2 7 2 8 6" xfId="22091"/>
    <cellStyle name="Normální 2 7 2 8 7" xfId="8159"/>
    <cellStyle name="Normální 2 7 2 9" xfId="3521"/>
    <cellStyle name="Normální 2 7 2 9 2" xfId="11639"/>
    <cellStyle name="Normální 2 7 2 9 2 2" xfId="29045"/>
    <cellStyle name="Normální 2 7 2 9 3" xfId="16283"/>
    <cellStyle name="Normální 2 7 2 9 3 2" xfId="33689"/>
    <cellStyle name="Normální 2 7 2 9 4" xfId="24401"/>
    <cellStyle name="Normální 2 7 2 9 5" xfId="39485"/>
    <cellStyle name="Normální 2 7 2 9 6" xfId="20927"/>
    <cellStyle name="Normální 2 7 2 9 7" xfId="6995"/>
    <cellStyle name="Normální 2 7 3" xfId="119"/>
    <cellStyle name="Normální 2 7 3 10" xfId="14003"/>
    <cellStyle name="Normální 2 7 3 10 2" xfId="31409"/>
    <cellStyle name="Normální 2 7 3 11" xfId="23273"/>
    <cellStyle name="Normální 2 7 3 12" xfId="36083"/>
    <cellStyle name="Normální 2 7 3 13" xfId="18647"/>
    <cellStyle name="Normální 2 7 3 14" xfId="5867"/>
    <cellStyle name="Normální 2 7 3 2" xfId="215"/>
    <cellStyle name="Normální 2 7 3 2 10" xfId="36179"/>
    <cellStyle name="Normální 2 7 3 2 11" xfId="18887"/>
    <cellStyle name="Normální 2 7 3 2 12" xfId="6107"/>
    <cellStyle name="Normální 2 7 3 2 2" xfId="983"/>
    <cellStyle name="Normální 2 7 3 2 2 10" xfId="6395"/>
    <cellStyle name="Normální 2 7 3 2 2 2" xfId="1769"/>
    <cellStyle name="Normální 2 7 3 2 2 2 2" xfId="5243"/>
    <cellStyle name="Normální 2 7 3 2 2 2 2 2" xfId="41207"/>
    <cellStyle name="Normální 2 7 3 2 2 2 2 3" xfId="30767"/>
    <cellStyle name="Normální 2 7 3 2 2 2 2 4" xfId="13361"/>
    <cellStyle name="Normální 2 7 3 2 2 2 3" xfId="18005"/>
    <cellStyle name="Normální 2 7 3 2 2 2 3 2" xfId="35411"/>
    <cellStyle name="Normální 2 7 3 2 2 2 4" xfId="26123"/>
    <cellStyle name="Normální 2 7 3 2 2 2 5" xfId="37733"/>
    <cellStyle name="Normální 2 7 3 2 2 2 6" xfId="22649"/>
    <cellStyle name="Normální 2 7 3 2 2 2 7" xfId="8717"/>
    <cellStyle name="Normální 2 7 3 2 2 3" xfId="4457"/>
    <cellStyle name="Normální 2 7 3 2 2 3 2" xfId="12575"/>
    <cellStyle name="Normální 2 7 3 2 2 3 2 2" xfId="29981"/>
    <cellStyle name="Normální 2 7 3 2 2 3 3" xfId="17219"/>
    <cellStyle name="Normální 2 7 3 2 2 3 3 2" xfId="34625"/>
    <cellStyle name="Normální 2 7 3 2 2 3 4" xfId="25337"/>
    <cellStyle name="Normální 2 7 3 2 2 3 5" xfId="40421"/>
    <cellStyle name="Normální 2 7 3 2 2 3 6" xfId="21863"/>
    <cellStyle name="Normální 2 7 3 2 2 3 7" xfId="7931"/>
    <cellStyle name="Normální 2 7 3 2 2 4" xfId="2921"/>
    <cellStyle name="Normální 2 7 3 2 2 4 2" xfId="15683"/>
    <cellStyle name="Normální 2 7 3 2 2 4 2 2" xfId="33089"/>
    <cellStyle name="Normální 2 7 3 2 2 4 3" xfId="28445"/>
    <cellStyle name="Normální 2 7 3 2 2 4 4" xfId="38885"/>
    <cellStyle name="Normální 2 7 3 2 2 4 5" xfId="20327"/>
    <cellStyle name="Normální 2 7 3 2 2 4 6" xfId="11039"/>
    <cellStyle name="Normální 2 7 3 2 2 5" xfId="9887"/>
    <cellStyle name="Normální 2 7 3 2 2 5 2" xfId="27293"/>
    <cellStyle name="Normální 2 7 3 2 2 6" xfId="14531"/>
    <cellStyle name="Normální 2 7 3 2 2 6 2" xfId="31937"/>
    <cellStyle name="Normální 2 7 3 2 2 7" xfId="23801"/>
    <cellStyle name="Normální 2 7 3 2 2 8" xfId="36947"/>
    <cellStyle name="Normální 2 7 3 2 2 9" xfId="19175"/>
    <cellStyle name="Normální 2 7 3 2 3" xfId="695"/>
    <cellStyle name="Normální 2 7 3 2 3 10" xfId="6875"/>
    <cellStyle name="Normální 2 7 3 2 3 2" xfId="2249"/>
    <cellStyle name="Normální 2 7 3 2 3 2 2" xfId="5723"/>
    <cellStyle name="Normální 2 7 3 2 3 2 2 2" xfId="41687"/>
    <cellStyle name="Normální 2 7 3 2 3 2 2 3" xfId="31247"/>
    <cellStyle name="Normální 2 7 3 2 3 2 2 4" xfId="13841"/>
    <cellStyle name="Normální 2 7 3 2 3 2 3" xfId="18485"/>
    <cellStyle name="Normální 2 7 3 2 3 2 3 2" xfId="35891"/>
    <cellStyle name="Normální 2 7 3 2 3 2 4" xfId="26603"/>
    <cellStyle name="Normální 2 7 3 2 3 2 5" xfId="38213"/>
    <cellStyle name="Normální 2 7 3 2 3 2 6" xfId="23129"/>
    <cellStyle name="Normální 2 7 3 2 3 2 7" xfId="9197"/>
    <cellStyle name="Normální 2 7 3 2 3 3" xfId="4169"/>
    <cellStyle name="Normální 2 7 3 2 3 3 2" xfId="12287"/>
    <cellStyle name="Normální 2 7 3 2 3 3 2 2" xfId="29693"/>
    <cellStyle name="Normální 2 7 3 2 3 3 3" xfId="16931"/>
    <cellStyle name="Normální 2 7 3 2 3 3 3 2" xfId="34337"/>
    <cellStyle name="Normální 2 7 3 2 3 3 4" xfId="25049"/>
    <cellStyle name="Normální 2 7 3 2 3 3 5" xfId="40133"/>
    <cellStyle name="Normální 2 7 3 2 3 3 6" xfId="21575"/>
    <cellStyle name="Normální 2 7 3 2 3 3 7" xfId="7643"/>
    <cellStyle name="Normální 2 7 3 2 3 4" xfId="3401"/>
    <cellStyle name="Normální 2 7 3 2 3 4 2" xfId="16163"/>
    <cellStyle name="Normální 2 7 3 2 3 4 2 2" xfId="33569"/>
    <cellStyle name="Normální 2 7 3 2 3 4 3" xfId="28925"/>
    <cellStyle name="Normální 2 7 3 2 3 4 4" xfId="39365"/>
    <cellStyle name="Normální 2 7 3 2 3 4 5" xfId="20807"/>
    <cellStyle name="Normální 2 7 3 2 3 4 6" xfId="11519"/>
    <cellStyle name="Normální 2 7 3 2 3 5" xfId="10367"/>
    <cellStyle name="Normální 2 7 3 2 3 5 2" xfId="27773"/>
    <cellStyle name="Normální 2 7 3 2 3 6" xfId="15011"/>
    <cellStyle name="Normální 2 7 3 2 3 6 2" xfId="32417"/>
    <cellStyle name="Normální 2 7 3 2 3 7" xfId="24281"/>
    <cellStyle name="Normální 2 7 3 2 3 8" xfId="36659"/>
    <cellStyle name="Normální 2 7 3 2 3 9" xfId="19655"/>
    <cellStyle name="Normální 2 7 3 2 4" xfId="1481"/>
    <cellStyle name="Normální 2 7 3 2 4 2" xfId="4955"/>
    <cellStyle name="Normální 2 7 3 2 4 2 2" xfId="40919"/>
    <cellStyle name="Normální 2 7 3 2 4 2 3" xfId="30479"/>
    <cellStyle name="Normální 2 7 3 2 4 2 4" xfId="13073"/>
    <cellStyle name="Normální 2 7 3 2 4 3" xfId="17717"/>
    <cellStyle name="Normální 2 7 3 2 4 3 2" xfId="35123"/>
    <cellStyle name="Normální 2 7 3 2 4 4" xfId="25835"/>
    <cellStyle name="Normální 2 7 3 2 4 5" xfId="37445"/>
    <cellStyle name="Normální 2 7 3 2 4 6" xfId="22361"/>
    <cellStyle name="Normální 2 7 3 2 4 7" xfId="8429"/>
    <cellStyle name="Normální 2 7 3 2 5" xfId="3689"/>
    <cellStyle name="Normální 2 7 3 2 5 2" xfId="11807"/>
    <cellStyle name="Normální 2 7 3 2 5 2 2" xfId="29213"/>
    <cellStyle name="Normální 2 7 3 2 5 3" xfId="16451"/>
    <cellStyle name="Normální 2 7 3 2 5 3 2" xfId="33857"/>
    <cellStyle name="Normální 2 7 3 2 5 4" xfId="24569"/>
    <cellStyle name="Normální 2 7 3 2 5 5" xfId="39653"/>
    <cellStyle name="Normální 2 7 3 2 5 6" xfId="21095"/>
    <cellStyle name="Normální 2 7 3 2 5 7" xfId="7163"/>
    <cellStyle name="Normální 2 7 3 2 6" xfId="2633"/>
    <cellStyle name="Normální 2 7 3 2 6 2" xfId="15395"/>
    <cellStyle name="Normální 2 7 3 2 6 2 2" xfId="32801"/>
    <cellStyle name="Normální 2 7 3 2 6 3" xfId="28157"/>
    <cellStyle name="Normální 2 7 3 2 6 4" xfId="38597"/>
    <cellStyle name="Normální 2 7 3 2 6 5" xfId="20039"/>
    <cellStyle name="Normální 2 7 3 2 6 6" xfId="10751"/>
    <cellStyle name="Normální 2 7 3 2 7" xfId="9599"/>
    <cellStyle name="Normální 2 7 3 2 7 2" xfId="27005"/>
    <cellStyle name="Normální 2 7 3 2 8" xfId="14243"/>
    <cellStyle name="Normální 2 7 3 2 8 2" xfId="31649"/>
    <cellStyle name="Normální 2 7 3 2 9" xfId="23513"/>
    <cellStyle name="Normální 2 7 3 3" xfId="359"/>
    <cellStyle name="Normální 2 7 3 3 10" xfId="36323"/>
    <cellStyle name="Normální 2 7 3 3 11" xfId="18791"/>
    <cellStyle name="Normální 2 7 3 3 12" xfId="6011"/>
    <cellStyle name="Normální 2 7 3 3 2" xfId="1127"/>
    <cellStyle name="Normální 2 7 3 3 2 10" xfId="6539"/>
    <cellStyle name="Normální 2 7 3 3 2 2" xfId="1913"/>
    <cellStyle name="Normální 2 7 3 3 2 2 2" xfId="5387"/>
    <cellStyle name="Normální 2 7 3 3 2 2 2 2" xfId="41351"/>
    <cellStyle name="Normální 2 7 3 3 2 2 2 3" xfId="30911"/>
    <cellStyle name="Normální 2 7 3 3 2 2 2 4" xfId="13505"/>
    <cellStyle name="Normální 2 7 3 3 2 2 3" xfId="18149"/>
    <cellStyle name="Normální 2 7 3 3 2 2 3 2" xfId="35555"/>
    <cellStyle name="Normální 2 7 3 3 2 2 4" xfId="26267"/>
    <cellStyle name="Normální 2 7 3 3 2 2 5" xfId="37877"/>
    <cellStyle name="Normální 2 7 3 3 2 2 6" xfId="22793"/>
    <cellStyle name="Normální 2 7 3 3 2 2 7" xfId="8861"/>
    <cellStyle name="Normální 2 7 3 3 2 3" xfId="4601"/>
    <cellStyle name="Normální 2 7 3 3 2 3 2" xfId="12719"/>
    <cellStyle name="Normální 2 7 3 3 2 3 2 2" xfId="30125"/>
    <cellStyle name="Normální 2 7 3 3 2 3 3" xfId="17363"/>
    <cellStyle name="Normální 2 7 3 3 2 3 3 2" xfId="34769"/>
    <cellStyle name="Normální 2 7 3 3 2 3 4" xfId="25481"/>
    <cellStyle name="Normální 2 7 3 3 2 3 5" xfId="40565"/>
    <cellStyle name="Normální 2 7 3 3 2 3 6" xfId="22007"/>
    <cellStyle name="Normální 2 7 3 3 2 3 7" xfId="8075"/>
    <cellStyle name="Normální 2 7 3 3 2 4" xfId="3065"/>
    <cellStyle name="Normální 2 7 3 3 2 4 2" xfId="15827"/>
    <cellStyle name="Normální 2 7 3 3 2 4 2 2" xfId="33233"/>
    <cellStyle name="Normální 2 7 3 3 2 4 3" xfId="28589"/>
    <cellStyle name="Normální 2 7 3 3 2 4 4" xfId="39029"/>
    <cellStyle name="Normální 2 7 3 3 2 4 5" xfId="20471"/>
    <cellStyle name="Normální 2 7 3 3 2 4 6" xfId="11183"/>
    <cellStyle name="Normální 2 7 3 3 2 5" xfId="10031"/>
    <cellStyle name="Normální 2 7 3 3 2 5 2" xfId="27437"/>
    <cellStyle name="Normální 2 7 3 3 2 6" xfId="14675"/>
    <cellStyle name="Normální 2 7 3 3 2 6 2" xfId="32081"/>
    <cellStyle name="Normální 2 7 3 3 2 7" xfId="23945"/>
    <cellStyle name="Normální 2 7 3 3 2 8" xfId="37091"/>
    <cellStyle name="Normální 2 7 3 3 2 9" xfId="19319"/>
    <cellStyle name="Normální 2 7 3 3 3" xfId="599"/>
    <cellStyle name="Normální 2 7 3 3 3 10" xfId="6779"/>
    <cellStyle name="Normální 2 7 3 3 3 2" xfId="2153"/>
    <cellStyle name="Normální 2 7 3 3 3 2 2" xfId="5627"/>
    <cellStyle name="Normální 2 7 3 3 3 2 2 2" xfId="41591"/>
    <cellStyle name="Normální 2 7 3 3 3 2 2 3" xfId="31151"/>
    <cellStyle name="Normální 2 7 3 3 3 2 2 4" xfId="13745"/>
    <cellStyle name="Normální 2 7 3 3 3 2 3" xfId="18389"/>
    <cellStyle name="Normální 2 7 3 3 3 2 3 2" xfId="35795"/>
    <cellStyle name="Normální 2 7 3 3 3 2 4" xfId="26507"/>
    <cellStyle name="Normální 2 7 3 3 3 2 5" xfId="38117"/>
    <cellStyle name="Normální 2 7 3 3 3 2 6" xfId="23033"/>
    <cellStyle name="Normální 2 7 3 3 3 2 7" xfId="9101"/>
    <cellStyle name="Normální 2 7 3 3 3 3" xfId="4073"/>
    <cellStyle name="Normální 2 7 3 3 3 3 2" xfId="12191"/>
    <cellStyle name="Normální 2 7 3 3 3 3 2 2" xfId="29597"/>
    <cellStyle name="Normální 2 7 3 3 3 3 3" xfId="16835"/>
    <cellStyle name="Normální 2 7 3 3 3 3 3 2" xfId="34241"/>
    <cellStyle name="Normální 2 7 3 3 3 3 4" xfId="24953"/>
    <cellStyle name="Normální 2 7 3 3 3 3 5" xfId="40037"/>
    <cellStyle name="Normální 2 7 3 3 3 3 6" xfId="21479"/>
    <cellStyle name="Normální 2 7 3 3 3 3 7" xfId="7547"/>
    <cellStyle name="Normální 2 7 3 3 3 4" xfId="3305"/>
    <cellStyle name="Normální 2 7 3 3 3 4 2" xfId="16067"/>
    <cellStyle name="Normální 2 7 3 3 3 4 2 2" xfId="33473"/>
    <cellStyle name="Normální 2 7 3 3 3 4 3" xfId="28829"/>
    <cellStyle name="Normální 2 7 3 3 3 4 4" xfId="39269"/>
    <cellStyle name="Normální 2 7 3 3 3 4 5" xfId="20711"/>
    <cellStyle name="Normální 2 7 3 3 3 4 6" xfId="11423"/>
    <cellStyle name="Normální 2 7 3 3 3 5" xfId="10271"/>
    <cellStyle name="Normální 2 7 3 3 3 5 2" xfId="27677"/>
    <cellStyle name="Normální 2 7 3 3 3 6" xfId="14915"/>
    <cellStyle name="Normální 2 7 3 3 3 6 2" xfId="32321"/>
    <cellStyle name="Normální 2 7 3 3 3 7" xfId="24185"/>
    <cellStyle name="Normální 2 7 3 3 3 8" xfId="36563"/>
    <cellStyle name="Normální 2 7 3 3 3 9" xfId="19559"/>
    <cellStyle name="Normální 2 7 3 3 4" xfId="1385"/>
    <cellStyle name="Normální 2 7 3 3 4 2" xfId="4859"/>
    <cellStyle name="Normální 2 7 3 3 4 2 2" xfId="40823"/>
    <cellStyle name="Normální 2 7 3 3 4 2 3" xfId="30383"/>
    <cellStyle name="Normální 2 7 3 3 4 2 4" xfId="12977"/>
    <cellStyle name="Normální 2 7 3 3 4 3" xfId="17621"/>
    <cellStyle name="Normální 2 7 3 3 4 3 2" xfId="35027"/>
    <cellStyle name="Normální 2 7 3 3 4 4" xfId="25739"/>
    <cellStyle name="Normální 2 7 3 3 4 5" xfId="37349"/>
    <cellStyle name="Normální 2 7 3 3 4 6" xfId="22265"/>
    <cellStyle name="Normální 2 7 3 3 4 7" xfId="8333"/>
    <cellStyle name="Normální 2 7 3 3 5" xfId="3833"/>
    <cellStyle name="Normální 2 7 3 3 5 2" xfId="11951"/>
    <cellStyle name="Normální 2 7 3 3 5 2 2" xfId="29357"/>
    <cellStyle name="Normální 2 7 3 3 5 3" xfId="16595"/>
    <cellStyle name="Normální 2 7 3 3 5 3 2" xfId="34001"/>
    <cellStyle name="Normální 2 7 3 3 5 4" xfId="24713"/>
    <cellStyle name="Normální 2 7 3 3 5 5" xfId="39797"/>
    <cellStyle name="Normální 2 7 3 3 5 6" xfId="21239"/>
    <cellStyle name="Normální 2 7 3 3 5 7" xfId="7307"/>
    <cellStyle name="Normální 2 7 3 3 6" xfId="2537"/>
    <cellStyle name="Normální 2 7 3 3 6 2" xfId="15299"/>
    <cellStyle name="Normální 2 7 3 3 6 2 2" xfId="32705"/>
    <cellStyle name="Normální 2 7 3 3 6 3" xfId="28061"/>
    <cellStyle name="Normální 2 7 3 3 6 4" xfId="38501"/>
    <cellStyle name="Normální 2 7 3 3 6 5" xfId="19943"/>
    <cellStyle name="Normální 2 7 3 3 6 6" xfId="10655"/>
    <cellStyle name="Normální 2 7 3 3 7" xfId="9503"/>
    <cellStyle name="Normální 2 7 3 3 7 2" xfId="26909"/>
    <cellStyle name="Normální 2 7 3 3 8" xfId="14147"/>
    <cellStyle name="Normální 2 7 3 3 8 2" xfId="31553"/>
    <cellStyle name="Normální 2 7 3 3 9" xfId="23417"/>
    <cellStyle name="Normální 2 7 3 4" xfId="887"/>
    <cellStyle name="Normální 2 7 3 4 10" xfId="6299"/>
    <cellStyle name="Normální 2 7 3 4 2" xfId="1673"/>
    <cellStyle name="Normální 2 7 3 4 2 2" xfId="5147"/>
    <cellStyle name="Normální 2 7 3 4 2 2 2" xfId="41111"/>
    <cellStyle name="Normální 2 7 3 4 2 2 3" xfId="30671"/>
    <cellStyle name="Normální 2 7 3 4 2 2 4" xfId="13265"/>
    <cellStyle name="Normální 2 7 3 4 2 3" xfId="17909"/>
    <cellStyle name="Normální 2 7 3 4 2 3 2" xfId="35315"/>
    <cellStyle name="Normální 2 7 3 4 2 4" xfId="26027"/>
    <cellStyle name="Normální 2 7 3 4 2 5" xfId="37637"/>
    <cellStyle name="Normální 2 7 3 4 2 6" xfId="22553"/>
    <cellStyle name="Normální 2 7 3 4 2 7" xfId="8621"/>
    <cellStyle name="Normální 2 7 3 4 3" xfId="4361"/>
    <cellStyle name="Normální 2 7 3 4 3 2" xfId="12479"/>
    <cellStyle name="Normální 2 7 3 4 3 2 2" xfId="29885"/>
    <cellStyle name="Normální 2 7 3 4 3 3" xfId="17123"/>
    <cellStyle name="Normální 2 7 3 4 3 3 2" xfId="34529"/>
    <cellStyle name="Normální 2 7 3 4 3 4" xfId="25241"/>
    <cellStyle name="Normální 2 7 3 4 3 5" xfId="40325"/>
    <cellStyle name="Normální 2 7 3 4 3 6" xfId="21767"/>
    <cellStyle name="Normální 2 7 3 4 3 7" xfId="7835"/>
    <cellStyle name="Normální 2 7 3 4 4" xfId="2825"/>
    <cellStyle name="Normální 2 7 3 4 4 2" xfId="15587"/>
    <cellStyle name="Normální 2 7 3 4 4 2 2" xfId="32993"/>
    <cellStyle name="Normální 2 7 3 4 4 3" xfId="28349"/>
    <cellStyle name="Normální 2 7 3 4 4 4" xfId="38789"/>
    <cellStyle name="Normální 2 7 3 4 4 5" xfId="20231"/>
    <cellStyle name="Normální 2 7 3 4 4 6" xfId="10943"/>
    <cellStyle name="Normální 2 7 3 4 5" xfId="9791"/>
    <cellStyle name="Normální 2 7 3 4 5 2" xfId="27197"/>
    <cellStyle name="Normální 2 7 3 4 6" xfId="14435"/>
    <cellStyle name="Normální 2 7 3 4 6 2" xfId="31841"/>
    <cellStyle name="Normální 2 7 3 4 7" xfId="23705"/>
    <cellStyle name="Normální 2 7 3 4 8" xfId="36851"/>
    <cellStyle name="Normální 2 7 3 4 9" xfId="19079"/>
    <cellStyle name="Normální 2 7 3 5" xfId="455"/>
    <cellStyle name="Normální 2 7 3 5 10" xfId="6635"/>
    <cellStyle name="Normální 2 7 3 5 2" xfId="2009"/>
    <cellStyle name="Normální 2 7 3 5 2 2" xfId="5483"/>
    <cellStyle name="Normální 2 7 3 5 2 2 2" xfId="41447"/>
    <cellStyle name="Normální 2 7 3 5 2 2 3" xfId="31007"/>
    <cellStyle name="Normální 2 7 3 5 2 2 4" xfId="13601"/>
    <cellStyle name="Normální 2 7 3 5 2 3" xfId="18245"/>
    <cellStyle name="Normální 2 7 3 5 2 3 2" xfId="35651"/>
    <cellStyle name="Normální 2 7 3 5 2 4" xfId="26363"/>
    <cellStyle name="Normální 2 7 3 5 2 5" xfId="37973"/>
    <cellStyle name="Normální 2 7 3 5 2 6" xfId="22889"/>
    <cellStyle name="Normální 2 7 3 5 2 7" xfId="8957"/>
    <cellStyle name="Normální 2 7 3 5 3" xfId="3929"/>
    <cellStyle name="Normální 2 7 3 5 3 2" xfId="12047"/>
    <cellStyle name="Normální 2 7 3 5 3 2 2" xfId="29453"/>
    <cellStyle name="Normální 2 7 3 5 3 3" xfId="16691"/>
    <cellStyle name="Normální 2 7 3 5 3 3 2" xfId="34097"/>
    <cellStyle name="Normální 2 7 3 5 3 4" xfId="24809"/>
    <cellStyle name="Normální 2 7 3 5 3 5" xfId="39893"/>
    <cellStyle name="Normální 2 7 3 5 3 6" xfId="21335"/>
    <cellStyle name="Normální 2 7 3 5 3 7" xfId="7403"/>
    <cellStyle name="Normální 2 7 3 5 4" xfId="3161"/>
    <cellStyle name="Normální 2 7 3 5 4 2" xfId="15923"/>
    <cellStyle name="Normální 2 7 3 5 4 2 2" xfId="33329"/>
    <cellStyle name="Normální 2 7 3 5 4 3" xfId="28685"/>
    <cellStyle name="Normální 2 7 3 5 4 4" xfId="39125"/>
    <cellStyle name="Normální 2 7 3 5 4 5" xfId="20567"/>
    <cellStyle name="Normální 2 7 3 5 4 6" xfId="11279"/>
    <cellStyle name="Normální 2 7 3 5 5" xfId="10127"/>
    <cellStyle name="Normální 2 7 3 5 5 2" xfId="27533"/>
    <cellStyle name="Normální 2 7 3 5 6" xfId="14771"/>
    <cellStyle name="Normální 2 7 3 5 6 2" xfId="32177"/>
    <cellStyle name="Normální 2 7 3 5 7" xfId="24041"/>
    <cellStyle name="Normální 2 7 3 5 8" xfId="36419"/>
    <cellStyle name="Normální 2 7 3 5 9" xfId="19415"/>
    <cellStyle name="Normální 2 7 3 6" xfId="1241"/>
    <cellStyle name="Normální 2 7 3 6 2" xfId="4715"/>
    <cellStyle name="Normální 2 7 3 6 2 2" xfId="40679"/>
    <cellStyle name="Normální 2 7 3 6 2 3" xfId="30239"/>
    <cellStyle name="Normální 2 7 3 6 2 4" xfId="12833"/>
    <cellStyle name="Normální 2 7 3 6 3" xfId="17477"/>
    <cellStyle name="Normální 2 7 3 6 3 2" xfId="34883"/>
    <cellStyle name="Normální 2 7 3 6 4" xfId="25595"/>
    <cellStyle name="Normální 2 7 3 6 5" xfId="37205"/>
    <cellStyle name="Normální 2 7 3 6 6" xfId="22121"/>
    <cellStyle name="Normální 2 7 3 6 7" xfId="8189"/>
    <cellStyle name="Normální 2 7 3 7" xfId="3593"/>
    <cellStyle name="Normální 2 7 3 7 2" xfId="11711"/>
    <cellStyle name="Normální 2 7 3 7 2 2" xfId="29117"/>
    <cellStyle name="Normální 2 7 3 7 3" xfId="16355"/>
    <cellStyle name="Normální 2 7 3 7 3 2" xfId="33761"/>
    <cellStyle name="Normální 2 7 3 7 4" xfId="24473"/>
    <cellStyle name="Normální 2 7 3 7 5" xfId="39557"/>
    <cellStyle name="Normální 2 7 3 7 6" xfId="20999"/>
    <cellStyle name="Normální 2 7 3 7 7" xfId="7067"/>
    <cellStyle name="Normální 2 7 3 8" xfId="2393"/>
    <cellStyle name="Normální 2 7 3 8 2" xfId="15155"/>
    <cellStyle name="Normální 2 7 3 8 2 2" xfId="32561"/>
    <cellStyle name="Normální 2 7 3 8 3" xfId="27917"/>
    <cellStyle name="Normální 2 7 3 8 4" xfId="38357"/>
    <cellStyle name="Normální 2 7 3 8 5" xfId="19799"/>
    <cellStyle name="Normální 2 7 3 8 6" xfId="10511"/>
    <cellStyle name="Normální 2 7 3 9" xfId="9359"/>
    <cellStyle name="Normální 2 7 3 9 2" xfId="26765"/>
    <cellStyle name="Normální 2 7 4" xfId="59"/>
    <cellStyle name="Normální 2 7 4 10" xfId="23357"/>
    <cellStyle name="Normální 2 7 4 11" xfId="36023"/>
    <cellStyle name="Normální 2 7 4 12" xfId="18731"/>
    <cellStyle name="Normální 2 7 4 13" xfId="5951"/>
    <cellStyle name="Normální 2 7 4 2" xfId="299"/>
    <cellStyle name="Normální 2 7 4 2 10" xfId="36263"/>
    <cellStyle name="Normální 2 7 4 2 11" xfId="18923"/>
    <cellStyle name="Normální 2 7 4 2 12" xfId="6143"/>
    <cellStyle name="Normální 2 7 4 2 2" xfId="1067"/>
    <cellStyle name="Normální 2 7 4 2 2 10" xfId="6479"/>
    <cellStyle name="Normální 2 7 4 2 2 2" xfId="1853"/>
    <cellStyle name="Normální 2 7 4 2 2 2 2" xfId="5327"/>
    <cellStyle name="Normální 2 7 4 2 2 2 2 2" xfId="41291"/>
    <cellStyle name="Normální 2 7 4 2 2 2 2 3" xfId="30851"/>
    <cellStyle name="Normální 2 7 4 2 2 2 2 4" xfId="13445"/>
    <cellStyle name="Normální 2 7 4 2 2 2 3" xfId="18089"/>
    <cellStyle name="Normální 2 7 4 2 2 2 3 2" xfId="35495"/>
    <cellStyle name="Normální 2 7 4 2 2 2 4" xfId="26207"/>
    <cellStyle name="Normální 2 7 4 2 2 2 5" xfId="37817"/>
    <cellStyle name="Normální 2 7 4 2 2 2 6" xfId="22733"/>
    <cellStyle name="Normální 2 7 4 2 2 2 7" xfId="8801"/>
    <cellStyle name="Normální 2 7 4 2 2 3" xfId="4541"/>
    <cellStyle name="Normální 2 7 4 2 2 3 2" xfId="12659"/>
    <cellStyle name="Normální 2 7 4 2 2 3 2 2" xfId="30065"/>
    <cellStyle name="Normální 2 7 4 2 2 3 3" xfId="17303"/>
    <cellStyle name="Normální 2 7 4 2 2 3 3 2" xfId="34709"/>
    <cellStyle name="Normální 2 7 4 2 2 3 4" xfId="25421"/>
    <cellStyle name="Normální 2 7 4 2 2 3 5" xfId="40505"/>
    <cellStyle name="Normální 2 7 4 2 2 3 6" xfId="21947"/>
    <cellStyle name="Normální 2 7 4 2 2 3 7" xfId="8015"/>
    <cellStyle name="Normální 2 7 4 2 2 4" xfId="3005"/>
    <cellStyle name="Normální 2 7 4 2 2 4 2" xfId="15767"/>
    <cellStyle name="Normální 2 7 4 2 2 4 2 2" xfId="33173"/>
    <cellStyle name="Normální 2 7 4 2 2 4 3" xfId="28529"/>
    <cellStyle name="Normální 2 7 4 2 2 4 4" xfId="38969"/>
    <cellStyle name="Normální 2 7 4 2 2 4 5" xfId="20411"/>
    <cellStyle name="Normální 2 7 4 2 2 4 6" xfId="11123"/>
    <cellStyle name="Normální 2 7 4 2 2 5" xfId="9971"/>
    <cellStyle name="Normální 2 7 4 2 2 5 2" xfId="27377"/>
    <cellStyle name="Normální 2 7 4 2 2 6" xfId="14615"/>
    <cellStyle name="Normální 2 7 4 2 2 6 2" xfId="32021"/>
    <cellStyle name="Normální 2 7 4 2 2 7" xfId="23885"/>
    <cellStyle name="Normální 2 7 4 2 2 8" xfId="37031"/>
    <cellStyle name="Normální 2 7 4 2 2 9" xfId="19259"/>
    <cellStyle name="Normální 2 7 4 2 3" xfId="731"/>
    <cellStyle name="Normální 2 7 4 2 3 10" xfId="6911"/>
    <cellStyle name="Normální 2 7 4 2 3 2" xfId="2285"/>
    <cellStyle name="Normální 2 7 4 2 3 2 2" xfId="5759"/>
    <cellStyle name="Normální 2 7 4 2 3 2 2 2" xfId="41723"/>
    <cellStyle name="Normální 2 7 4 2 3 2 2 3" xfId="31283"/>
    <cellStyle name="Normální 2 7 4 2 3 2 2 4" xfId="13877"/>
    <cellStyle name="Normální 2 7 4 2 3 2 3" xfId="18521"/>
    <cellStyle name="Normální 2 7 4 2 3 2 3 2" xfId="35927"/>
    <cellStyle name="Normální 2 7 4 2 3 2 4" xfId="26639"/>
    <cellStyle name="Normální 2 7 4 2 3 2 5" xfId="38249"/>
    <cellStyle name="Normální 2 7 4 2 3 2 6" xfId="23165"/>
    <cellStyle name="Normální 2 7 4 2 3 2 7" xfId="9233"/>
    <cellStyle name="Normální 2 7 4 2 3 3" xfId="4205"/>
    <cellStyle name="Normální 2 7 4 2 3 3 2" xfId="12323"/>
    <cellStyle name="Normální 2 7 4 2 3 3 2 2" xfId="29729"/>
    <cellStyle name="Normální 2 7 4 2 3 3 3" xfId="16967"/>
    <cellStyle name="Normální 2 7 4 2 3 3 3 2" xfId="34373"/>
    <cellStyle name="Normální 2 7 4 2 3 3 4" xfId="25085"/>
    <cellStyle name="Normální 2 7 4 2 3 3 5" xfId="40169"/>
    <cellStyle name="Normální 2 7 4 2 3 3 6" xfId="21611"/>
    <cellStyle name="Normální 2 7 4 2 3 3 7" xfId="7679"/>
    <cellStyle name="Normální 2 7 4 2 3 4" xfId="3437"/>
    <cellStyle name="Normální 2 7 4 2 3 4 2" xfId="16199"/>
    <cellStyle name="Normální 2 7 4 2 3 4 2 2" xfId="33605"/>
    <cellStyle name="Normální 2 7 4 2 3 4 3" xfId="28961"/>
    <cellStyle name="Normální 2 7 4 2 3 4 4" xfId="39401"/>
    <cellStyle name="Normální 2 7 4 2 3 4 5" xfId="20843"/>
    <cellStyle name="Normální 2 7 4 2 3 4 6" xfId="11555"/>
    <cellStyle name="Normální 2 7 4 2 3 5" xfId="10403"/>
    <cellStyle name="Normální 2 7 4 2 3 5 2" xfId="27809"/>
    <cellStyle name="Normální 2 7 4 2 3 6" xfId="15047"/>
    <cellStyle name="Normální 2 7 4 2 3 6 2" xfId="32453"/>
    <cellStyle name="Normální 2 7 4 2 3 7" xfId="24317"/>
    <cellStyle name="Normální 2 7 4 2 3 8" xfId="36695"/>
    <cellStyle name="Normální 2 7 4 2 3 9" xfId="19691"/>
    <cellStyle name="Normální 2 7 4 2 4" xfId="1517"/>
    <cellStyle name="Normální 2 7 4 2 4 2" xfId="4991"/>
    <cellStyle name="Normální 2 7 4 2 4 2 2" xfId="40955"/>
    <cellStyle name="Normální 2 7 4 2 4 2 3" xfId="30515"/>
    <cellStyle name="Normální 2 7 4 2 4 2 4" xfId="13109"/>
    <cellStyle name="Normální 2 7 4 2 4 3" xfId="17753"/>
    <cellStyle name="Normální 2 7 4 2 4 3 2" xfId="35159"/>
    <cellStyle name="Normální 2 7 4 2 4 4" xfId="25871"/>
    <cellStyle name="Normální 2 7 4 2 4 5" xfId="37481"/>
    <cellStyle name="Normální 2 7 4 2 4 6" xfId="22397"/>
    <cellStyle name="Normální 2 7 4 2 4 7" xfId="8465"/>
    <cellStyle name="Normální 2 7 4 2 5" xfId="3773"/>
    <cellStyle name="Normální 2 7 4 2 5 2" xfId="11891"/>
    <cellStyle name="Normální 2 7 4 2 5 2 2" xfId="29297"/>
    <cellStyle name="Normální 2 7 4 2 5 3" xfId="16535"/>
    <cellStyle name="Normální 2 7 4 2 5 3 2" xfId="33941"/>
    <cellStyle name="Normální 2 7 4 2 5 4" xfId="24653"/>
    <cellStyle name="Normální 2 7 4 2 5 5" xfId="39737"/>
    <cellStyle name="Normální 2 7 4 2 5 6" xfId="21179"/>
    <cellStyle name="Normální 2 7 4 2 5 7" xfId="7247"/>
    <cellStyle name="Normální 2 7 4 2 6" xfId="2669"/>
    <cellStyle name="Normální 2 7 4 2 6 2" xfId="15431"/>
    <cellStyle name="Normální 2 7 4 2 6 2 2" xfId="32837"/>
    <cellStyle name="Normální 2 7 4 2 6 3" xfId="28193"/>
    <cellStyle name="Normální 2 7 4 2 6 4" xfId="38633"/>
    <cellStyle name="Normální 2 7 4 2 6 5" xfId="20075"/>
    <cellStyle name="Normální 2 7 4 2 6 6" xfId="10787"/>
    <cellStyle name="Normální 2 7 4 2 7" xfId="9635"/>
    <cellStyle name="Normální 2 7 4 2 7 2" xfId="27041"/>
    <cellStyle name="Normální 2 7 4 2 8" xfId="14279"/>
    <cellStyle name="Normální 2 7 4 2 8 2" xfId="31685"/>
    <cellStyle name="Normální 2 7 4 2 9" xfId="23549"/>
    <cellStyle name="Normální 2 7 4 3" xfId="827"/>
    <cellStyle name="Normální 2 7 4 3 10" xfId="6239"/>
    <cellStyle name="Normální 2 7 4 3 2" xfId="1613"/>
    <cellStyle name="Normální 2 7 4 3 2 2" xfId="5087"/>
    <cellStyle name="Normální 2 7 4 3 2 2 2" xfId="41051"/>
    <cellStyle name="Normální 2 7 4 3 2 2 3" xfId="30611"/>
    <cellStyle name="Normální 2 7 4 3 2 2 4" xfId="13205"/>
    <cellStyle name="Normální 2 7 4 3 2 3" xfId="17849"/>
    <cellStyle name="Normální 2 7 4 3 2 3 2" xfId="35255"/>
    <cellStyle name="Normální 2 7 4 3 2 4" xfId="25967"/>
    <cellStyle name="Normální 2 7 4 3 2 5" xfId="37577"/>
    <cellStyle name="Normální 2 7 4 3 2 6" xfId="22493"/>
    <cellStyle name="Normální 2 7 4 3 2 7" xfId="8561"/>
    <cellStyle name="Normální 2 7 4 3 3" xfId="4301"/>
    <cellStyle name="Normální 2 7 4 3 3 2" xfId="12419"/>
    <cellStyle name="Normální 2 7 4 3 3 2 2" xfId="29825"/>
    <cellStyle name="Normální 2 7 4 3 3 3" xfId="17063"/>
    <cellStyle name="Normální 2 7 4 3 3 3 2" xfId="34469"/>
    <cellStyle name="Normální 2 7 4 3 3 4" xfId="25181"/>
    <cellStyle name="Normální 2 7 4 3 3 5" xfId="40265"/>
    <cellStyle name="Normální 2 7 4 3 3 6" xfId="21707"/>
    <cellStyle name="Normální 2 7 4 3 3 7" xfId="7775"/>
    <cellStyle name="Normální 2 7 4 3 4" xfId="2765"/>
    <cellStyle name="Normální 2 7 4 3 4 2" xfId="15527"/>
    <cellStyle name="Normální 2 7 4 3 4 2 2" xfId="32933"/>
    <cellStyle name="Normální 2 7 4 3 4 3" xfId="28289"/>
    <cellStyle name="Normální 2 7 4 3 4 4" xfId="38729"/>
    <cellStyle name="Normální 2 7 4 3 4 5" xfId="20171"/>
    <cellStyle name="Normální 2 7 4 3 4 6" xfId="10883"/>
    <cellStyle name="Normální 2 7 4 3 5" xfId="9731"/>
    <cellStyle name="Normální 2 7 4 3 5 2" xfId="27137"/>
    <cellStyle name="Normální 2 7 4 3 6" xfId="14375"/>
    <cellStyle name="Normální 2 7 4 3 6 2" xfId="31781"/>
    <cellStyle name="Normální 2 7 4 3 7" xfId="23645"/>
    <cellStyle name="Normální 2 7 4 3 8" xfId="36791"/>
    <cellStyle name="Normální 2 7 4 3 9" xfId="19019"/>
    <cellStyle name="Normální 2 7 4 4" xfId="539"/>
    <cellStyle name="Normální 2 7 4 4 10" xfId="6719"/>
    <cellStyle name="Normální 2 7 4 4 2" xfId="2093"/>
    <cellStyle name="Normální 2 7 4 4 2 2" xfId="5567"/>
    <cellStyle name="Normální 2 7 4 4 2 2 2" xfId="41531"/>
    <cellStyle name="Normální 2 7 4 4 2 2 3" xfId="31091"/>
    <cellStyle name="Normální 2 7 4 4 2 2 4" xfId="13685"/>
    <cellStyle name="Normální 2 7 4 4 2 3" xfId="18329"/>
    <cellStyle name="Normální 2 7 4 4 2 3 2" xfId="35735"/>
    <cellStyle name="Normální 2 7 4 4 2 4" xfId="26447"/>
    <cellStyle name="Normální 2 7 4 4 2 5" xfId="38057"/>
    <cellStyle name="Normální 2 7 4 4 2 6" xfId="22973"/>
    <cellStyle name="Normální 2 7 4 4 2 7" xfId="9041"/>
    <cellStyle name="Normální 2 7 4 4 3" xfId="4013"/>
    <cellStyle name="Normální 2 7 4 4 3 2" xfId="12131"/>
    <cellStyle name="Normální 2 7 4 4 3 2 2" xfId="29537"/>
    <cellStyle name="Normální 2 7 4 4 3 3" xfId="16775"/>
    <cellStyle name="Normální 2 7 4 4 3 3 2" xfId="34181"/>
    <cellStyle name="Normální 2 7 4 4 3 4" xfId="24893"/>
    <cellStyle name="Normální 2 7 4 4 3 5" xfId="39977"/>
    <cellStyle name="Normální 2 7 4 4 3 6" xfId="21419"/>
    <cellStyle name="Normální 2 7 4 4 3 7" xfId="7487"/>
    <cellStyle name="Normální 2 7 4 4 4" xfId="3245"/>
    <cellStyle name="Normální 2 7 4 4 4 2" xfId="16007"/>
    <cellStyle name="Normální 2 7 4 4 4 2 2" xfId="33413"/>
    <cellStyle name="Normální 2 7 4 4 4 3" xfId="28769"/>
    <cellStyle name="Normální 2 7 4 4 4 4" xfId="39209"/>
    <cellStyle name="Normální 2 7 4 4 4 5" xfId="20651"/>
    <cellStyle name="Normální 2 7 4 4 4 6" xfId="11363"/>
    <cellStyle name="Normální 2 7 4 4 5" xfId="10211"/>
    <cellStyle name="Normální 2 7 4 4 5 2" xfId="27617"/>
    <cellStyle name="Normální 2 7 4 4 6" xfId="14855"/>
    <cellStyle name="Normální 2 7 4 4 6 2" xfId="32261"/>
    <cellStyle name="Normální 2 7 4 4 7" xfId="24125"/>
    <cellStyle name="Normální 2 7 4 4 8" xfId="36503"/>
    <cellStyle name="Normální 2 7 4 4 9" xfId="19499"/>
    <cellStyle name="Normální 2 7 4 5" xfId="1325"/>
    <cellStyle name="Normální 2 7 4 5 2" xfId="4799"/>
    <cellStyle name="Normální 2 7 4 5 2 2" xfId="40763"/>
    <cellStyle name="Normální 2 7 4 5 2 3" xfId="30323"/>
    <cellStyle name="Normální 2 7 4 5 2 4" xfId="12917"/>
    <cellStyle name="Normální 2 7 4 5 3" xfId="17561"/>
    <cellStyle name="Normální 2 7 4 5 3 2" xfId="34967"/>
    <cellStyle name="Normální 2 7 4 5 4" xfId="25679"/>
    <cellStyle name="Normální 2 7 4 5 5" xfId="37289"/>
    <cellStyle name="Normální 2 7 4 5 6" xfId="22205"/>
    <cellStyle name="Normální 2 7 4 5 7" xfId="8273"/>
    <cellStyle name="Normální 2 7 4 6" xfId="3533"/>
    <cellStyle name="Normální 2 7 4 6 2" xfId="11651"/>
    <cellStyle name="Normální 2 7 4 6 2 2" xfId="29057"/>
    <cellStyle name="Normální 2 7 4 6 3" xfId="16295"/>
    <cellStyle name="Normální 2 7 4 6 3 2" xfId="33701"/>
    <cellStyle name="Normální 2 7 4 6 4" xfId="24413"/>
    <cellStyle name="Normální 2 7 4 6 5" xfId="39497"/>
    <cellStyle name="Normální 2 7 4 6 6" xfId="20939"/>
    <cellStyle name="Normální 2 7 4 6 7" xfId="7007"/>
    <cellStyle name="Normální 2 7 4 7" xfId="2477"/>
    <cellStyle name="Normální 2 7 4 7 2" xfId="15239"/>
    <cellStyle name="Normální 2 7 4 7 2 2" xfId="32645"/>
    <cellStyle name="Normální 2 7 4 7 3" xfId="28001"/>
    <cellStyle name="Normální 2 7 4 7 4" xfId="38441"/>
    <cellStyle name="Normální 2 7 4 7 5" xfId="19883"/>
    <cellStyle name="Normální 2 7 4 7 6" xfId="10595"/>
    <cellStyle name="Normální 2 7 4 8" xfId="9443"/>
    <cellStyle name="Normální 2 7 4 8 2" xfId="26849"/>
    <cellStyle name="Normální 2 7 4 9" xfId="14087"/>
    <cellStyle name="Normální 2 7 4 9 2" xfId="31493"/>
    <cellStyle name="Normální 2 7 5" xfId="155"/>
    <cellStyle name="Normální 2 7 5 10" xfId="36119"/>
    <cellStyle name="Normální 2 7 5 11" xfId="18827"/>
    <cellStyle name="Normální 2 7 5 12" xfId="6047"/>
    <cellStyle name="Normální 2 7 5 2" xfId="923"/>
    <cellStyle name="Normální 2 7 5 2 10" xfId="6335"/>
    <cellStyle name="Normální 2 7 5 2 2" xfId="1709"/>
    <cellStyle name="Normální 2 7 5 2 2 2" xfId="5183"/>
    <cellStyle name="Normální 2 7 5 2 2 2 2" xfId="41147"/>
    <cellStyle name="Normální 2 7 5 2 2 2 3" xfId="30707"/>
    <cellStyle name="Normální 2 7 5 2 2 2 4" xfId="13301"/>
    <cellStyle name="Normální 2 7 5 2 2 3" xfId="17945"/>
    <cellStyle name="Normální 2 7 5 2 2 3 2" xfId="35351"/>
    <cellStyle name="Normální 2 7 5 2 2 4" xfId="26063"/>
    <cellStyle name="Normální 2 7 5 2 2 5" xfId="37673"/>
    <cellStyle name="Normální 2 7 5 2 2 6" xfId="22589"/>
    <cellStyle name="Normální 2 7 5 2 2 7" xfId="8657"/>
    <cellStyle name="Normální 2 7 5 2 3" xfId="4397"/>
    <cellStyle name="Normální 2 7 5 2 3 2" xfId="12515"/>
    <cellStyle name="Normální 2 7 5 2 3 2 2" xfId="29921"/>
    <cellStyle name="Normální 2 7 5 2 3 3" xfId="17159"/>
    <cellStyle name="Normální 2 7 5 2 3 3 2" xfId="34565"/>
    <cellStyle name="Normální 2 7 5 2 3 4" xfId="25277"/>
    <cellStyle name="Normální 2 7 5 2 3 5" xfId="40361"/>
    <cellStyle name="Normální 2 7 5 2 3 6" xfId="21803"/>
    <cellStyle name="Normální 2 7 5 2 3 7" xfId="7871"/>
    <cellStyle name="Normální 2 7 5 2 4" xfId="2861"/>
    <cellStyle name="Normální 2 7 5 2 4 2" xfId="15623"/>
    <cellStyle name="Normální 2 7 5 2 4 2 2" xfId="33029"/>
    <cellStyle name="Normální 2 7 5 2 4 3" xfId="28385"/>
    <cellStyle name="Normální 2 7 5 2 4 4" xfId="38825"/>
    <cellStyle name="Normální 2 7 5 2 4 5" xfId="20267"/>
    <cellStyle name="Normální 2 7 5 2 4 6" xfId="10979"/>
    <cellStyle name="Normální 2 7 5 2 5" xfId="9827"/>
    <cellStyle name="Normální 2 7 5 2 5 2" xfId="27233"/>
    <cellStyle name="Normální 2 7 5 2 6" xfId="14471"/>
    <cellStyle name="Normální 2 7 5 2 6 2" xfId="31877"/>
    <cellStyle name="Normální 2 7 5 2 7" xfId="23741"/>
    <cellStyle name="Normální 2 7 5 2 8" xfId="36887"/>
    <cellStyle name="Normální 2 7 5 2 9" xfId="19115"/>
    <cellStyle name="Normální 2 7 5 3" xfId="635"/>
    <cellStyle name="Normální 2 7 5 3 10" xfId="6815"/>
    <cellStyle name="Normální 2 7 5 3 2" xfId="2189"/>
    <cellStyle name="Normální 2 7 5 3 2 2" xfId="5663"/>
    <cellStyle name="Normální 2 7 5 3 2 2 2" xfId="41627"/>
    <cellStyle name="Normální 2 7 5 3 2 2 3" xfId="31187"/>
    <cellStyle name="Normální 2 7 5 3 2 2 4" xfId="13781"/>
    <cellStyle name="Normální 2 7 5 3 2 3" xfId="18425"/>
    <cellStyle name="Normální 2 7 5 3 2 3 2" xfId="35831"/>
    <cellStyle name="Normální 2 7 5 3 2 4" xfId="26543"/>
    <cellStyle name="Normální 2 7 5 3 2 5" xfId="38153"/>
    <cellStyle name="Normální 2 7 5 3 2 6" xfId="23069"/>
    <cellStyle name="Normální 2 7 5 3 2 7" xfId="9137"/>
    <cellStyle name="Normální 2 7 5 3 3" xfId="4109"/>
    <cellStyle name="Normální 2 7 5 3 3 2" xfId="12227"/>
    <cellStyle name="Normální 2 7 5 3 3 2 2" xfId="29633"/>
    <cellStyle name="Normální 2 7 5 3 3 3" xfId="16871"/>
    <cellStyle name="Normální 2 7 5 3 3 3 2" xfId="34277"/>
    <cellStyle name="Normální 2 7 5 3 3 4" xfId="24989"/>
    <cellStyle name="Normální 2 7 5 3 3 5" xfId="40073"/>
    <cellStyle name="Normální 2 7 5 3 3 6" xfId="21515"/>
    <cellStyle name="Normální 2 7 5 3 3 7" xfId="7583"/>
    <cellStyle name="Normální 2 7 5 3 4" xfId="3341"/>
    <cellStyle name="Normální 2 7 5 3 4 2" xfId="16103"/>
    <cellStyle name="Normální 2 7 5 3 4 2 2" xfId="33509"/>
    <cellStyle name="Normální 2 7 5 3 4 3" xfId="28865"/>
    <cellStyle name="Normální 2 7 5 3 4 4" xfId="39305"/>
    <cellStyle name="Normální 2 7 5 3 4 5" xfId="20747"/>
    <cellStyle name="Normální 2 7 5 3 4 6" xfId="11459"/>
    <cellStyle name="Normální 2 7 5 3 5" xfId="10307"/>
    <cellStyle name="Normální 2 7 5 3 5 2" xfId="27713"/>
    <cellStyle name="Normální 2 7 5 3 6" xfId="14951"/>
    <cellStyle name="Normální 2 7 5 3 6 2" xfId="32357"/>
    <cellStyle name="Normální 2 7 5 3 7" xfId="24221"/>
    <cellStyle name="Normální 2 7 5 3 8" xfId="36599"/>
    <cellStyle name="Normální 2 7 5 3 9" xfId="19595"/>
    <cellStyle name="Normální 2 7 5 4" xfId="1421"/>
    <cellStyle name="Normální 2 7 5 4 2" xfId="4895"/>
    <cellStyle name="Normální 2 7 5 4 2 2" xfId="40859"/>
    <cellStyle name="Normální 2 7 5 4 2 3" xfId="30419"/>
    <cellStyle name="Normální 2 7 5 4 2 4" xfId="13013"/>
    <cellStyle name="Normální 2 7 5 4 3" xfId="17657"/>
    <cellStyle name="Normální 2 7 5 4 3 2" xfId="35063"/>
    <cellStyle name="Normální 2 7 5 4 4" xfId="25775"/>
    <cellStyle name="Normální 2 7 5 4 5" xfId="37385"/>
    <cellStyle name="Normální 2 7 5 4 6" xfId="22301"/>
    <cellStyle name="Normální 2 7 5 4 7" xfId="8369"/>
    <cellStyle name="Normální 2 7 5 5" xfId="3629"/>
    <cellStyle name="Normální 2 7 5 5 2" xfId="11747"/>
    <cellStyle name="Normální 2 7 5 5 2 2" xfId="29153"/>
    <cellStyle name="Normální 2 7 5 5 3" xfId="16391"/>
    <cellStyle name="Normální 2 7 5 5 3 2" xfId="33797"/>
    <cellStyle name="Normální 2 7 5 5 4" xfId="24509"/>
    <cellStyle name="Normální 2 7 5 5 5" xfId="39593"/>
    <cellStyle name="Normální 2 7 5 5 6" xfId="21035"/>
    <cellStyle name="Normální 2 7 5 5 7" xfId="7103"/>
    <cellStyle name="Normální 2 7 5 6" xfId="2573"/>
    <cellStyle name="Normální 2 7 5 6 2" xfId="15335"/>
    <cellStyle name="Normální 2 7 5 6 2 2" xfId="32741"/>
    <cellStyle name="Normální 2 7 5 6 3" xfId="28097"/>
    <cellStyle name="Normální 2 7 5 6 4" xfId="38537"/>
    <cellStyle name="Normální 2 7 5 6 5" xfId="19979"/>
    <cellStyle name="Normální 2 7 5 6 6" xfId="10691"/>
    <cellStyle name="Normální 2 7 5 7" xfId="9539"/>
    <cellStyle name="Normální 2 7 5 7 2" xfId="26945"/>
    <cellStyle name="Normální 2 7 5 8" xfId="14183"/>
    <cellStyle name="Normální 2 7 5 8 2" xfId="31589"/>
    <cellStyle name="Normální 2 7 5 9" xfId="23453"/>
    <cellStyle name="Normální 2 7 6" xfId="263"/>
    <cellStyle name="Normální 2 7 6 10" xfId="36227"/>
    <cellStyle name="Normální 2 7 6 11" xfId="18695"/>
    <cellStyle name="Normální 2 7 6 12" xfId="5915"/>
    <cellStyle name="Normální 2 7 6 2" xfId="1031"/>
    <cellStyle name="Normální 2 7 6 2 10" xfId="6443"/>
    <cellStyle name="Normální 2 7 6 2 2" xfId="1817"/>
    <cellStyle name="Normální 2 7 6 2 2 2" xfId="5291"/>
    <cellStyle name="Normální 2 7 6 2 2 2 2" xfId="41255"/>
    <cellStyle name="Normální 2 7 6 2 2 2 3" xfId="30815"/>
    <cellStyle name="Normální 2 7 6 2 2 2 4" xfId="13409"/>
    <cellStyle name="Normální 2 7 6 2 2 3" xfId="18053"/>
    <cellStyle name="Normální 2 7 6 2 2 3 2" xfId="35459"/>
    <cellStyle name="Normální 2 7 6 2 2 4" xfId="26171"/>
    <cellStyle name="Normální 2 7 6 2 2 5" xfId="37781"/>
    <cellStyle name="Normální 2 7 6 2 2 6" xfId="22697"/>
    <cellStyle name="Normální 2 7 6 2 2 7" xfId="8765"/>
    <cellStyle name="Normální 2 7 6 2 3" xfId="4505"/>
    <cellStyle name="Normální 2 7 6 2 3 2" xfId="12623"/>
    <cellStyle name="Normální 2 7 6 2 3 2 2" xfId="30029"/>
    <cellStyle name="Normální 2 7 6 2 3 3" xfId="17267"/>
    <cellStyle name="Normální 2 7 6 2 3 3 2" xfId="34673"/>
    <cellStyle name="Normální 2 7 6 2 3 4" xfId="25385"/>
    <cellStyle name="Normální 2 7 6 2 3 5" xfId="40469"/>
    <cellStyle name="Normální 2 7 6 2 3 6" xfId="21911"/>
    <cellStyle name="Normální 2 7 6 2 3 7" xfId="7979"/>
    <cellStyle name="Normální 2 7 6 2 4" xfId="2969"/>
    <cellStyle name="Normální 2 7 6 2 4 2" xfId="15731"/>
    <cellStyle name="Normální 2 7 6 2 4 2 2" xfId="33137"/>
    <cellStyle name="Normální 2 7 6 2 4 3" xfId="28493"/>
    <cellStyle name="Normální 2 7 6 2 4 4" xfId="38933"/>
    <cellStyle name="Normální 2 7 6 2 4 5" xfId="20375"/>
    <cellStyle name="Normální 2 7 6 2 4 6" xfId="11087"/>
    <cellStyle name="Normální 2 7 6 2 5" xfId="9935"/>
    <cellStyle name="Normální 2 7 6 2 5 2" xfId="27341"/>
    <cellStyle name="Normální 2 7 6 2 6" xfId="14579"/>
    <cellStyle name="Normální 2 7 6 2 6 2" xfId="31985"/>
    <cellStyle name="Normální 2 7 6 2 7" xfId="23849"/>
    <cellStyle name="Normální 2 7 6 2 8" xfId="36995"/>
    <cellStyle name="Normální 2 7 6 2 9" xfId="19223"/>
    <cellStyle name="Normální 2 7 6 3" xfId="503"/>
    <cellStyle name="Normální 2 7 6 3 10" xfId="6683"/>
    <cellStyle name="Normální 2 7 6 3 2" xfId="2057"/>
    <cellStyle name="Normální 2 7 6 3 2 2" xfId="5531"/>
    <cellStyle name="Normální 2 7 6 3 2 2 2" xfId="41495"/>
    <cellStyle name="Normální 2 7 6 3 2 2 3" xfId="31055"/>
    <cellStyle name="Normální 2 7 6 3 2 2 4" xfId="13649"/>
    <cellStyle name="Normální 2 7 6 3 2 3" xfId="18293"/>
    <cellStyle name="Normální 2 7 6 3 2 3 2" xfId="35699"/>
    <cellStyle name="Normální 2 7 6 3 2 4" xfId="26411"/>
    <cellStyle name="Normální 2 7 6 3 2 5" xfId="38021"/>
    <cellStyle name="Normální 2 7 6 3 2 6" xfId="22937"/>
    <cellStyle name="Normální 2 7 6 3 2 7" xfId="9005"/>
    <cellStyle name="Normální 2 7 6 3 3" xfId="3977"/>
    <cellStyle name="Normální 2 7 6 3 3 2" xfId="12095"/>
    <cellStyle name="Normální 2 7 6 3 3 2 2" xfId="29501"/>
    <cellStyle name="Normální 2 7 6 3 3 3" xfId="16739"/>
    <cellStyle name="Normální 2 7 6 3 3 3 2" xfId="34145"/>
    <cellStyle name="Normální 2 7 6 3 3 4" xfId="24857"/>
    <cellStyle name="Normální 2 7 6 3 3 5" xfId="39941"/>
    <cellStyle name="Normální 2 7 6 3 3 6" xfId="21383"/>
    <cellStyle name="Normální 2 7 6 3 3 7" xfId="7451"/>
    <cellStyle name="Normální 2 7 6 3 4" xfId="3209"/>
    <cellStyle name="Normální 2 7 6 3 4 2" xfId="15971"/>
    <cellStyle name="Normální 2 7 6 3 4 2 2" xfId="33377"/>
    <cellStyle name="Normální 2 7 6 3 4 3" xfId="28733"/>
    <cellStyle name="Normální 2 7 6 3 4 4" xfId="39173"/>
    <cellStyle name="Normální 2 7 6 3 4 5" xfId="20615"/>
    <cellStyle name="Normální 2 7 6 3 4 6" xfId="11327"/>
    <cellStyle name="Normální 2 7 6 3 5" xfId="10175"/>
    <cellStyle name="Normální 2 7 6 3 5 2" xfId="27581"/>
    <cellStyle name="Normální 2 7 6 3 6" xfId="14819"/>
    <cellStyle name="Normální 2 7 6 3 6 2" xfId="32225"/>
    <cellStyle name="Normální 2 7 6 3 7" xfId="24089"/>
    <cellStyle name="Normální 2 7 6 3 8" xfId="36467"/>
    <cellStyle name="Normální 2 7 6 3 9" xfId="19463"/>
    <cellStyle name="Normální 2 7 6 4" xfId="1289"/>
    <cellStyle name="Normální 2 7 6 4 2" xfId="4763"/>
    <cellStyle name="Normální 2 7 6 4 2 2" xfId="40727"/>
    <cellStyle name="Normální 2 7 6 4 2 3" xfId="30287"/>
    <cellStyle name="Normální 2 7 6 4 2 4" xfId="12881"/>
    <cellStyle name="Normální 2 7 6 4 3" xfId="17525"/>
    <cellStyle name="Normální 2 7 6 4 3 2" xfId="34931"/>
    <cellStyle name="Normální 2 7 6 4 4" xfId="25643"/>
    <cellStyle name="Normální 2 7 6 4 5" xfId="37253"/>
    <cellStyle name="Normální 2 7 6 4 6" xfId="22169"/>
    <cellStyle name="Normální 2 7 6 4 7" xfId="8237"/>
    <cellStyle name="Normální 2 7 6 5" xfId="3737"/>
    <cellStyle name="Normální 2 7 6 5 2" xfId="11855"/>
    <cellStyle name="Normální 2 7 6 5 2 2" xfId="29261"/>
    <cellStyle name="Normální 2 7 6 5 3" xfId="16499"/>
    <cellStyle name="Normální 2 7 6 5 3 2" xfId="33905"/>
    <cellStyle name="Normální 2 7 6 5 4" xfId="24617"/>
    <cellStyle name="Normální 2 7 6 5 5" xfId="39701"/>
    <cellStyle name="Normální 2 7 6 5 6" xfId="21143"/>
    <cellStyle name="Normální 2 7 6 5 7" xfId="7211"/>
    <cellStyle name="Normální 2 7 6 6" xfId="2441"/>
    <cellStyle name="Normální 2 7 6 6 2" xfId="15203"/>
    <cellStyle name="Normální 2 7 6 6 2 2" xfId="32609"/>
    <cellStyle name="Normální 2 7 6 6 3" xfId="27965"/>
    <cellStyle name="Normální 2 7 6 6 4" xfId="38405"/>
    <cellStyle name="Normální 2 7 6 6 5" xfId="19847"/>
    <cellStyle name="Normální 2 7 6 6 6" xfId="10559"/>
    <cellStyle name="Normální 2 7 6 7" xfId="9407"/>
    <cellStyle name="Normální 2 7 6 7 2" xfId="26813"/>
    <cellStyle name="Normální 2 7 6 8" xfId="14051"/>
    <cellStyle name="Normální 2 7 6 8 2" xfId="31457"/>
    <cellStyle name="Normální 2 7 6 9" xfId="23321"/>
    <cellStyle name="Normální 2 7 7" xfId="791"/>
    <cellStyle name="Normální 2 7 7 10" xfId="6203"/>
    <cellStyle name="Normální 2 7 7 2" xfId="1577"/>
    <cellStyle name="Normální 2 7 7 2 2" xfId="5051"/>
    <cellStyle name="Normální 2 7 7 2 2 2" xfId="41015"/>
    <cellStyle name="Normální 2 7 7 2 2 3" xfId="30575"/>
    <cellStyle name="Normální 2 7 7 2 2 4" xfId="13169"/>
    <cellStyle name="Normální 2 7 7 2 3" xfId="17813"/>
    <cellStyle name="Normální 2 7 7 2 3 2" xfId="35219"/>
    <cellStyle name="Normální 2 7 7 2 4" xfId="25931"/>
    <cellStyle name="Normální 2 7 7 2 5" xfId="37541"/>
    <cellStyle name="Normální 2 7 7 2 6" xfId="22457"/>
    <cellStyle name="Normální 2 7 7 2 7" xfId="8525"/>
    <cellStyle name="Normální 2 7 7 3" xfId="4265"/>
    <cellStyle name="Normální 2 7 7 3 2" xfId="12383"/>
    <cellStyle name="Normální 2 7 7 3 2 2" xfId="29789"/>
    <cellStyle name="Normální 2 7 7 3 3" xfId="17027"/>
    <cellStyle name="Normální 2 7 7 3 3 2" xfId="34433"/>
    <cellStyle name="Normální 2 7 7 3 4" xfId="25145"/>
    <cellStyle name="Normální 2 7 7 3 5" xfId="40229"/>
    <cellStyle name="Normální 2 7 7 3 6" xfId="21671"/>
    <cellStyle name="Normální 2 7 7 3 7" xfId="7739"/>
    <cellStyle name="Normální 2 7 7 4" xfId="2729"/>
    <cellStyle name="Normální 2 7 7 4 2" xfId="15491"/>
    <cellStyle name="Normální 2 7 7 4 2 2" xfId="32897"/>
    <cellStyle name="Normální 2 7 7 4 3" xfId="28253"/>
    <cellStyle name="Normální 2 7 7 4 4" xfId="38693"/>
    <cellStyle name="Normální 2 7 7 4 5" xfId="20135"/>
    <cellStyle name="Normální 2 7 7 4 6" xfId="10847"/>
    <cellStyle name="Normální 2 7 7 5" xfId="9695"/>
    <cellStyle name="Normální 2 7 7 5 2" xfId="27101"/>
    <cellStyle name="Normální 2 7 7 6" xfId="14339"/>
    <cellStyle name="Normální 2 7 7 6 2" xfId="31745"/>
    <cellStyle name="Normální 2 7 7 7" xfId="23609"/>
    <cellStyle name="Normální 2 7 7 8" xfId="36755"/>
    <cellStyle name="Normální 2 7 7 9" xfId="18983"/>
    <cellStyle name="Normální 2 7 8" xfId="395"/>
    <cellStyle name="Normální 2 7 8 10" xfId="6575"/>
    <cellStyle name="Normální 2 7 8 2" xfId="1949"/>
    <cellStyle name="Normální 2 7 8 2 2" xfId="5423"/>
    <cellStyle name="Normální 2 7 8 2 2 2" xfId="41387"/>
    <cellStyle name="Normální 2 7 8 2 2 3" xfId="30947"/>
    <cellStyle name="Normální 2 7 8 2 2 4" xfId="13541"/>
    <cellStyle name="Normální 2 7 8 2 3" xfId="18185"/>
    <cellStyle name="Normální 2 7 8 2 3 2" xfId="35591"/>
    <cellStyle name="Normální 2 7 8 2 4" xfId="26303"/>
    <cellStyle name="Normální 2 7 8 2 5" xfId="37913"/>
    <cellStyle name="Normální 2 7 8 2 6" xfId="22829"/>
    <cellStyle name="Normální 2 7 8 2 7" xfId="8897"/>
    <cellStyle name="Normální 2 7 8 3" xfId="3869"/>
    <cellStyle name="Normální 2 7 8 3 2" xfId="11987"/>
    <cellStyle name="Normální 2 7 8 3 2 2" xfId="29393"/>
    <cellStyle name="Normální 2 7 8 3 3" xfId="16631"/>
    <cellStyle name="Normální 2 7 8 3 3 2" xfId="34037"/>
    <cellStyle name="Normální 2 7 8 3 4" xfId="24749"/>
    <cellStyle name="Normální 2 7 8 3 5" xfId="39833"/>
    <cellStyle name="Normální 2 7 8 3 6" xfId="21275"/>
    <cellStyle name="Normální 2 7 8 3 7" xfId="7343"/>
    <cellStyle name="Normální 2 7 8 4" xfId="3101"/>
    <cellStyle name="Normální 2 7 8 4 2" xfId="15863"/>
    <cellStyle name="Normální 2 7 8 4 2 2" xfId="33269"/>
    <cellStyle name="Normální 2 7 8 4 3" xfId="28625"/>
    <cellStyle name="Normální 2 7 8 4 4" xfId="39065"/>
    <cellStyle name="Normální 2 7 8 4 5" xfId="20507"/>
    <cellStyle name="Normální 2 7 8 4 6" xfId="11219"/>
    <cellStyle name="Normální 2 7 8 5" xfId="10067"/>
    <cellStyle name="Normální 2 7 8 5 2" xfId="27473"/>
    <cellStyle name="Normální 2 7 8 6" xfId="14711"/>
    <cellStyle name="Normální 2 7 8 6 2" xfId="32117"/>
    <cellStyle name="Normální 2 7 8 7" xfId="23981"/>
    <cellStyle name="Normální 2 7 8 8" xfId="36359"/>
    <cellStyle name="Normální 2 7 8 9" xfId="19355"/>
    <cellStyle name="Normální 2 7 9" xfId="1181"/>
    <cellStyle name="Normální 2 7 9 2" xfId="4655"/>
    <cellStyle name="Normální 2 7 9 2 2" xfId="17417"/>
    <cellStyle name="Normální 2 7 9 2 2 2" xfId="34823"/>
    <cellStyle name="Normální 2 7 9 2 3" xfId="30179"/>
    <cellStyle name="Normální 2 7 9 2 4" xfId="40619"/>
    <cellStyle name="Normální 2 7 9 2 5" xfId="22061"/>
    <cellStyle name="Normální 2 7 9 2 6" xfId="12773"/>
    <cellStyle name="Normální 2 7 9 3" xfId="9299"/>
    <cellStyle name="Normální 2 7 9 3 2" xfId="26705"/>
    <cellStyle name="Normální 2 7 9 4" xfId="13943"/>
    <cellStyle name="Normální 2 7 9 4 2" xfId="31349"/>
    <cellStyle name="Normální 2 7 9 5" xfId="25535"/>
    <cellStyle name="Normální 2 7 9 6" xfId="37145"/>
    <cellStyle name="Normální 2 7 9 7" xfId="18587"/>
    <cellStyle name="Normální 2 7 9 8" xfId="8129"/>
    <cellStyle name="Normální 2 8" xfId="35"/>
    <cellStyle name="Normální 2 8 10" xfId="2345"/>
    <cellStyle name="Normální 2 8 10 2" xfId="15107"/>
    <cellStyle name="Normální 2 8 10 2 2" xfId="32513"/>
    <cellStyle name="Normální 2 8 10 3" xfId="27869"/>
    <cellStyle name="Normální 2 8 10 4" xfId="38309"/>
    <cellStyle name="Normální 2 8 10 5" xfId="19751"/>
    <cellStyle name="Normální 2 8 10 6" xfId="10463"/>
    <cellStyle name="Normální 2 8 11" xfId="9311"/>
    <cellStyle name="Normální 2 8 11 2" xfId="26717"/>
    <cellStyle name="Normální 2 8 12" xfId="13955"/>
    <cellStyle name="Normální 2 8 12 2" xfId="31361"/>
    <cellStyle name="Normální 2 8 13" xfId="23225"/>
    <cellStyle name="Normální 2 8 14" xfId="35999"/>
    <cellStyle name="Normální 2 8 15" xfId="18599"/>
    <cellStyle name="Normální 2 8 16" xfId="5819"/>
    <cellStyle name="Normální 2 8 2" xfId="131"/>
    <cellStyle name="Normální 2 8 2 10" xfId="14015"/>
    <cellStyle name="Normální 2 8 2 10 2" xfId="31421"/>
    <cellStyle name="Normální 2 8 2 11" xfId="23285"/>
    <cellStyle name="Normální 2 8 2 12" xfId="36095"/>
    <cellStyle name="Normální 2 8 2 13" xfId="18659"/>
    <cellStyle name="Normální 2 8 2 14" xfId="5879"/>
    <cellStyle name="Normální 2 8 2 2" xfId="227"/>
    <cellStyle name="Normální 2 8 2 2 10" xfId="36191"/>
    <cellStyle name="Normální 2 8 2 2 11" xfId="18899"/>
    <cellStyle name="Normální 2 8 2 2 12" xfId="6119"/>
    <cellStyle name="Normální 2 8 2 2 2" xfId="995"/>
    <cellStyle name="Normální 2 8 2 2 2 10" xfId="6407"/>
    <cellStyle name="Normální 2 8 2 2 2 2" xfId="1781"/>
    <cellStyle name="Normální 2 8 2 2 2 2 2" xfId="5255"/>
    <cellStyle name="Normální 2 8 2 2 2 2 2 2" xfId="41219"/>
    <cellStyle name="Normální 2 8 2 2 2 2 2 3" xfId="30779"/>
    <cellStyle name="Normální 2 8 2 2 2 2 2 4" xfId="13373"/>
    <cellStyle name="Normální 2 8 2 2 2 2 3" xfId="18017"/>
    <cellStyle name="Normální 2 8 2 2 2 2 3 2" xfId="35423"/>
    <cellStyle name="Normální 2 8 2 2 2 2 4" xfId="26135"/>
    <cellStyle name="Normální 2 8 2 2 2 2 5" xfId="37745"/>
    <cellStyle name="Normální 2 8 2 2 2 2 6" xfId="22661"/>
    <cellStyle name="Normální 2 8 2 2 2 2 7" xfId="8729"/>
    <cellStyle name="Normální 2 8 2 2 2 3" xfId="4469"/>
    <cellStyle name="Normální 2 8 2 2 2 3 2" xfId="12587"/>
    <cellStyle name="Normální 2 8 2 2 2 3 2 2" xfId="29993"/>
    <cellStyle name="Normální 2 8 2 2 2 3 3" xfId="17231"/>
    <cellStyle name="Normální 2 8 2 2 2 3 3 2" xfId="34637"/>
    <cellStyle name="Normální 2 8 2 2 2 3 4" xfId="25349"/>
    <cellStyle name="Normální 2 8 2 2 2 3 5" xfId="40433"/>
    <cellStyle name="Normální 2 8 2 2 2 3 6" xfId="21875"/>
    <cellStyle name="Normální 2 8 2 2 2 3 7" xfId="7943"/>
    <cellStyle name="Normální 2 8 2 2 2 4" xfId="2933"/>
    <cellStyle name="Normální 2 8 2 2 2 4 2" xfId="15695"/>
    <cellStyle name="Normální 2 8 2 2 2 4 2 2" xfId="33101"/>
    <cellStyle name="Normální 2 8 2 2 2 4 3" xfId="28457"/>
    <cellStyle name="Normální 2 8 2 2 2 4 4" xfId="38897"/>
    <cellStyle name="Normální 2 8 2 2 2 4 5" xfId="20339"/>
    <cellStyle name="Normální 2 8 2 2 2 4 6" xfId="11051"/>
    <cellStyle name="Normální 2 8 2 2 2 5" xfId="9899"/>
    <cellStyle name="Normální 2 8 2 2 2 5 2" xfId="27305"/>
    <cellStyle name="Normální 2 8 2 2 2 6" xfId="14543"/>
    <cellStyle name="Normální 2 8 2 2 2 6 2" xfId="31949"/>
    <cellStyle name="Normální 2 8 2 2 2 7" xfId="23813"/>
    <cellStyle name="Normální 2 8 2 2 2 8" xfId="36959"/>
    <cellStyle name="Normální 2 8 2 2 2 9" xfId="19187"/>
    <cellStyle name="Normální 2 8 2 2 3" xfId="707"/>
    <cellStyle name="Normální 2 8 2 2 3 10" xfId="6887"/>
    <cellStyle name="Normální 2 8 2 2 3 2" xfId="2261"/>
    <cellStyle name="Normální 2 8 2 2 3 2 2" xfId="5735"/>
    <cellStyle name="Normální 2 8 2 2 3 2 2 2" xfId="41699"/>
    <cellStyle name="Normální 2 8 2 2 3 2 2 3" xfId="31259"/>
    <cellStyle name="Normální 2 8 2 2 3 2 2 4" xfId="13853"/>
    <cellStyle name="Normální 2 8 2 2 3 2 3" xfId="18497"/>
    <cellStyle name="Normální 2 8 2 2 3 2 3 2" xfId="35903"/>
    <cellStyle name="Normální 2 8 2 2 3 2 4" xfId="26615"/>
    <cellStyle name="Normální 2 8 2 2 3 2 5" xfId="38225"/>
    <cellStyle name="Normální 2 8 2 2 3 2 6" xfId="23141"/>
    <cellStyle name="Normální 2 8 2 2 3 2 7" xfId="9209"/>
    <cellStyle name="Normální 2 8 2 2 3 3" xfId="4181"/>
    <cellStyle name="Normální 2 8 2 2 3 3 2" xfId="12299"/>
    <cellStyle name="Normální 2 8 2 2 3 3 2 2" xfId="29705"/>
    <cellStyle name="Normální 2 8 2 2 3 3 3" xfId="16943"/>
    <cellStyle name="Normální 2 8 2 2 3 3 3 2" xfId="34349"/>
    <cellStyle name="Normální 2 8 2 2 3 3 4" xfId="25061"/>
    <cellStyle name="Normální 2 8 2 2 3 3 5" xfId="40145"/>
    <cellStyle name="Normální 2 8 2 2 3 3 6" xfId="21587"/>
    <cellStyle name="Normální 2 8 2 2 3 3 7" xfId="7655"/>
    <cellStyle name="Normální 2 8 2 2 3 4" xfId="3413"/>
    <cellStyle name="Normální 2 8 2 2 3 4 2" xfId="16175"/>
    <cellStyle name="Normální 2 8 2 2 3 4 2 2" xfId="33581"/>
    <cellStyle name="Normální 2 8 2 2 3 4 3" xfId="28937"/>
    <cellStyle name="Normální 2 8 2 2 3 4 4" xfId="39377"/>
    <cellStyle name="Normální 2 8 2 2 3 4 5" xfId="20819"/>
    <cellStyle name="Normální 2 8 2 2 3 4 6" xfId="11531"/>
    <cellStyle name="Normální 2 8 2 2 3 5" xfId="10379"/>
    <cellStyle name="Normální 2 8 2 2 3 5 2" xfId="27785"/>
    <cellStyle name="Normální 2 8 2 2 3 6" xfId="15023"/>
    <cellStyle name="Normální 2 8 2 2 3 6 2" xfId="32429"/>
    <cellStyle name="Normální 2 8 2 2 3 7" xfId="24293"/>
    <cellStyle name="Normální 2 8 2 2 3 8" xfId="36671"/>
    <cellStyle name="Normální 2 8 2 2 3 9" xfId="19667"/>
    <cellStyle name="Normální 2 8 2 2 4" xfId="1493"/>
    <cellStyle name="Normální 2 8 2 2 4 2" xfId="4967"/>
    <cellStyle name="Normální 2 8 2 2 4 2 2" xfId="40931"/>
    <cellStyle name="Normální 2 8 2 2 4 2 3" xfId="30491"/>
    <cellStyle name="Normální 2 8 2 2 4 2 4" xfId="13085"/>
    <cellStyle name="Normální 2 8 2 2 4 3" xfId="17729"/>
    <cellStyle name="Normální 2 8 2 2 4 3 2" xfId="35135"/>
    <cellStyle name="Normální 2 8 2 2 4 4" xfId="25847"/>
    <cellStyle name="Normální 2 8 2 2 4 5" xfId="37457"/>
    <cellStyle name="Normální 2 8 2 2 4 6" xfId="22373"/>
    <cellStyle name="Normální 2 8 2 2 4 7" xfId="8441"/>
    <cellStyle name="Normální 2 8 2 2 5" xfId="3701"/>
    <cellStyle name="Normální 2 8 2 2 5 2" xfId="11819"/>
    <cellStyle name="Normální 2 8 2 2 5 2 2" xfId="29225"/>
    <cellStyle name="Normální 2 8 2 2 5 3" xfId="16463"/>
    <cellStyle name="Normální 2 8 2 2 5 3 2" xfId="33869"/>
    <cellStyle name="Normální 2 8 2 2 5 4" xfId="24581"/>
    <cellStyle name="Normální 2 8 2 2 5 5" xfId="39665"/>
    <cellStyle name="Normální 2 8 2 2 5 6" xfId="21107"/>
    <cellStyle name="Normální 2 8 2 2 5 7" xfId="7175"/>
    <cellStyle name="Normální 2 8 2 2 6" xfId="2645"/>
    <cellStyle name="Normální 2 8 2 2 6 2" xfId="15407"/>
    <cellStyle name="Normální 2 8 2 2 6 2 2" xfId="32813"/>
    <cellStyle name="Normální 2 8 2 2 6 3" xfId="28169"/>
    <cellStyle name="Normální 2 8 2 2 6 4" xfId="38609"/>
    <cellStyle name="Normální 2 8 2 2 6 5" xfId="20051"/>
    <cellStyle name="Normální 2 8 2 2 6 6" xfId="10763"/>
    <cellStyle name="Normální 2 8 2 2 7" xfId="9611"/>
    <cellStyle name="Normální 2 8 2 2 7 2" xfId="27017"/>
    <cellStyle name="Normální 2 8 2 2 8" xfId="14255"/>
    <cellStyle name="Normální 2 8 2 2 8 2" xfId="31661"/>
    <cellStyle name="Normální 2 8 2 2 9" xfId="23525"/>
    <cellStyle name="Normální 2 8 2 3" xfId="371"/>
    <cellStyle name="Normální 2 8 2 3 10" xfId="36335"/>
    <cellStyle name="Normální 2 8 2 3 11" xfId="18803"/>
    <cellStyle name="Normální 2 8 2 3 12" xfId="6023"/>
    <cellStyle name="Normální 2 8 2 3 2" xfId="1139"/>
    <cellStyle name="Normální 2 8 2 3 2 10" xfId="6551"/>
    <cellStyle name="Normální 2 8 2 3 2 2" xfId="1925"/>
    <cellStyle name="Normální 2 8 2 3 2 2 2" xfId="5399"/>
    <cellStyle name="Normální 2 8 2 3 2 2 2 2" xfId="41363"/>
    <cellStyle name="Normální 2 8 2 3 2 2 2 3" xfId="30923"/>
    <cellStyle name="Normální 2 8 2 3 2 2 2 4" xfId="13517"/>
    <cellStyle name="Normální 2 8 2 3 2 2 3" xfId="18161"/>
    <cellStyle name="Normální 2 8 2 3 2 2 3 2" xfId="35567"/>
    <cellStyle name="Normální 2 8 2 3 2 2 4" xfId="26279"/>
    <cellStyle name="Normální 2 8 2 3 2 2 5" xfId="37889"/>
    <cellStyle name="Normální 2 8 2 3 2 2 6" xfId="22805"/>
    <cellStyle name="Normální 2 8 2 3 2 2 7" xfId="8873"/>
    <cellStyle name="Normální 2 8 2 3 2 3" xfId="4613"/>
    <cellStyle name="Normální 2 8 2 3 2 3 2" xfId="12731"/>
    <cellStyle name="Normální 2 8 2 3 2 3 2 2" xfId="30137"/>
    <cellStyle name="Normální 2 8 2 3 2 3 3" xfId="17375"/>
    <cellStyle name="Normální 2 8 2 3 2 3 3 2" xfId="34781"/>
    <cellStyle name="Normální 2 8 2 3 2 3 4" xfId="25493"/>
    <cellStyle name="Normální 2 8 2 3 2 3 5" xfId="40577"/>
    <cellStyle name="Normální 2 8 2 3 2 3 6" xfId="22019"/>
    <cellStyle name="Normální 2 8 2 3 2 3 7" xfId="8087"/>
    <cellStyle name="Normální 2 8 2 3 2 4" xfId="3077"/>
    <cellStyle name="Normální 2 8 2 3 2 4 2" xfId="15839"/>
    <cellStyle name="Normální 2 8 2 3 2 4 2 2" xfId="33245"/>
    <cellStyle name="Normální 2 8 2 3 2 4 3" xfId="28601"/>
    <cellStyle name="Normální 2 8 2 3 2 4 4" xfId="39041"/>
    <cellStyle name="Normální 2 8 2 3 2 4 5" xfId="20483"/>
    <cellStyle name="Normální 2 8 2 3 2 4 6" xfId="11195"/>
    <cellStyle name="Normální 2 8 2 3 2 5" xfId="10043"/>
    <cellStyle name="Normální 2 8 2 3 2 5 2" xfId="27449"/>
    <cellStyle name="Normální 2 8 2 3 2 6" xfId="14687"/>
    <cellStyle name="Normální 2 8 2 3 2 6 2" xfId="32093"/>
    <cellStyle name="Normální 2 8 2 3 2 7" xfId="23957"/>
    <cellStyle name="Normální 2 8 2 3 2 8" xfId="37103"/>
    <cellStyle name="Normální 2 8 2 3 2 9" xfId="19331"/>
    <cellStyle name="Normální 2 8 2 3 3" xfId="611"/>
    <cellStyle name="Normální 2 8 2 3 3 10" xfId="6791"/>
    <cellStyle name="Normální 2 8 2 3 3 2" xfId="2165"/>
    <cellStyle name="Normální 2 8 2 3 3 2 2" xfId="5639"/>
    <cellStyle name="Normální 2 8 2 3 3 2 2 2" xfId="41603"/>
    <cellStyle name="Normální 2 8 2 3 3 2 2 3" xfId="31163"/>
    <cellStyle name="Normální 2 8 2 3 3 2 2 4" xfId="13757"/>
    <cellStyle name="Normální 2 8 2 3 3 2 3" xfId="18401"/>
    <cellStyle name="Normální 2 8 2 3 3 2 3 2" xfId="35807"/>
    <cellStyle name="Normální 2 8 2 3 3 2 4" xfId="26519"/>
    <cellStyle name="Normální 2 8 2 3 3 2 5" xfId="38129"/>
    <cellStyle name="Normální 2 8 2 3 3 2 6" xfId="23045"/>
    <cellStyle name="Normální 2 8 2 3 3 2 7" xfId="9113"/>
    <cellStyle name="Normální 2 8 2 3 3 3" xfId="4085"/>
    <cellStyle name="Normální 2 8 2 3 3 3 2" xfId="12203"/>
    <cellStyle name="Normální 2 8 2 3 3 3 2 2" xfId="29609"/>
    <cellStyle name="Normální 2 8 2 3 3 3 3" xfId="16847"/>
    <cellStyle name="Normální 2 8 2 3 3 3 3 2" xfId="34253"/>
    <cellStyle name="Normální 2 8 2 3 3 3 4" xfId="24965"/>
    <cellStyle name="Normální 2 8 2 3 3 3 5" xfId="40049"/>
    <cellStyle name="Normální 2 8 2 3 3 3 6" xfId="21491"/>
    <cellStyle name="Normální 2 8 2 3 3 3 7" xfId="7559"/>
    <cellStyle name="Normální 2 8 2 3 3 4" xfId="3317"/>
    <cellStyle name="Normální 2 8 2 3 3 4 2" xfId="16079"/>
    <cellStyle name="Normální 2 8 2 3 3 4 2 2" xfId="33485"/>
    <cellStyle name="Normální 2 8 2 3 3 4 3" xfId="28841"/>
    <cellStyle name="Normální 2 8 2 3 3 4 4" xfId="39281"/>
    <cellStyle name="Normální 2 8 2 3 3 4 5" xfId="20723"/>
    <cellStyle name="Normální 2 8 2 3 3 4 6" xfId="11435"/>
    <cellStyle name="Normální 2 8 2 3 3 5" xfId="10283"/>
    <cellStyle name="Normální 2 8 2 3 3 5 2" xfId="27689"/>
    <cellStyle name="Normální 2 8 2 3 3 6" xfId="14927"/>
    <cellStyle name="Normální 2 8 2 3 3 6 2" xfId="32333"/>
    <cellStyle name="Normální 2 8 2 3 3 7" xfId="24197"/>
    <cellStyle name="Normální 2 8 2 3 3 8" xfId="36575"/>
    <cellStyle name="Normální 2 8 2 3 3 9" xfId="19571"/>
    <cellStyle name="Normální 2 8 2 3 4" xfId="1397"/>
    <cellStyle name="Normální 2 8 2 3 4 2" xfId="4871"/>
    <cellStyle name="Normální 2 8 2 3 4 2 2" xfId="40835"/>
    <cellStyle name="Normální 2 8 2 3 4 2 3" xfId="30395"/>
    <cellStyle name="Normální 2 8 2 3 4 2 4" xfId="12989"/>
    <cellStyle name="Normální 2 8 2 3 4 3" xfId="17633"/>
    <cellStyle name="Normální 2 8 2 3 4 3 2" xfId="35039"/>
    <cellStyle name="Normální 2 8 2 3 4 4" xfId="25751"/>
    <cellStyle name="Normální 2 8 2 3 4 5" xfId="37361"/>
    <cellStyle name="Normální 2 8 2 3 4 6" xfId="22277"/>
    <cellStyle name="Normální 2 8 2 3 4 7" xfId="8345"/>
    <cellStyle name="Normální 2 8 2 3 5" xfId="3845"/>
    <cellStyle name="Normální 2 8 2 3 5 2" xfId="11963"/>
    <cellStyle name="Normální 2 8 2 3 5 2 2" xfId="29369"/>
    <cellStyle name="Normální 2 8 2 3 5 3" xfId="16607"/>
    <cellStyle name="Normální 2 8 2 3 5 3 2" xfId="34013"/>
    <cellStyle name="Normální 2 8 2 3 5 4" xfId="24725"/>
    <cellStyle name="Normální 2 8 2 3 5 5" xfId="39809"/>
    <cellStyle name="Normální 2 8 2 3 5 6" xfId="21251"/>
    <cellStyle name="Normální 2 8 2 3 5 7" xfId="7319"/>
    <cellStyle name="Normální 2 8 2 3 6" xfId="2549"/>
    <cellStyle name="Normální 2 8 2 3 6 2" xfId="15311"/>
    <cellStyle name="Normální 2 8 2 3 6 2 2" xfId="32717"/>
    <cellStyle name="Normální 2 8 2 3 6 3" xfId="28073"/>
    <cellStyle name="Normální 2 8 2 3 6 4" xfId="38513"/>
    <cellStyle name="Normální 2 8 2 3 6 5" xfId="19955"/>
    <cellStyle name="Normální 2 8 2 3 6 6" xfId="10667"/>
    <cellStyle name="Normální 2 8 2 3 7" xfId="9515"/>
    <cellStyle name="Normální 2 8 2 3 7 2" xfId="26921"/>
    <cellStyle name="Normální 2 8 2 3 8" xfId="14159"/>
    <cellStyle name="Normální 2 8 2 3 8 2" xfId="31565"/>
    <cellStyle name="Normální 2 8 2 3 9" xfId="23429"/>
    <cellStyle name="Normální 2 8 2 4" xfId="899"/>
    <cellStyle name="Normální 2 8 2 4 10" xfId="6311"/>
    <cellStyle name="Normální 2 8 2 4 2" xfId="1685"/>
    <cellStyle name="Normální 2 8 2 4 2 2" xfId="5159"/>
    <cellStyle name="Normální 2 8 2 4 2 2 2" xfId="41123"/>
    <cellStyle name="Normální 2 8 2 4 2 2 3" xfId="30683"/>
    <cellStyle name="Normální 2 8 2 4 2 2 4" xfId="13277"/>
    <cellStyle name="Normální 2 8 2 4 2 3" xfId="17921"/>
    <cellStyle name="Normální 2 8 2 4 2 3 2" xfId="35327"/>
    <cellStyle name="Normální 2 8 2 4 2 4" xfId="26039"/>
    <cellStyle name="Normální 2 8 2 4 2 5" xfId="37649"/>
    <cellStyle name="Normální 2 8 2 4 2 6" xfId="22565"/>
    <cellStyle name="Normální 2 8 2 4 2 7" xfId="8633"/>
    <cellStyle name="Normální 2 8 2 4 3" xfId="4373"/>
    <cellStyle name="Normální 2 8 2 4 3 2" xfId="12491"/>
    <cellStyle name="Normální 2 8 2 4 3 2 2" xfId="29897"/>
    <cellStyle name="Normální 2 8 2 4 3 3" xfId="17135"/>
    <cellStyle name="Normální 2 8 2 4 3 3 2" xfId="34541"/>
    <cellStyle name="Normální 2 8 2 4 3 4" xfId="25253"/>
    <cellStyle name="Normální 2 8 2 4 3 5" xfId="40337"/>
    <cellStyle name="Normální 2 8 2 4 3 6" xfId="21779"/>
    <cellStyle name="Normální 2 8 2 4 3 7" xfId="7847"/>
    <cellStyle name="Normální 2 8 2 4 4" xfId="2837"/>
    <cellStyle name="Normální 2 8 2 4 4 2" xfId="15599"/>
    <cellStyle name="Normální 2 8 2 4 4 2 2" xfId="33005"/>
    <cellStyle name="Normální 2 8 2 4 4 3" xfId="28361"/>
    <cellStyle name="Normální 2 8 2 4 4 4" xfId="38801"/>
    <cellStyle name="Normální 2 8 2 4 4 5" xfId="20243"/>
    <cellStyle name="Normální 2 8 2 4 4 6" xfId="10955"/>
    <cellStyle name="Normální 2 8 2 4 5" xfId="9803"/>
    <cellStyle name="Normální 2 8 2 4 5 2" xfId="27209"/>
    <cellStyle name="Normální 2 8 2 4 6" xfId="14447"/>
    <cellStyle name="Normální 2 8 2 4 6 2" xfId="31853"/>
    <cellStyle name="Normální 2 8 2 4 7" xfId="23717"/>
    <cellStyle name="Normální 2 8 2 4 8" xfId="36863"/>
    <cellStyle name="Normální 2 8 2 4 9" xfId="19091"/>
    <cellStyle name="Normální 2 8 2 5" xfId="467"/>
    <cellStyle name="Normální 2 8 2 5 10" xfId="6647"/>
    <cellStyle name="Normální 2 8 2 5 2" xfId="2021"/>
    <cellStyle name="Normální 2 8 2 5 2 2" xfId="5495"/>
    <cellStyle name="Normální 2 8 2 5 2 2 2" xfId="41459"/>
    <cellStyle name="Normální 2 8 2 5 2 2 3" xfId="31019"/>
    <cellStyle name="Normální 2 8 2 5 2 2 4" xfId="13613"/>
    <cellStyle name="Normální 2 8 2 5 2 3" xfId="18257"/>
    <cellStyle name="Normální 2 8 2 5 2 3 2" xfId="35663"/>
    <cellStyle name="Normální 2 8 2 5 2 4" xfId="26375"/>
    <cellStyle name="Normální 2 8 2 5 2 5" xfId="37985"/>
    <cellStyle name="Normální 2 8 2 5 2 6" xfId="22901"/>
    <cellStyle name="Normální 2 8 2 5 2 7" xfId="8969"/>
    <cellStyle name="Normální 2 8 2 5 3" xfId="3941"/>
    <cellStyle name="Normální 2 8 2 5 3 2" xfId="12059"/>
    <cellStyle name="Normální 2 8 2 5 3 2 2" xfId="29465"/>
    <cellStyle name="Normální 2 8 2 5 3 3" xfId="16703"/>
    <cellStyle name="Normální 2 8 2 5 3 3 2" xfId="34109"/>
    <cellStyle name="Normální 2 8 2 5 3 4" xfId="24821"/>
    <cellStyle name="Normální 2 8 2 5 3 5" xfId="39905"/>
    <cellStyle name="Normální 2 8 2 5 3 6" xfId="21347"/>
    <cellStyle name="Normální 2 8 2 5 3 7" xfId="7415"/>
    <cellStyle name="Normální 2 8 2 5 4" xfId="3173"/>
    <cellStyle name="Normální 2 8 2 5 4 2" xfId="15935"/>
    <cellStyle name="Normální 2 8 2 5 4 2 2" xfId="33341"/>
    <cellStyle name="Normální 2 8 2 5 4 3" xfId="28697"/>
    <cellStyle name="Normální 2 8 2 5 4 4" xfId="39137"/>
    <cellStyle name="Normální 2 8 2 5 4 5" xfId="20579"/>
    <cellStyle name="Normální 2 8 2 5 4 6" xfId="11291"/>
    <cellStyle name="Normální 2 8 2 5 5" xfId="10139"/>
    <cellStyle name="Normální 2 8 2 5 5 2" xfId="27545"/>
    <cellStyle name="Normální 2 8 2 5 6" xfId="14783"/>
    <cellStyle name="Normální 2 8 2 5 6 2" xfId="32189"/>
    <cellStyle name="Normální 2 8 2 5 7" xfId="24053"/>
    <cellStyle name="Normální 2 8 2 5 8" xfId="36431"/>
    <cellStyle name="Normální 2 8 2 5 9" xfId="19427"/>
    <cellStyle name="Normální 2 8 2 6" xfId="1253"/>
    <cellStyle name="Normální 2 8 2 6 2" xfId="4727"/>
    <cellStyle name="Normální 2 8 2 6 2 2" xfId="40691"/>
    <cellStyle name="Normální 2 8 2 6 2 3" xfId="30251"/>
    <cellStyle name="Normální 2 8 2 6 2 4" xfId="12845"/>
    <cellStyle name="Normální 2 8 2 6 3" xfId="17489"/>
    <cellStyle name="Normální 2 8 2 6 3 2" xfId="34895"/>
    <cellStyle name="Normální 2 8 2 6 4" xfId="25607"/>
    <cellStyle name="Normální 2 8 2 6 5" xfId="37217"/>
    <cellStyle name="Normální 2 8 2 6 6" xfId="22133"/>
    <cellStyle name="Normální 2 8 2 6 7" xfId="8201"/>
    <cellStyle name="Normální 2 8 2 7" xfId="3605"/>
    <cellStyle name="Normální 2 8 2 7 2" xfId="11723"/>
    <cellStyle name="Normální 2 8 2 7 2 2" xfId="29129"/>
    <cellStyle name="Normální 2 8 2 7 3" xfId="16367"/>
    <cellStyle name="Normální 2 8 2 7 3 2" xfId="33773"/>
    <cellStyle name="Normální 2 8 2 7 4" xfId="24485"/>
    <cellStyle name="Normální 2 8 2 7 5" xfId="39569"/>
    <cellStyle name="Normální 2 8 2 7 6" xfId="21011"/>
    <cellStyle name="Normální 2 8 2 7 7" xfId="7079"/>
    <cellStyle name="Normální 2 8 2 8" xfId="2405"/>
    <cellStyle name="Normální 2 8 2 8 2" xfId="15167"/>
    <cellStyle name="Normální 2 8 2 8 2 2" xfId="32573"/>
    <cellStyle name="Normální 2 8 2 8 3" xfId="27929"/>
    <cellStyle name="Normální 2 8 2 8 4" xfId="38369"/>
    <cellStyle name="Normální 2 8 2 8 5" xfId="19811"/>
    <cellStyle name="Normální 2 8 2 8 6" xfId="10523"/>
    <cellStyle name="Normální 2 8 2 9" xfId="9371"/>
    <cellStyle name="Normální 2 8 2 9 2" xfId="26777"/>
    <cellStyle name="Normální 2 8 3" xfId="71"/>
    <cellStyle name="Normální 2 8 3 10" xfId="23369"/>
    <cellStyle name="Normální 2 8 3 11" xfId="36035"/>
    <cellStyle name="Normální 2 8 3 12" xfId="18743"/>
    <cellStyle name="Normální 2 8 3 13" xfId="5963"/>
    <cellStyle name="Normální 2 8 3 2" xfId="311"/>
    <cellStyle name="Normální 2 8 3 2 10" xfId="36275"/>
    <cellStyle name="Normální 2 8 3 2 11" xfId="18935"/>
    <cellStyle name="Normální 2 8 3 2 12" xfId="6155"/>
    <cellStyle name="Normální 2 8 3 2 2" xfId="1079"/>
    <cellStyle name="Normální 2 8 3 2 2 10" xfId="6491"/>
    <cellStyle name="Normální 2 8 3 2 2 2" xfId="1865"/>
    <cellStyle name="Normální 2 8 3 2 2 2 2" xfId="5339"/>
    <cellStyle name="Normální 2 8 3 2 2 2 2 2" xfId="41303"/>
    <cellStyle name="Normální 2 8 3 2 2 2 2 3" xfId="30863"/>
    <cellStyle name="Normální 2 8 3 2 2 2 2 4" xfId="13457"/>
    <cellStyle name="Normální 2 8 3 2 2 2 3" xfId="18101"/>
    <cellStyle name="Normální 2 8 3 2 2 2 3 2" xfId="35507"/>
    <cellStyle name="Normální 2 8 3 2 2 2 4" xfId="26219"/>
    <cellStyle name="Normální 2 8 3 2 2 2 5" xfId="37829"/>
    <cellStyle name="Normální 2 8 3 2 2 2 6" xfId="22745"/>
    <cellStyle name="Normální 2 8 3 2 2 2 7" xfId="8813"/>
    <cellStyle name="Normální 2 8 3 2 2 3" xfId="4553"/>
    <cellStyle name="Normální 2 8 3 2 2 3 2" xfId="12671"/>
    <cellStyle name="Normální 2 8 3 2 2 3 2 2" xfId="30077"/>
    <cellStyle name="Normální 2 8 3 2 2 3 3" xfId="17315"/>
    <cellStyle name="Normální 2 8 3 2 2 3 3 2" xfId="34721"/>
    <cellStyle name="Normální 2 8 3 2 2 3 4" xfId="25433"/>
    <cellStyle name="Normální 2 8 3 2 2 3 5" xfId="40517"/>
    <cellStyle name="Normální 2 8 3 2 2 3 6" xfId="21959"/>
    <cellStyle name="Normální 2 8 3 2 2 3 7" xfId="8027"/>
    <cellStyle name="Normální 2 8 3 2 2 4" xfId="3017"/>
    <cellStyle name="Normální 2 8 3 2 2 4 2" xfId="15779"/>
    <cellStyle name="Normální 2 8 3 2 2 4 2 2" xfId="33185"/>
    <cellStyle name="Normální 2 8 3 2 2 4 3" xfId="28541"/>
    <cellStyle name="Normální 2 8 3 2 2 4 4" xfId="38981"/>
    <cellStyle name="Normální 2 8 3 2 2 4 5" xfId="20423"/>
    <cellStyle name="Normální 2 8 3 2 2 4 6" xfId="11135"/>
    <cellStyle name="Normální 2 8 3 2 2 5" xfId="9983"/>
    <cellStyle name="Normální 2 8 3 2 2 5 2" xfId="27389"/>
    <cellStyle name="Normální 2 8 3 2 2 6" xfId="14627"/>
    <cellStyle name="Normální 2 8 3 2 2 6 2" xfId="32033"/>
    <cellStyle name="Normální 2 8 3 2 2 7" xfId="23897"/>
    <cellStyle name="Normální 2 8 3 2 2 8" xfId="37043"/>
    <cellStyle name="Normální 2 8 3 2 2 9" xfId="19271"/>
    <cellStyle name="Normální 2 8 3 2 3" xfId="743"/>
    <cellStyle name="Normální 2 8 3 2 3 10" xfId="6923"/>
    <cellStyle name="Normální 2 8 3 2 3 2" xfId="2297"/>
    <cellStyle name="Normální 2 8 3 2 3 2 2" xfId="5771"/>
    <cellStyle name="Normální 2 8 3 2 3 2 2 2" xfId="41735"/>
    <cellStyle name="Normální 2 8 3 2 3 2 2 3" xfId="31295"/>
    <cellStyle name="Normální 2 8 3 2 3 2 2 4" xfId="13889"/>
    <cellStyle name="Normální 2 8 3 2 3 2 3" xfId="18533"/>
    <cellStyle name="Normální 2 8 3 2 3 2 3 2" xfId="35939"/>
    <cellStyle name="Normální 2 8 3 2 3 2 4" xfId="26651"/>
    <cellStyle name="Normální 2 8 3 2 3 2 5" xfId="38261"/>
    <cellStyle name="Normální 2 8 3 2 3 2 6" xfId="23177"/>
    <cellStyle name="Normální 2 8 3 2 3 2 7" xfId="9245"/>
    <cellStyle name="Normální 2 8 3 2 3 3" xfId="4217"/>
    <cellStyle name="Normální 2 8 3 2 3 3 2" xfId="12335"/>
    <cellStyle name="Normální 2 8 3 2 3 3 2 2" xfId="29741"/>
    <cellStyle name="Normální 2 8 3 2 3 3 3" xfId="16979"/>
    <cellStyle name="Normální 2 8 3 2 3 3 3 2" xfId="34385"/>
    <cellStyle name="Normální 2 8 3 2 3 3 4" xfId="25097"/>
    <cellStyle name="Normální 2 8 3 2 3 3 5" xfId="40181"/>
    <cellStyle name="Normální 2 8 3 2 3 3 6" xfId="21623"/>
    <cellStyle name="Normální 2 8 3 2 3 3 7" xfId="7691"/>
    <cellStyle name="Normální 2 8 3 2 3 4" xfId="3449"/>
    <cellStyle name="Normální 2 8 3 2 3 4 2" xfId="16211"/>
    <cellStyle name="Normální 2 8 3 2 3 4 2 2" xfId="33617"/>
    <cellStyle name="Normální 2 8 3 2 3 4 3" xfId="28973"/>
    <cellStyle name="Normální 2 8 3 2 3 4 4" xfId="39413"/>
    <cellStyle name="Normální 2 8 3 2 3 4 5" xfId="20855"/>
    <cellStyle name="Normální 2 8 3 2 3 4 6" xfId="11567"/>
    <cellStyle name="Normální 2 8 3 2 3 5" xfId="10415"/>
    <cellStyle name="Normální 2 8 3 2 3 5 2" xfId="27821"/>
    <cellStyle name="Normální 2 8 3 2 3 6" xfId="15059"/>
    <cellStyle name="Normální 2 8 3 2 3 6 2" xfId="32465"/>
    <cellStyle name="Normální 2 8 3 2 3 7" xfId="24329"/>
    <cellStyle name="Normální 2 8 3 2 3 8" xfId="36707"/>
    <cellStyle name="Normální 2 8 3 2 3 9" xfId="19703"/>
    <cellStyle name="Normální 2 8 3 2 4" xfId="1529"/>
    <cellStyle name="Normální 2 8 3 2 4 2" xfId="5003"/>
    <cellStyle name="Normální 2 8 3 2 4 2 2" xfId="40967"/>
    <cellStyle name="Normální 2 8 3 2 4 2 3" xfId="30527"/>
    <cellStyle name="Normální 2 8 3 2 4 2 4" xfId="13121"/>
    <cellStyle name="Normální 2 8 3 2 4 3" xfId="17765"/>
    <cellStyle name="Normální 2 8 3 2 4 3 2" xfId="35171"/>
    <cellStyle name="Normální 2 8 3 2 4 4" xfId="25883"/>
    <cellStyle name="Normální 2 8 3 2 4 5" xfId="37493"/>
    <cellStyle name="Normální 2 8 3 2 4 6" xfId="22409"/>
    <cellStyle name="Normální 2 8 3 2 4 7" xfId="8477"/>
    <cellStyle name="Normální 2 8 3 2 5" xfId="3785"/>
    <cellStyle name="Normální 2 8 3 2 5 2" xfId="11903"/>
    <cellStyle name="Normální 2 8 3 2 5 2 2" xfId="29309"/>
    <cellStyle name="Normální 2 8 3 2 5 3" xfId="16547"/>
    <cellStyle name="Normální 2 8 3 2 5 3 2" xfId="33953"/>
    <cellStyle name="Normální 2 8 3 2 5 4" xfId="24665"/>
    <cellStyle name="Normální 2 8 3 2 5 5" xfId="39749"/>
    <cellStyle name="Normální 2 8 3 2 5 6" xfId="21191"/>
    <cellStyle name="Normální 2 8 3 2 5 7" xfId="7259"/>
    <cellStyle name="Normální 2 8 3 2 6" xfId="2681"/>
    <cellStyle name="Normální 2 8 3 2 6 2" xfId="15443"/>
    <cellStyle name="Normální 2 8 3 2 6 2 2" xfId="32849"/>
    <cellStyle name="Normální 2 8 3 2 6 3" xfId="28205"/>
    <cellStyle name="Normální 2 8 3 2 6 4" xfId="38645"/>
    <cellStyle name="Normální 2 8 3 2 6 5" xfId="20087"/>
    <cellStyle name="Normální 2 8 3 2 6 6" xfId="10799"/>
    <cellStyle name="Normální 2 8 3 2 7" xfId="9647"/>
    <cellStyle name="Normální 2 8 3 2 7 2" xfId="27053"/>
    <cellStyle name="Normální 2 8 3 2 8" xfId="14291"/>
    <cellStyle name="Normální 2 8 3 2 8 2" xfId="31697"/>
    <cellStyle name="Normální 2 8 3 2 9" xfId="23561"/>
    <cellStyle name="Normální 2 8 3 3" xfId="839"/>
    <cellStyle name="Normální 2 8 3 3 10" xfId="6251"/>
    <cellStyle name="Normální 2 8 3 3 2" xfId="1625"/>
    <cellStyle name="Normální 2 8 3 3 2 2" xfId="5099"/>
    <cellStyle name="Normální 2 8 3 3 2 2 2" xfId="41063"/>
    <cellStyle name="Normální 2 8 3 3 2 2 3" xfId="30623"/>
    <cellStyle name="Normální 2 8 3 3 2 2 4" xfId="13217"/>
    <cellStyle name="Normální 2 8 3 3 2 3" xfId="17861"/>
    <cellStyle name="Normální 2 8 3 3 2 3 2" xfId="35267"/>
    <cellStyle name="Normální 2 8 3 3 2 4" xfId="25979"/>
    <cellStyle name="Normální 2 8 3 3 2 5" xfId="37589"/>
    <cellStyle name="Normální 2 8 3 3 2 6" xfId="22505"/>
    <cellStyle name="Normální 2 8 3 3 2 7" xfId="8573"/>
    <cellStyle name="Normální 2 8 3 3 3" xfId="4313"/>
    <cellStyle name="Normální 2 8 3 3 3 2" xfId="12431"/>
    <cellStyle name="Normální 2 8 3 3 3 2 2" xfId="29837"/>
    <cellStyle name="Normální 2 8 3 3 3 3" xfId="17075"/>
    <cellStyle name="Normální 2 8 3 3 3 3 2" xfId="34481"/>
    <cellStyle name="Normální 2 8 3 3 3 4" xfId="25193"/>
    <cellStyle name="Normální 2 8 3 3 3 5" xfId="40277"/>
    <cellStyle name="Normální 2 8 3 3 3 6" xfId="21719"/>
    <cellStyle name="Normální 2 8 3 3 3 7" xfId="7787"/>
    <cellStyle name="Normální 2 8 3 3 4" xfId="2777"/>
    <cellStyle name="Normální 2 8 3 3 4 2" xfId="15539"/>
    <cellStyle name="Normální 2 8 3 3 4 2 2" xfId="32945"/>
    <cellStyle name="Normální 2 8 3 3 4 3" xfId="28301"/>
    <cellStyle name="Normální 2 8 3 3 4 4" xfId="38741"/>
    <cellStyle name="Normální 2 8 3 3 4 5" xfId="20183"/>
    <cellStyle name="Normální 2 8 3 3 4 6" xfId="10895"/>
    <cellStyle name="Normální 2 8 3 3 5" xfId="9743"/>
    <cellStyle name="Normální 2 8 3 3 5 2" xfId="27149"/>
    <cellStyle name="Normální 2 8 3 3 6" xfId="14387"/>
    <cellStyle name="Normální 2 8 3 3 6 2" xfId="31793"/>
    <cellStyle name="Normální 2 8 3 3 7" xfId="23657"/>
    <cellStyle name="Normální 2 8 3 3 8" xfId="36803"/>
    <cellStyle name="Normální 2 8 3 3 9" xfId="19031"/>
    <cellStyle name="Normální 2 8 3 4" xfId="551"/>
    <cellStyle name="Normální 2 8 3 4 10" xfId="6731"/>
    <cellStyle name="Normální 2 8 3 4 2" xfId="2105"/>
    <cellStyle name="Normální 2 8 3 4 2 2" xfId="5579"/>
    <cellStyle name="Normální 2 8 3 4 2 2 2" xfId="41543"/>
    <cellStyle name="Normální 2 8 3 4 2 2 3" xfId="31103"/>
    <cellStyle name="Normální 2 8 3 4 2 2 4" xfId="13697"/>
    <cellStyle name="Normální 2 8 3 4 2 3" xfId="18341"/>
    <cellStyle name="Normální 2 8 3 4 2 3 2" xfId="35747"/>
    <cellStyle name="Normální 2 8 3 4 2 4" xfId="26459"/>
    <cellStyle name="Normální 2 8 3 4 2 5" xfId="38069"/>
    <cellStyle name="Normální 2 8 3 4 2 6" xfId="22985"/>
    <cellStyle name="Normální 2 8 3 4 2 7" xfId="9053"/>
    <cellStyle name="Normální 2 8 3 4 3" xfId="4025"/>
    <cellStyle name="Normální 2 8 3 4 3 2" xfId="12143"/>
    <cellStyle name="Normální 2 8 3 4 3 2 2" xfId="29549"/>
    <cellStyle name="Normální 2 8 3 4 3 3" xfId="16787"/>
    <cellStyle name="Normální 2 8 3 4 3 3 2" xfId="34193"/>
    <cellStyle name="Normální 2 8 3 4 3 4" xfId="24905"/>
    <cellStyle name="Normální 2 8 3 4 3 5" xfId="39989"/>
    <cellStyle name="Normální 2 8 3 4 3 6" xfId="21431"/>
    <cellStyle name="Normální 2 8 3 4 3 7" xfId="7499"/>
    <cellStyle name="Normální 2 8 3 4 4" xfId="3257"/>
    <cellStyle name="Normální 2 8 3 4 4 2" xfId="16019"/>
    <cellStyle name="Normální 2 8 3 4 4 2 2" xfId="33425"/>
    <cellStyle name="Normální 2 8 3 4 4 3" xfId="28781"/>
    <cellStyle name="Normální 2 8 3 4 4 4" xfId="39221"/>
    <cellStyle name="Normální 2 8 3 4 4 5" xfId="20663"/>
    <cellStyle name="Normální 2 8 3 4 4 6" xfId="11375"/>
    <cellStyle name="Normální 2 8 3 4 5" xfId="10223"/>
    <cellStyle name="Normální 2 8 3 4 5 2" xfId="27629"/>
    <cellStyle name="Normální 2 8 3 4 6" xfId="14867"/>
    <cellStyle name="Normální 2 8 3 4 6 2" xfId="32273"/>
    <cellStyle name="Normální 2 8 3 4 7" xfId="24137"/>
    <cellStyle name="Normální 2 8 3 4 8" xfId="36515"/>
    <cellStyle name="Normální 2 8 3 4 9" xfId="19511"/>
    <cellStyle name="Normální 2 8 3 5" xfId="1337"/>
    <cellStyle name="Normální 2 8 3 5 2" xfId="4811"/>
    <cellStyle name="Normální 2 8 3 5 2 2" xfId="40775"/>
    <cellStyle name="Normální 2 8 3 5 2 3" xfId="30335"/>
    <cellStyle name="Normální 2 8 3 5 2 4" xfId="12929"/>
    <cellStyle name="Normální 2 8 3 5 3" xfId="17573"/>
    <cellStyle name="Normální 2 8 3 5 3 2" xfId="34979"/>
    <cellStyle name="Normální 2 8 3 5 4" xfId="25691"/>
    <cellStyle name="Normální 2 8 3 5 5" xfId="37301"/>
    <cellStyle name="Normální 2 8 3 5 6" xfId="22217"/>
    <cellStyle name="Normální 2 8 3 5 7" xfId="8285"/>
    <cellStyle name="Normální 2 8 3 6" xfId="3545"/>
    <cellStyle name="Normální 2 8 3 6 2" xfId="11663"/>
    <cellStyle name="Normální 2 8 3 6 2 2" xfId="29069"/>
    <cellStyle name="Normální 2 8 3 6 3" xfId="16307"/>
    <cellStyle name="Normální 2 8 3 6 3 2" xfId="33713"/>
    <cellStyle name="Normální 2 8 3 6 4" xfId="24425"/>
    <cellStyle name="Normální 2 8 3 6 5" xfId="39509"/>
    <cellStyle name="Normální 2 8 3 6 6" xfId="20951"/>
    <cellStyle name="Normální 2 8 3 6 7" xfId="7019"/>
    <cellStyle name="Normální 2 8 3 7" xfId="2489"/>
    <cellStyle name="Normální 2 8 3 7 2" xfId="15251"/>
    <cellStyle name="Normální 2 8 3 7 2 2" xfId="32657"/>
    <cellStyle name="Normální 2 8 3 7 3" xfId="28013"/>
    <cellStyle name="Normální 2 8 3 7 4" xfId="38453"/>
    <cellStyle name="Normální 2 8 3 7 5" xfId="19895"/>
    <cellStyle name="Normální 2 8 3 7 6" xfId="10607"/>
    <cellStyle name="Normální 2 8 3 8" xfId="9455"/>
    <cellStyle name="Normální 2 8 3 8 2" xfId="26861"/>
    <cellStyle name="Normální 2 8 3 9" xfId="14099"/>
    <cellStyle name="Normální 2 8 3 9 2" xfId="31505"/>
    <cellStyle name="Normální 2 8 4" xfId="167"/>
    <cellStyle name="Normální 2 8 4 10" xfId="36131"/>
    <cellStyle name="Normální 2 8 4 11" xfId="18839"/>
    <cellStyle name="Normální 2 8 4 12" xfId="6059"/>
    <cellStyle name="Normální 2 8 4 2" xfId="935"/>
    <cellStyle name="Normální 2 8 4 2 10" xfId="6347"/>
    <cellStyle name="Normální 2 8 4 2 2" xfId="1721"/>
    <cellStyle name="Normální 2 8 4 2 2 2" xfId="5195"/>
    <cellStyle name="Normální 2 8 4 2 2 2 2" xfId="41159"/>
    <cellStyle name="Normální 2 8 4 2 2 2 3" xfId="30719"/>
    <cellStyle name="Normální 2 8 4 2 2 2 4" xfId="13313"/>
    <cellStyle name="Normální 2 8 4 2 2 3" xfId="17957"/>
    <cellStyle name="Normální 2 8 4 2 2 3 2" xfId="35363"/>
    <cellStyle name="Normální 2 8 4 2 2 4" xfId="26075"/>
    <cellStyle name="Normální 2 8 4 2 2 5" xfId="37685"/>
    <cellStyle name="Normální 2 8 4 2 2 6" xfId="22601"/>
    <cellStyle name="Normální 2 8 4 2 2 7" xfId="8669"/>
    <cellStyle name="Normální 2 8 4 2 3" xfId="4409"/>
    <cellStyle name="Normální 2 8 4 2 3 2" xfId="12527"/>
    <cellStyle name="Normální 2 8 4 2 3 2 2" xfId="29933"/>
    <cellStyle name="Normální 2 8 4 2 3 3" xfId="17171"/>
    <cellStyle name="Normální 2 8 4 2 3 3 2" xfId="34577"/>
    <cellStyle name="Normální 2 8 4 2 3 4" xfId="25289"/>
    <cellStyle name="Normální 2 8 4 2 3 5" xfId="40373"/>
    <cellStyle name="Normální 2 8 4 2 3 6" xfId="21815"/>
    <cellStyle name="Normální 2 8 4 2 3 7" xfId="7883"/>
    <cellStyle name="Normální 2 8 4 2 4" xfId="2873"/>
    <cellStyle name="Normální 2 8 4 2 4 2" xfId="15635"/>
    <cellStyle name="Normální 2 8 4 2 4 2 2" xfId="33041"/>
    <cellStyle name="Normální 2 8 4 2 4 3" xfId="28397"/>
    <cellStyle name="Normální 2 8 4 2 4 4" xfId="38837"/>
    <cellStyle name="Normální 2 8 4 2 4 5" xfId="20279"/>
    <cellStyle name="Normální 2 8 4 2 4 6" xfId="10991"/>
    <cellStyle name="Normální 2 8 4 2 5" xfId="9839"/>
    <cellStyle name="Normální 2 8 4 2 5 2" xfId="27245"/>
    <cellStyle name="Normální 2 8 4 2 6" xfId="14483"/>
    <cellStyle name="Normální 2 8 4 2 6 2" xfId="31889"/>
    <cellStyle name="Normální 2 8 4 2 7" xfId="23753"/>
    <cellStyle name="Normální 2 8 4 2 8" xfId="36899"/>
    <cellStyle name="Normální 2 8 4 2 9" xfId="19127"/>
    <cellStyle name="Normální 2 8 4 3" xfId="647"/>
    <cellStyle name="Normální 2 8 4 3 10" xfId="6827"/>
    <cellStyle name="Normální 2 8 4 3 2" xfId="2201"/>
    <cellStyle name="Normální 2 8 4 3 2 2" xfId="5675"/>
    <cellStyle name="Normální 2 8 4 3 2 2 2" xfId="41639"/>
    <cellStyle name="Normální 2 8 4 3 2 2 3" xfId="31199"/>
    <cellStyle name="Normální 2 8 4 3 2 2 4" xfId="13793"/>
    <cellStyle name="Normální 2 8 4 3 2 3" xfId="18437"/>
    <cellStyle name="Normální 2 8 4 3 2 3 2" xfId="35843"/>
    <cellStyle name="Normální 2 8 4 3 2 4" xfId="26555"/>
    <cellStyle name="Normální 2 8 4 3 2 5" xfId="38165"/>
    <cellStyle name="Normální 2 8 4 3 2 6" xfId="23081"/>
    <cellStyle name="Normální 2 8 4 3 2 7" xfId="9149"/>
    <cellStyle name="Normální 2 8 4 3 3" xfId="4121"/>
    <cellStyle name="Normální 2 8 4 3 3 2" xfId="12239"/>
    <cellStyle name="Normální 2 8 4 3 3 2 2" xfId="29645"/>
    <cellStyle name="Normální 2 8 4 3 3 3" xfId="16883"/>
    <cellStyle name="Normální 2 8 4 3 3 3 2" xfId="34289"/>
    <cellStyle name="Normální 2 8 4 3 3 4" xfId="25001"/>
    <cellStyle name="Normální 2 8 4 3 3 5" xfId="40085"/>
    <cellStyle name="Normální 2 8 4 3 3 6" xfId="21527"/>
    <cellStyle name="Normální 2 8 4 3 3 7" xfId="7595"/>
    <cellStyle name="Normální 2 8 4 3 4" xfId="3353"/>
    <cellStyle name="Normální 2 8 4 3 4 2" xfId="16115"/>
    <cellStyle name="Normální 2 8 4 3 4 2 2" xfId="33521"/>
    <cellStyle name="Normální 2 8 4 3 4 3" xfId="28877"/>
    <cellStyle name="Normální 2 8 4 3 4 4" xfId="39317"/>
    <cellStyle name="Normální 2 8 4 3 4 5" xfId="20759"/>
    <cellStyle name="Normální 2 8 4 3 4 6" xfId="11471"/>
    <cellStyle name="Normální 2 8 4 3 5" xfId="10319"/>
    <cellStyle name="Normální 2 8 4 3 5 2" xfId="27725"/>
    <cellStyle name="Normální 2 8 4 3 6" xfId="14963"/>
    <cellStyle name="Normální 2 8 4 3 6 2" xfId="32369"/>
    <cellStyle name="Normální 2 8 4 3 7" xfId="24233"/>
    <cellStyle name="Normální 2 8 4 3 8" xfId="36611"/>
    <cellStyle name="Normální 2 8 4 3 9" xfId="19607"/>
    <cellStyle name="Normální 2 8 4 4" xfId="1433"/>
    <cellStyle name="Normální 2 8 4 4 2" xfId="4907"/>
    <cellStyle name="Normální 2 8 4 4 2 2" xfId="40871"/>
    <cellStyle name="Normální 2 8 4 4 2 3" xfId="30431"/>
    <cellStyle name="Normální 2 8 4 4 2 4" xfId="13025"/>
    <cellStyle name="Normální 2 8 4 4 3" xfId="17669"/>
    <cellStyle name="Normální 2 8 4 4 3 2" xfId="35075"/>
    <cellStyle name="Normální 2 8 4 4 4" xfId="25787"/>
    <cellStyle name="Normální 2 8 4 4 5" xfId="37397"/>
    <cellStyle name="Normální 2 8 4 4 6" xfId="22313"/>
    <cellStyle name="Normální 2 8 4 4 7" xfId="8381"/>
    <cellStyle name="Normální 2 8 4 5" xfId="3641"/>
    <cellStyle name="Normální 2 8 4 5 2" xfId="11759"/>
    <cellStyle name="Normální 2 8 4 5 2 2" xfId="29165"/>
    <cellStyle name="Normální 2 8 4 5 3" xfId="16403"/>
    <cellStyle name="Normální 2 8 4 5 3 2" xfId="33809"/>
    <cellStyle name="Normální 2 8 4 5 4" xfId="24521"/>
    <cellStyle name="Normální 2 8 4 5 5" xfId="39605"/>
    <cellStyle name="Normální 2 8 4 5 6" xfId="21047"/>
    <cellStyle name="Normální 2 8 4 5 7" xfId="7115"/>
    <cellStyle name="Normální 2 8 4 6" xfId="2585"/>
    <cellStyle name="Normální 2 8 4 6 2" xfId="15347"/>
    <cellStyle name="Normální 2 8 4 6 2 2" xfId="32753"/>
    <cellStyle name="Normální 2 8 4 6 3" xfId="28109"/>
    <cellStyle name="Normální 2 8 4 6 4" xfId="38549"/>
    <cellStyle name="Normální 2 8 4 6 5" xfId="19991"/>
    <cellStyle name="Normální 2 8 4 6 6" xfId="10703"/>
    <cellStyle name="Normální 2 8 4 7" xfId="9551"/>
    <cellStyle name="Normální 2 8 4 7 2" xfId="26957"/>
    <cellStyle name="Normální 2 8 4 8" xfId="14195"/>
    <cellStyle name="Normální 2 8 4 8 2" xfId="31601"/>
    <cellStyle name="Normální 2 8 4 9" xfId="23465"/>
    <cellStyle name="Normální 2 8 5" xfId="275"/>
    <cellStyle name="Normální 2 8 5 10" xfId="36239"/>
    <cellStyle name="Normální 2 8 5 11" xfId="18707"/>
    <cellStyle name="Normální 2 8 5 12" xfId="5927"/>
    <cellStyle name="Normální 2 8 5 2" xfId="1043"/>
    <cellStyle name="Normální 2 8 5 2 10" xfId="6455"/>
    <cellStyle name="Normální 2 8 5 2 2" xfId="1829"/>
    <cellStyle name="Normální 2 8 5 2 2 2" xfId="5303"/>
    <cellStyle name="Normální 2 8 5 2 2 2 2" xfId="41267"/>
    <cellStyle name="Normální 2 8 5 2 2 2 3" xfId="30827"/>
    <cellStyle name="Normální 2 8 5 2 2 2 4" xfId="13421"/>
    <cellStyle name="Normální 2 8 5 2 2 3" xfId="18065"/>
    <cellStyle name="Normální 2 8 5 2 2 3 2" xfId="35471"/>
    <cellStyle name="Normální 2 8 5 2 2 4" xfId="26183"/>
    <cellStyle name="Normální 2 8 5 2 2 5" xfId="37793"/>
    <cellStyle name="Normální 2 8 5 2 2 6" xfId="22709"/>
    <cellStyle name="Normální 2 8 5 2 2 7" xfId="8777"/>
    <cellStyle name="Normální 2 8 5 2 3" xfId="4517"/>
    <cellStyle name="Normální 2 8 5 2 3 2" xfId="12635"/>
    <cellStyle name="Normální 2 8 5 2 3 2 2" xfId="30041"/>
    <cellStyle name="Normální 2 8 5 2 3 3" xfId="17279"/>
    <cellStyle name="Normální 2 8 5 2 3 3 2" xfId="34685"/>
    <cellStyle name="Normální 2 8 5 2 3 4" xfId="25397"/>
    <cellStyle name="Normální 2 8 5 2 3 5" xfId="40481"/>
    <cellStyle name="Normální 2 8 5 2 3 6" xfId="21923"/>
    <cellStyle name="Normální 2 8 5 2 3 7" xfId="7991"/>
    <cellStyle name="Normální 2 8 5 2 4" xfId="2981"/>
    <cellStyle name="Normální 2 8 5 2 4 2" xfId="15743"/>
    <cellStyle name="Normální 2 8 5 2 4 2 2" xfId="33149"/>
    <cellStyle name="Normální 2 8 5 2 4 3" xfId="28505"/>
    <cellStyle name="Normální 2 8 5 2 4 4" xfId="38945"/>
    <cellStyle name="Normální 2 8 5 2 4 5" xfId="20387"/>
    <cellStyle name="Normální 2 8 5 2 4 6" xfId="11099"/>
    <cellStyle name="Normální 2 8 5 2 5" xfId="9947"/>
    <cellStyle name="Normální 2 8 5 2 5 2" xfId="27353"/>
    <cellStyle name="Normální 2 8 5 2 6" xfId="14591"/>
    <cellStyle name="Normální 2 8 5 2 6 2" xfId="31997"/>
    <cellStyle name="Normální 2 8 5 2 7" xfId="23861"/>
    <cellStyle name="Normální 2 8 5 2 8" xfId="37007"/>
    <cellStyle name="Normální 2 8 5 2 9" xfId="19235"/>
    <cellStyle name="Normální 2 8 5 3" xfId="515"/>
    <cellStyle name="Normální 2 8 5 3 10" xfId="6695"/>
    <cellStyle name="Normální 2 8 5 3 2" xfId="2069"/>
    <cellStyle name="Normální 2 8 5 3 2 2" xfId="5543"/>
    <cellStyle name="Normální 2 8 5 3 2 2 2" xfId="41507"/>
    <cellStyle name="Normální 2 8 5 3 2 2 3" xfId="31067"/>
    <cellStyle name="Normální 2 8 5 3 2 2 4" xfId="13661"/>
    <cellStyle name="Normální 2 8 5 3 2 3" xfId="18305"/>
    <cellStyle name="Normální 2 8 5 3 2 3 2" xfId="35711"/>
    <cellStyle name="Normální 2 8 5 3 2 4" xfId="26423"/>
    <cellStyle name="Normální 2 8 5 3 2 5" xfId="38033"/>
    <cellStyle name="Normální 2 8 5 3 2 6" xfId="22949"/>
    <cellStyle name="Normální 2 8 5 3 2 7" xfId="9017"/>
    <cellStyle name="Normální 2 8 5 3 3" xfId="3989"/>
    <cellStyle name="Normální 2 8 5 3 3 2" xfId="12107"/>
    <cellStyle name="Normální 2 8 5 3 3 2 2" xfId="29513"/>
    <cellStyle name="Normální 2 8 5 3 3 3" xfId="16751"/>
    <cellStyle name="Normální 2 8 5 3 3 3 2" xfId="34157"/>
    <cellStyle name="Normální 2 8 5 3 3 4" xfId="24869"/>
    <cellStyle name="Normální 2 8 5 3 3 5" xfId="39953"/>
    <cellStyle name="Normální 2 8 5 3 3 6" xfId="21395"/>
    <cellStyle name="Normální 2 8 5 3 3 7" xfId="7463"/>
    <cellStyle name="Normální 2 8 5 3 4" xfId="3221"/>
    <cellStyle name="Normální 2 8 5 3 4 2" xfId="15983"/>
    <cellStyle name="Normální 2 8 5 3 4 2 2" xfId="33389"/>
    <cellStyle name="Normální 2 8 5 3 4 3" xfId="28745"/>
    <cellStyle name="Normální 2 8 5 3 4 4" xfId="39185"/>
    <cellStyle name="Normální 2 8 5 3 4 5" xfId="20627"/>
    <cellStyle name="Normální 2 8 5 3 4 6" xfId="11339"/>
    <cellStyle name="Normální 2 8 5 3 5" xfId="10187"/>
    <cellStyle name="Normální 2 8 5 3 5 2" xfId="27593"/>
    <cellStyle name="Normální 2 8 5 3 6" xfId="14831"/>
    <cellStyle name="Normální 2 8 5 3 6 2" xfId="32237"/>
    <cellStyle name="Normální 2 8 5 3 7" xfId="24101"/>
    <cellStyle name="Normální 2 8 5 3 8" xfId="36479"/>
    <cellStyle name="Normální 2 8 5 3 9" xfId="19475"/>
    <cellStyle name="Normální 2 8 5 4" xfId="1301"/>
    <cellStyle name="Normální 2 8 5 4 2" xfId="4775"/>
    <cellStyle name="Normální 2 8 5 4 2 2" xfId="40739"/>
    <cellStyle name="Normální 2 8 5 4 2 3" xfId="30299"/>
    <cellStyle name="Normální 2 8 5 4 2 4" xfId="12893"/>
    <cellStyle name="Normální 2 8 5 4 3" xfId="17537"/>
    <cellStyle name="Normální 2 8 5 4 3 2" xfId="34943"/>
    <cellStyle name="Normální 2 8 5 4 4" xfId="25655"/>
    <cellStyle name="Normální 2 8 5 4 5" xfId="37265"/>
    <cellStyle name="Normální 2 8 5 4 6" xfId="22181"/>
    <cellStyle name="Normální 2 8 5 4 7" xfId="8249"/>
    <cellStyle name="Normální 2 8 5 5" xfId="3749"/>
    <cellStyle name="Normální 2 8 5 5 2" xfId="11867"/>
    <cellStyle name="Normální 2 8 5 5 2 2" xfId="29273"/>
    <cellStyle name="Normální 2 8 5 5 3" xfId="16511"/>
    <cellStyle name="Normální 2 8 5 5 3 2" xfId="33917"/>
    <cellStyle name="Normální 2 8 5 5 4" xfId="24629"/>
    <cellStyle name="Normální 2 8 5 5 5" xfId="39713"/>
    <cellStyle name="Normální 2 8 5 5 6" xfId="21155"/>
    <cellStyle name="Normální 2 8 5 5 7" xfId="7223"/>
    <cellStyle name="Normální 2 8 5 6" xfId="2453"/>
    <cellStyle name="Normální 2 8 5 6 2" xfId="15215"/>
    <cellStyle name="Normální 2 8 5 6 2 2" xfId="32621"/>
    <cellStyle name="Normální 2 8 5 6 3" xfId="27977"/>
    <cellStyle name="Normální 2 8 5 6 4" xfId="38417"/>
    <cellStyle name="Normální 2 8 5 6 5" xfId="19859"/>
    <cellStyle name="Normální 2 8 5 6 6" xfId="10571"/>
    <cellStyle name="Normální 2 8 5 7" xfId="9419"/>
    <cellStyle name="Normální 2 8 5 7 2" xfId="26825"/>
    <cellStyle name="Normální 2 8 5 8" xfId="14063"/>
    <cellStyle name="Normální 2 8 5 8 2" xfId="31469"/>
    <cellStyle name="Normální 2 8 5 9" xfId="23333"/>
    <cellStyle name="Normální 2 8 6" xfId="803"/>
    <cellStyle name="Normální 2 8 6 10" xfId="6215"/>
    <cellStyle name="Normální 2 8 6 2" xfId="1589"/>
    <cellStyle name="Normální 2 8 6 2 2" xfId="5063"/>
    <cellStyle name="Normální 2 8 6 2 2 2" xfId="41027"/>
    <cellStyle name="Normální 2 8 6 2 2 3" xfId="30587"/>
    <cellStyle name="Normální 2 8 6 2 2 4" xfId="13181"/>
    <cellStyle name="Normální 2 8 6 2 3" xfId="17825"/>
    <cellStyle name="Normální 2 8 6 2 3 2" xfId="35231"/>
    <cellStyle name="Normální 2 8 6 2 4" xfId="25943"/>
    <cellStyle name="Normální 2 8 6 2 5" xfId="37553"/>
    <cellStyle name="Normální 2 8 6 2 6" xfId="22469"/>
    <cellStyle name="Normální 2 8 6 2 7" xfId="8537"/>
    <cellStyle name="Normální 2 8 6 3" xfId="4277"/>
    <cellStyle name="Normální 2 8 6 3 2" xfId="12395"/>
    <cellStyle name="Normální 2 8 6 3 2 2" xfId="29801"/>
    <cellStyle name="Normální 2 8 6 3 3" xfId="17039"/>
    <cellStyle name="Normální 2 8 6 3 3 2" xfId="34445"/>
    <cellStyle name="Normální 2 8 6 3 4" xfId="25157"/>
    <cellStyle name="Normální 2 8 6 3 5" xfId="40241"/>
    <cellStyle name="Normální 2 8 6 3 6" xfId="21683"/>
    <cellStyle name="Normální 2 8 6 3 7" xfId="7751"/>
    <cellStyle name="Normální 2 8 6 4" xfId="2741"/>
    <cellStyle name="Normální 2 8 6 4 2" xfId="15503"/>
    <cellStyle name="Normální 2 8 6 4 2 2" xfId="32909"/>
    <cellStyle name="Normální 2 8 6 4 3" xfId="28265"/>
    <cellStyle name="Normální 2 8 6 4 4" xfId="38705"/>
    <cellStyle name="Normální 2 8 6 4 5" xfId="20147"/>
    <cellStyle name="Normální 2 8 6 4 6" xfId="10859"/>
    <cellStyle name="Normální 2 8 6 5" xfId="9707"/>
    <cellStyle name="Normální 2 8 6 5 2" xfId="27113"/>
    <cellStyle name="Normální 2 8 6 6" xfId="14351"/>
    <cellStyle name="Normální 2 8 6 6 2" xfId="31757"/>
    <cellStyle name="Normální 2 8 6 7" xfId="23621"/>
    <cellStyle name="Normální 2 8 6 8" xfId="36767"/>
    <cellStyle name="Normální 2 8 6 9" xfId="18995"/>
    <cellStyle name="Normální 2 8 7" xfId="407"/>
    <cellStyle name="Normální 2 8 7 10" xfId="6587"/>
    <cellStyle name="Normální 2 8 7 2" xfId="1961"/>
    <cellStyle name="Normální 2 8 7 2 2" xfId="5435"/>
    <cellStyle name="Normální 2 8 7 2 2 2" xfId="41399"/>
    <cellStyle name="Normální 2 8 7 2 2 3" xfId="30959"/>
    <cellStyle name="Normální 2 8 7 2 2 4" xfId="13553"/>
    <cellStyle name="Normální 2 8 7 2 3" xfId="18197"/>
    <cellStyle name="Normální 2 8 7 2 3 2" xfId="35603"/>
    <cellStyle name="Normální 2 8 7 2 4" xfId="26315"/>
    <cellStyle name="Normální 2 8 7 2 5" xfId="37925"/>
    <cellStyle name="Normální 2 8 7 2 6" xfId="22841"/>
    <cellStyle name="Normální 2 8 7 2 7" xfId="8909"/>
    <cellStyle name="Normální 2 8 7 3" xfId="3881"/>
    <cellStyle name="Normální 2 8 7 3 2" xfId="11999"/>
    <cellStyle name="Normální 2 8 7 3 2 2" xfId="29405"/>
    <cellStyle name="Normální 2 8 7 3 3" xfId="16643"/>
    <cellStyle name="Normální 2 8 7 3 3 2" xfId="34049"/>
    <cellStyle name="Normální 2 8 7 3 4" xfId="24761"/>
    <cellStyle name="Normální 2 8 7 3 5" xfId="39845"/>
    <cellStyle name="Normální 2 8 7 3 6" xfId="21287"/>
    <cellStyle name="Normální 2 8 7 3 7" xfId="7355"/>
    <cellStyle name="Normální 2 8 7 4" xfId="3113"/>
    <cellStyle name="Normální 2 8 7 4 2" xfId="15875"/>
    <cellStyle name="Normální 2 8 7 4 2 2" xfId="33281"/>
    <cellStyle name="Normální 2 8 7 4 3" xfId="28637"/>
    <cellStyle name="Normální 2 8 7 4 4" xfId="39077"/>
    <cellStyle name="Normální 2 8 7 4 5" xfId="20519"/>
    <cellStyle name="Normální 2 8 7 4 6" xfId="11231"/>
    <cellStyle name="Normální 2 8 7 5" xfId="10079"/>
    <cellStyle name="Normální 2 8 7 5 2" xfId="27485"/>
    <cellStyle name="Normální 2 8 7 6" xfId="14723"/>
    <cellStyle name="Normální 2 8 7 6 2" xfId="32129"/>
    <cellStyle name="Normální 2 8 7 7" xfId="23993"/>
    <cellStyle name="Normální 2 8 7 8" xfId="36371"/>
    <cellStyle name="Normální 2 8 7 9" xfId="19367"/>
    <cellStyle name="Normální 2 8 8" xfId="1193"/>
    <cellStyle name="Normální 2 8 8 2" xfId="4667"/>
    <cellStyle name="Normální 2 8 8 2 2" xfId="40631"/>
    <cellStyle name="Normální 2 8 8 2 3" xfId="30191"/>
    <cellStyle name="Normální 2 8 8 2 4" xfId="12785"/>
    <cellStyle name="Normální 2 8 8 3" xfId="17429"/>
    <cellStyle name="Normální 2 8 8 3 2" xfId="34835"/>
    <cellStyle name="Normální 2 8 8 4" xfId="25547"/>
    <cellStyle name="Normální 2 8 8 5" xfId="37157"/>
    <cellStyle name="Normální 2 8 8 6" xfId="22073"/>
    <cellStyle name="Normální 2 8 8 7" xfId="8141"/>
    <cellStyle name="Normální 2 8 9" xfId="3509"/>
    <cellStyle name="Normální 2 8 9 2" xfId="11627"/>
    <cellStyle name="Normální 2 8 9 2 2" xfId="29033"/>
    <cellStyle name="Normální 2 8 9 3" xfId="16271"/>
    <cellStyle name="Normální 2 8 9 3 2" xfId="33677"/>
    <cellStyle name="Normální 2 8 9 4" xfId="24389"/>
    <cellStyle name="Normální 2 8 9 5" xfId="39473"/>
    <cellStyle name="Normální 2 8 9 6" xfId="20915"/>
    <cellStyle name="Normální 2 8 9 7" xfId="6983"/>
    <cellStyle name="Normální 2 9" xfId="17"/>
    <cellStyle name="Normální 2 9 10" xfId="2357"/>
    <cellStyle name="Normální 2 9 10 2" xfId="15119"/>
    <cellStyle name="Normální 2 9 10 2 2" xfId="32525"/>
    <cellStyle name="Normální 2 9 10 3" xfId="27881"/>
    <cellStyle name="Normální 2 9 10 4" xfId="38321"/>
    <cellStyle name="Normální 2 9 10 5" xfId="19763"/>
    <cellStyle name="Normální 2 9 10 6" xfId="10475"/>
    <cellStyle name="Normální 2 9 11" xfId="9323"/>
    <cellStyle name="Normální 2 9 11 2" xfId="26729"/>
    <cellStyle name="Normální 2 9 12" xfId="13967"/>
    <cellStyle name="Normální 2 9 12 2" xfId="31373"/>
    <cellStyle name="Normální 2 9 13" xfId="23237"/>
    <cellStyle name="Normální 2 9 14" xfId="35981"/>
    <cellStyle name="Normální 2 9 15" xfId="18611"/>
    <cellStyle name="Normální 2 9 16" xfId="5831"/>
    <cellStyle name="Normální 2 9 2" xfId="113"/>
    <cellStyle name="Normální 2 9 2 10" xfId="13997"/>
    <cellStyle name="Normální 2 9 2 10 2" xfId="31403"/>
    <cellStyle name="Normální 2 9 2 11" xfId="23267"/>
    <cellStyle name="Normální 2 9 2 12" xfId="36077"/>
    <cellStyle name="Normální 2 9 2 13" xfId="18641"/>
    <cellStyle name="Normální 2 9 2 14" xfId="5861"/>
    <cellStyle name="Normální 2 9 2 2" xfId="209"/>
    <cellStyle name="Normální 2 9 2 2 10" xfId="36173"/>
    <cellStyle name="Normální 2 9 2 2 11" xfId="18881"/>
    <cellStyle name="Normální 2 9 2 2 12" xfId="6101"/>
    <cellStyle name="Normální 2 9 2 2 2" xfId="977"/>
    <cellStyle name="Normální 2 9 2 2 2 10" xfId="6389"/>
    <cellStyle name="Normální 2 9 2 2 2 2" xfId="1763"/>
    <cellStyle name="Normální 2 9 2 2 2 2 2" xfId="5237"/>
    <cellStyle name="Normální 2 9 2 2 2 2 2 2" xfId="41201"/>
    <cellStyle name="Normální 2 9 2 2 2 2 2 3" xfId="30761"/>
    <cellStyle name="Normální 2 9 2 2 2 2 2 4" xfId="13355"/>
    <cellStyle name="Normální 2 9 2 2 2 2 3" xfId="17999"/>
    <cellStyle name="Normální 2 9 2 2 2 2 3 2" xfId="35405"/>
    <cellStyle name="Normální 2 9 2 2 2 2 4" xfId="26117"/>
    <cellStyle name="Normální 2 9 2 2 2 2 5" xfId="37727"/>
    <cellStyle name="Normální 2 9 2 2 2 2 6" xfId="22643"/>
    <cellStyle name="Normální 2 9 2 2 2 2 7" xfId="8711"/>
    <cellStyle name="Normální 2 9 2 2 2 3" xfId="4451"/>
    <cellStyle name="Normální 2 9 2 2 2 3 2" xfId="12569"/>
    <cellStyle name="Normální 2 9 2 2 2 3 2 2" xfId="29975"/>
    <cellStyle name="Normální 2 9 2 2 2 3 3" xfId="17213"/>
    <cellStyle name="Normální 2 9 2 2 2 3 3 2" xfId="34619"/>
    <cellStyle name="Normální 2 9 2 2 2 3 4" xfId="25331"/>
    <cellStyle name="Normální 2 9 2 2 2 3 5" xfId="40415"/>
    <cellStyle name="Normální 2 9 2 2 2 3 6" xfId="21857"/>
    <cellStyle name="Normální 2 9 2 2 2 3 7" xfId="7925"/>
    <cellStyle name="Normální 2 9 2 2 2 4" xfId="2915"/>
    <cellStyle name="Normální 2 9 2 2 2 4 2" xfId="15677"/>
    <cellStyle name="Normální 2 9 2 2 2 4 2 2" xfId="33083"/>
    <cellStyle name="Normální 2 9 2 2 2 4 3" xfId="28439"/>
    <cellStyle name="Normální 2 9 2 2 2 4 4" xfId="38879"/>
    <cellStyle name="Normální 2 9 2 2 2 4 5" xfId="20321"/>
    <cellStyle name="Normální 2 9 2 2 2 4 6" xfId="11033"/>
    <cellStyle name="Normální 2 9 2 2 2 5" xfId="9881"/>
    <cellStyle name="Normální 2 9 2 2 2 5 2" xfId="27287"/>
    <cellStyle name="Normální 2 9 2 2 2 6" xfId="14525"/>
    <cellStyle name="Normální 2 9 2 2 2 6 2" xfId="31931"/>
    <cellStyle name="Normální 2 9 2 2 2 7" xfId="23795"/>
    <cellStyle name="Normální 2 9 2 2 2 8" xfId="36941"/>
    <cellStyle name="Normální 2 9 2 2 2 9" xfId="19169"/>
    <cellStyle name="Normální 2 9 2 2 3" xfId="689"/>
    <cellStyle name="Normální 2 9 2 2 3 10" xfId="6869"/>
    <cellStyle name="Normální 2 9 2 2 3 2" xfId="2243"/>
    <cellStyle name="Normální 2 9 2 2 3 2 2" xfId="5717"/>
    <cellStyle name="Normální 2 9 2 2 3 2 2 2" xfId="41681"/>
    <cellStyle name="Normální 2 9 2 2 3 2 2 3" xfId="31241"/>
    <cellStyle name="Normální 2 9 2 2 3 2 2 4" xfId="13835"/>
    <cellStyle name="Normální 2 9 2 2 3 2 3" xfId="18479"/>
    <cellStyle name="Normální 2 9 2 2 3 2 3 2" xfId="35885"/>
    <cellStyle name="Normální 2 9 2 2 3 2 4" xfId="26597"/>
    <cellStyle name="Normální 2 9 2 2 3 2 5" xfId="38207"/>
    <cellStyle name="Normální 2 9 2 2 3 2 6" xfId="23123"/>
    <cellStyle name="Normální 2 9 2 2 3 2 7" xfId="9191"/>
    <cellStyle name="Normální 2 9 2 2 3 3" xfId="4163"/>
    <cellStyle name="Normální 2 9 2 2 3 3 2" xfId="12281"/>
    <cellStyle name="Normální 2 9 2 2 3 3 2 2" xfId="29687"/>
    <cellStyle name="Normální 2 9 2 2 3 3 3" xfId="16925"/>
    <cellStyle name="Normální 2 9 2 2 3 3 3 2" xfId="34331"/>
    <cellStyle name="Normální 2 9 2 2 3 3 4" xfId="25043"/>
    <cellStyle name="Normální 2 9 2 2 3 3 5" xfId="40127"/>
    <cellStyle name="Normální 2 9 2 2 3 3 6" xfId="21569"/>
    <cellStyle name="Normální 2 9 2 2 3 3 7" xfId="7637"/>
    <cellStyle name="Normální 2 9 2 2 3 4" xfId="3395"/>
    <cellStyle name="Normální 2 9 2 2 3 4 2" xfId="16157"/>
    <cellStyle name="Normální 2 9 2 2 3 4 2 2" xfId="33563"/>
    <cellStyle name="Normální 2 9 2 2 3 4 3" xfId="28919"/>
    <cellStyle name="Normální 2 9 2 2 3 4 4" xfId="39359"/>
    <cellStyle name="Normální 2 9 2 2 3 4 5" xfId="20801"/>
    <cellStyle name="Normální 2 9 2 2 3 4 6" xfId="11513"/>
    <cellStyle name="Normální 2 9 2 2 3 5" xfId="10361"/>
    <cellStyle name="Normální 2 9 2 2 3 5 2" xfId="27767"/>
    <cellStyle name="Normální 2 9 2 2 3 6" xfId="15005"/>
    <cellStyle name="Normální 2 9 2 2 3 6 2" xfId="32411"/>
    <cellStyle name="Normální 2 9 2 2 3 7" xfId="24275"/>
    <cellStyle name="Normální 2 9 2 2 3 8" xfId="36653"/>
    <cellStyle name="Normální 2 9 2 2 3 9" xfId="19649"/>
    <cellStyle name="Normální 2 9 2 2 4" xfId="1475"/>
    <cellStyle name="Normální 2 9 2 2 4 2" xfId="4949"/>
    <cellStyle name="Normální 2 9 2 2 4 2 2" xfId="40913"/>
    <cellStyle name="Normální 2 9 2 2 4 2 3" xfId="30473"/>
    <cellStyle name="Normální 2 9 2 2 4 2 4" xfId="13067"/>
    <cellStyle name="Normální 2 9 2 2 4 3" xfId="17711"/>
    <cellStyle name="Normální 2 9 2 2 4 3 2" xfId="35117"/>
    <cellStyle name="Normální 2 9 2 2 4 4" xfId="25829"/>
    <cellStyle name="Normální 2 9 2 2 4 5" xfId="37439"/>
    <cellStyle name="Normální 2 9 2 2 4 6" xfId="22355"/>
    <cellStyle name="Normální 2 9 2 2 4 7" xfId="8423"/>
    <cellStyle name="Normální 2 9 2 2 5" xfId="3683"/>
    <cellStyle name="Normální 2 9 2 2 5 2" xfId="11801"/>
    <cellStyle name="Normální 2 9 2 2 5 2 2" xfId="29207"/>
    <cellStyle name="Normální 2 9 2 2 5 3" xfId="16445"/>
    <cellStyle name="Normální 2 9 2 2 5 3 2" xfId="33851"/>
    <cellStyle name="Normální 2 9 2 2 5 4" xfId="24563"/>
    <cellStyle name="Normální 2 9 2 2 5 5" xfId="39647"/>
    <cellStyle name="Normální 2 9 2 2 5 6" xfId="21089"/>
    <cellStyle name="Normální 2 9 2 2 5 7" xfId="7157"/>
    <cellStyle name="Normální 2 9 2 2 6" xfId="2627"/>
    <cellStyle name="Normální 2 9 2 2 6 2" xfId="15389"/>
    <cellStyle name="Normální 2 9 2 2 6 2 2" xfId="32795"/>
    <cellStyle name="Normální 2 9 2 2 6 3" xfId="28151"/>
    <cellStyle name="Normální 2 9 2 2 6 4" xfId="38591"/>
    <cellStyle name="Normální 2 9 2 2 6 5" xfId="20033"/>
    <cellStyle name="Normální 2 9 2 2 6 6" xfId="10745"/>
    <cellStyle name="Normální 2 9 2 2 7" xfId="9593"/>
    <cellStyle name="Normální 2 9 2 2 7 2" xfId="26999"/>
    <cellStyle name="Normální 2 9 2 2 8" xfId="14237"/>
    <cellStyle name="Normální 2 9 2 2 8 2" xfId="31643"/>
    <cellStyle name="Normální 2 9 2 2 9" xfId="23507"/>
    <cellStyle name="Normální 2 9 2 3" xfId="353"/>
    <cellStyle name="Normální 2 9 2 3 10" xfId="36317"/>
    <cellStyle name="Normální 2 9 2 3 11" xfId="18785"/>
    <cellStyle name="Normální 2 9 2 3 12" xfId="6005"/>
    <cellStyle name="Normální 2 9 2 3 2" xfId="1121"/>
    <cellStyle name="Normální 2 9 2 3 2 10" xfId="6533"/>
    <cellStyle name="Normální 2 9 2 3 2 2" xfId="1907"/>
    <cellStyle name="Normální 2 9 2 3 2 2 2" xfId="5381"/>
    <cellStyle name="Normální 2 9 2 3 2 2 2 2" xfId="41345"/>
    <cellStyle name="Normální 2 9 2 3 2 2 2 3" xfId="30905"/>
    <cellStyle name="Normální 2 9 2 3 2 2 2 4" xfId="13499"/>
    <cellStyle name="Normální 2 9 2 3 2 2 3" xfId="18143"/>
    <cellStyle name="Normální 2 9 2 3 2 2 3 2" xfId="35549"/>
    <cellStyle name="Normální 2 9 2 3 2 2 4" xfId="26261"/>
    <cellStyle name="Normální 2 9 2 3 2 2 5" xfId="37871"/>
    <cellStyle name="Normální 2 9 2 3 2 2 6" xfId="22787"/>
    <cellStyle name="Normální 2 9 2 3 2 2 7" xfId="8855"/>
    <cellStyle name="Normální 2 9 2 3 2 3" xfId="4595"/>
    <cellStyle name="Normální 2 9 2 3 2 3 2" xfId="12713"/>
    <cellStyle name="Normální 2 9 2 3 2 3 2 2" xfId="30119"/>
    <cellStyle name="Normální 2 9 2 3 2 3 3" xfId="17357"/>
    <cellStyle name="Normální 2 9 2 3 2 3 3 2" xfId="34763"/>
    <cellStyle name="Normální 2 9 2 3 2 3 4" xfId="25475"/>
    <cellStyle name="Normální 2 9 2 3 2 3 5" xfId="40559"/>
    <cellStyle name="Normální 2 9 2 3 2 3 6" xfId="22001"/>
    <cellStyle name="Normální 2 9 2 3 2 3 7" xfId="8069"/>
    <cellStyle name="Normální 2 9 2 3 2 4" xfId="3059"/>
    <cellStyle name="Normální 2 9 2 3 2 4 2" xfId="15821"/>
    <cellStyle name="Normální 2 9 2 3 2 4 2 2" xfId="33227"/>
    <cellStyle name="Normální 2 9 2 3 2 4 3" xfId="28583"/>
    <cellStyle name="Normální 2 9 2 3 2 4 4" xfId="39023"/>
    <cellStyle name="Normální 2 9 2 3 2 4 5" xfId="20465"/>
    <cellStyle name="Normální 2 9 2 3 2 4 6" xfId="11177"/>
    <cellStyle name="Normální 2 9 2 3 2 5" xfId="10025"/>
    <cellStyle name="Normální 2 9 2 3 2 5 2" xfId="27431"/>
    <cellStyle name="Normální 2 9 2 3 2 6" xfId="14669"/>
    <cellStyle name="Normální 2 9 2 3 2 6 2" xfId="32075"/>
    <cellStyle name="Normální 2 9 2 3 2 7" xfId="23939"/>
    <cellStyle name="Normální 2 9 2 3 2 8" xfId="37085"/>
    <cellStyle name="Normální 2 9 2 3 2 9" xfId="19313"/>
    <cellStyle name="Normální 2 9 2 3 3" xfId="593"/>
    <cellStyle name="Normální 2 9 2 3 3 10" xfId="6773"/>
    <cellStyle name="Normální 2 9 2 3 3 2" xfId="2147"/>
    <cellStyle name="Normální 2 9 2 3 3 2 2" xfId="5621"/>
    <cellStyle name="Normální 2 9 2 3 3 2 2 2" xfId="41585"/>
    <cellStyle name="Normální 2 9 2 3 3 2 2 3" xfId="31145"/>
    <cellStyle name="Normální 2 9 2 3 3 2 2 4" xfId="13739"/>
    <cellStyle name="Normální 2 9 2 3 3 2 3" xfId="18383"/>
    <cellStyle name="Normální 2 9 2 3 3 2 3 2" xfId="35789"/>
    <cellStyle name="Normální 2 9 2 3 3 2 4" xfId="26501"/>
    <cellStyle name="Normální 2 9 2 3 3 2 5" xfId="38111"/>
    <cellStyle name="Normální 2 9 2 3 3 2 6" xfId="23027"/>
    <cellStyle name="Normální 2 9 2 3 3 2 7" xfId="9095"/>
    <cellStyle name="Normální 2 9 2 3 3 3" xfId="4067"/>
    <cellStyle name="Normální 2 9 2 3 3 3 2" xfId="12185"/>
    <cellStyle name="Normální 2 9 2 3 3 3 2 2" xfId="29591"/>
    <cellStyle name="Normální 2 9 2 3 3 3 3" xfId="16829"/>
    <cellStyle name="Normální 2 9 2 3 3 3 3 2" xfId="34235"/>
    <cellStyle name="Normální 2 9 2 3 3 3 4" xfId="24947"/>
    <cellStyle name="Normální 2 9 2 3 3 3 5" xfId="40031"/>
    <cellStyle name="Normální 2 9 2 3 3 3 6" xfId="21473"/>
    <cellStyle name="Normální 2 9 2 3 3 3 7" xfId="7541"/>
    <cellStyle name="Normální 2 9 2 3 3 4" xfId="3299"/>
    <cellStyle name="Normální 2 9 2 3 3 4 2" xfId="16061"/>
    <cellStyle name="Normální 2 9 2 3 3 4 2 2" xfId="33467"/>
    <cellStyle name="Normální 2 9 2 3 3 4 3" xfId="28823"/>
    <cellStyle name="Normální 2 9 2 3 3 4 4" xfId="39263"/>
    <cellStyle name="Normální 2 9 2 3 3 4 5" xfId="20705"/>
    <cellStyle name="Normální 2 9 2 3 3 4 6" xfId="11417"/>
    <cellStyle name="Normální 2 9 2 3 3 5" xfId="10265"/>
    <cellStyle name="Normální 2 9 2 3 3 5 2" xfId="27671"/>
    <cellStyle name="Normální 2 9 2 3 3 6" xfId="14909"/>
    <cellStyle name="Normální 2 9 2 3 3 6 2" xfId="32315"/>
    <cellStyle name="Normální 2 9 2 3 3 7" xfId="24179"/>
    <cellStyle name="Normální 2 9 2 3 3 8" xfId="36557"/>
    <cellStyle name="Normální 2 9 2 3 3 9" xfId="19553"/>
    <cellStyle name="Normální 2 9 2 3 4" xfId="1379"/>
    <cellStyle name="Normální 2 9 2 3 4 2" xfId="4853"/>
    <cellStyle name="Normální 2 9 2 3 4 2 2" xfId="40817"/>
    <cellStyle name="Normální 2 9 2 3 4 2 3" xfId="30377"/>
    <cellStyle name="Normální 2 9 2 3 4 2 4" xfId="12971"/>
    <cellStyle name="Normální 2 9 2 3 4 3" xfId="17615"/>
    <cellStyle name="Normální 2 9 2 3 4 3 2" xfId="35021"/>
    <cellStyle name="Normální 2 9 2 3 4 4" xfId="25733"/>
    <cellStyle name="Normální 2 9 2 3 4 5" xfId="37343"/>
    <cellStyle name="Normální 2 9 2 3 4 6" xfId="22259"/>
    <cellStyle name="Normální 2 9 2 3 4 7" xfId="8327"/>
    <cellStyle name="Normální 2 9 2 3 5" xfId="3827"/>
    <cellStyle name="Normální 2 9 2 3 5 2" xfId="11945"/>
    <cellStyle name="Normální 2 9 2 3 5 2 2" xfId="29351"/>
    <cellStyle name="Normální 2 9 2 3 5 3" xfId="16589"/>
    <cellStyle name="Normální 2 9 2 3 5 3 2" xfId="33995"/>
    <cellStyle name="Normální 2 9 2 3 5 4" xfId="24707"/>
    <cellStyle name="Normální 2 9 2 3 5 5" xfId="39791"/>
    <cellStyle name="Normální 2 9 2 3 5 6" xfId="21233"/>
    <cellStyle name="Normální 2 9 2 3 5 7" xfId="7301"/>
    <cellStyle name="Normální 2 9 2 3 6" xfId="2531"/>
    <cellStyle name="Normální 2 9 2 3 6 2" xfId="15293"/>
    <cellStyle name="Normální 2 9 2 3 6 2 2" xfId="32699"/>
    <cellStyle name="Normální 2 9 2 3 6 3" xfId="28055"/>
    <cellStyle name="Normální 2 9 2 3 6 4" xfId="38495"/>
    <cellStyle name="Normální 2 9 2 3 6 5" xfId="19937"/>
    <cellStyle name="Normální 2 9 2 3 6 6" xfId="10649"/>
    <cellStyle name="Normální 2 9 2 3 7" xfId="9497"/>
    <cellStyle name="Normální 2 9 2 3 7 2" xfId="26903"/>
    <cellStyle name="Normální 2 9 2 3 8" xfId="14141"/>
    <cellStyle name="Normální 2 9 2 3 8 2" xfId="31547"/>
    <cellStyle name="Normální 2 9 2 3 9" xfId="23411"/>
    <cellStyle name="Normální 2 9 2 4" xfId="881"/>
    <cellStyle name="Normální 2 9 2 4 10" xfId="6293"/>
    <cellStyle name="Normální 2 9 2 4 2" xfId="1667"/>
    <cellStyle name="Normální 2 9 2 4 2 2" xfId="5141"/>
    <cellStyle name="Normální 2 9 2 4 2 2 2" xfId="41105"/>
    <cellStyle name="Normální 2 9 2 4 2 2 3" xfId="30665"/>
    <cellStyle name="Normální 2 9 2 4 2 2 4" xfId="13259"/>
    <cellStyle name="Normální 2 9 2 4 2 3" xfId="17903"/>
    <cellStyle name="Normální 2 9 2 4 2 3 2" xfId="35309"/>
    <cellStyle name="Normální 2 9 2 4 2 4" xfId="26021"/>
    <cellStyle name="Normální 2 9 2 4 2 5" xfId="37631"/>
    <cellStyle name="Normální 2 9 2 4 2 6" xfId="22547"/>
    <cellStyle name="Normální 2 9 2 4 2 7" xfId="8615"/>
    <cellStyle name="Normální 2 9 2 4 3" xfId="4355"/>
    <cellStyle name="Normální 2 9 2 4 3 2" xfId="12473"/>
    <cellStyle name="Normální 2 9 2 4 3 2 2" xfId="29879"/>
    <cellStyle name="Normální 2 9 2 4 3 3" xfId="17117"/>
    <cellStyle name="Normální 2 9 2 4 3 3 2" xfId="34523"/>
    <cellStyle name="Normální 2 9 2 4 3 4" xfId="25235"/>
    <cellStyle name="Normální 2 9 2 4 3 5" xfId="40319"/>
    <cellStyle name="Normální 2 9 2 4 3 6" xfId="21761"/>
    <cellStyle name="Normální 2 9 2 4 3 7" xfId="7829"/>
    <cellStyle name="Normální 2 9 2 4 4" xfId="2819"/>
    <cellStyle name="Normální 2 9 2 4 4 2" xfId="15581"/>
    <cellStyle name="Normální 2 9 2 4 4 2 2" xfId="32987"/>
    <cellStyle name="Normální 2 9 2 4 4 3" xfId="28343"/>
    <cellStyle name="Normální 2 9 2 4 4 4" xfId="38783"/>
    <cellStyle name="Normální 2 9 2 4 4 5" xfId="20225"/>
    <cellStyle name="Normální 2 9 2 4 4 6" xfId="10937"/>
    <cellStyle name="Normální 2 9 2 4 5" xfId="9785"/>
    <cellStyle name="Normální 2 9 2 4 5 2" xfId="27191"/>
    <cellStyle name="Normální 2 9 2 4 6" xfId="14429"/>
    <cellStyle name="Normální 2 9 2 4 6 2" xfId="31835"/>
    <cellStyle name="Normální 2 9 2 4 7" xfId="23699"/>
    <cellStyle name="Normální 2 9 2 4 8" xfId="36845"/>
    <cellStyle name="Normální 2 9 2 4 9" xfId="19073"/>
    <cellStyle name="Normální 2 9 2 5" xfId="449"/>
    <cellStyle name="Normální 2 9 2 5 10" xfId="6629"/>
    <cellStyle name="Normální 2 9 2 5 2" xfId="2003"/>
    <cellStyle name="Normální 2 9 2 5 2 2" xfId="5477"/>
    <cellStyle name="Normální 2 9 2 5 2 2 2" xfId="41441"/>
    <cellStyle name="Normální 2 9 2 5 2 2 3" xfId="31001"/>
    <cellStyle name="Normální 2 9 2 5 2 2 4" xfId="13595"/>
    <cellStyle name="Normální 2 9 2 5 2 3" xfId="18239"/>
    <cellStyle name="Normální 2 9 2 5 2 3 2" xfId="35645"/>
    <cellStyle name="Normální 2 9 2 5 2 4" xfId="26357"/>
    <cellStyle name="Normální 2 9 2 5 2 5" xfId="37967"/>
    <cellStyle name="Normální 2 9 2 5 2 6" xfId="22883"/>
    <cellStyle name="Normální 2 9 2 5 2 7" xfId="8951"/>
    <cellStyle name="Normální 2 9 2 5 3" xfId="3923"/>
    <cellStyle name="Normální 2 9 2 5 3 2" xfId="12041"/>
    <cellStyle name="Normální 2 9 2 5 3 2 2" xfId="29447"/>
    <cellStyle name="Normální 2 9 2 5 3 3" xfId="16685"/>
    <cellStyle name="Normální 2 9 2 5 3 3 2" xfId="34091"/>
    <cellStyle name="Normální 2 9 2 5 3 4" xfId="24803"/>
    <cellStyle name="Normální 2 9 2 5 3 5" xfId="39887"/>
    <cellStyle name="Normální 2 9 2 5 3 6" xfId="21329"/>
    <cellStyle name="Normální 2 9 2 5 3 7" xfId="7397"/>
    <cellStyle name="Normální 2 9 2 5 4" xfId="3155"/>
    <cellStyle name="Normální 2 9 2 5 4 2" xfId="15917"/>
    <cellStyle name="Normální 2 9 2 5 4 2 2" xfId="33323"/>
    <cellStyle name="Normální 2 9 2 5 4 3" xfId="28679"/>
    <cellStyle name="Normální 2 9 2 5 4 4" xfId="39119"/>
    <cellStyle name="Normální 2 9 2 5 4 5" xfId="20561"/>
    <cellStyle name="Normální 2 9 2 5 4 6" xfId="11273"/>
    <cellStyle name="Normální 2 9 2 5 5" xfId="10121"/>
    <cellStyle name="Normální 2 9 2 5 5 2" xfId="27527"/>
    <cellStyle name="Normální 2 9 2 5 6" xfId="14765"/>
    <cellStyle name="Normální 2 9 2 5 6 2" xfId="32171"/>
    <cellStyle name="Normální 2 9 2 5 7" xfId="24035"/>
    <cellStyle name="Normální 2 9 2 5 8" xfId="36413"/>
    <cellStyle name="Normální 2 9 2 5 9" xfId="19409"/>
    <cellStyle name="Normální 2 9 2 6" xfId="1235"/>
    <cellStyle name="Normální 2 9 2 6 2" xfId="4709"/>
    <cellStyle name="Normální 2 9 2 6 2 2" xfId="40673"/>
    <cellStyle name="Normální 2 9 2 6 2 3" xfId="30233"/>
    <cellStyle name="Normální 2 9 2 6 2 4" xfId="12827"/>
    <cellStyle name="Normální 2 9 2 6 3" xfId="17471"/>
    <cellStyle name="Normální 2 9 2 6 3 2" xfId="34877"/>
    <cellStyle name="Normální 2 9 2 6 4" xfId="25589"/>
    <cellStyle name="Normální 2 9 2 6 5" xfId="37199"/>
    <cellStyle name="Normální 2 9 2 6 6" xfId="22115"/>
    <cellStyle name="Normální 2 9 2 6 7" xfId="8183"/>
    <cellStyle name="Normální 2 9 2 7" xfId="3587"/>
    <cellStyle name="Normální 2 9 2 7 2" xfId="11705"/>
    <cellStyle name="Normální 2 9 2 7 2 2" xfId="29111"/>
    <cellStyle name="Normální 2 9 2 7 3" xfId="16349"/>
    <cellStyle name="Normální 2 9 2 7 3 2" xfId="33755"/>
    <cellStyle name="Normální 2 9 2 7 4" xfId="24467"/>
    <cellStyle name="Normální 2 9 2 7 5" xfId="39551"/>
    <cellStyle name="Normální 2 9 2 7 6" xfId="20993"/>
    <cellStyle name="Normální 2 9 2 7 7" xfId="7061"/>
    <cellStyle name="Normální 2 9 2 8" xfId="2387"/>
    <cellStyle name="Normální 2 9 2 8 2" xfId="15149"/>
    <cellStyle name="Normální 2 9 2 8 2 2" xfId="32555"/>
    <cellStyle name="Normální 2 9 2 8 3" xfId="27911"/>
    <cellStyle name="Normální 2 9 2 8 4" xfId="38351"/>
    <cellStyle name="Normální 2 9 2 8 5" xfId="19793"/>
    <cellStyle name="Normální 2 9 2 8 6" xfId="10505"/>
    <cellStyle name="Normální 2 9 2 9" xfId="9353"/>
    <cellStyle name="Normální 2 9 2 9 2" xfId="26759"/>
    <cellStyle name="Normální 2 9 3" xfId="83"/>
    <cellStyle name="Normální 2 9 3 10" xfId="23381"/>
    <cellStyle name="Normální 2 9 3 11" xfId="36047"/>
    <cellStyle name="Normální 2 9 3 12" xfId="18755"/>
    <cellStyle name="Normální 2 9 3 13" xfId="5975"/>
    <cellStyle name="Normální 2 9 3 2" xfId="323"/>
    <cellStyle name="Normální 2 9 3 2 10" xfId="36287"/>
    <cellStyle name="Normální 2 9 3 2 11" xfId="18947"/>
    <cellStyle name="Normální 2 9 3 2 12" xfId="6167"/>
    <cellStyle name="Normální 2 9 3 2 2" xfId="1091"/>
    <cellStyle name="Normální 2 9 3 2 2 10" xfId="6503"/>
    <cellStyle name="Normální 2 9 3 2 2 2" xfId="1877"/>
    <cellStyle name="Normální 2 9 3 2 2 2 2" xfId="5351"/>
    <cellStyle name="Normální 2 9 3 2 2 2 2 2" xfId="41315"/>
    <cellStyle name="Normální 2 9 3 2 2 2 2 3" xfId="30875"/>
    <cellStyle name="Normální 2 9 3 2 2 2 2 4" xfId="13469"/>
    <cellStyle name="Normální 2 9 3 2 2 2 3" xfId="18113"/>
    <cellStyle name="Normální 2 9 3 2 2 2 3 2" xfId="35519"/>
    <cellStyle name="Normální 2 9 3 2 2 2 4" xfId="26231"/>
    <cellStyle name="Normální 2 9 3 2 2 2 5" xfId="37841"/>
    <cellStyle name="Normální 2 9 3 2 2 2 6" xfId="22757"/>
    <cellStyle name="Normální 2 9 3 2 2 2 7" xfId="8825"/>
    <cellStyle name="Normální 2 9 3 2 2 3" xfId="4565"/>
    <cellStyle name="Normální 2 9 3 2 2 3 2" xfId="12683"/>
    <cellStyle name="Normální 2 9 3 2 2 3 2 2" xfId="30089"/>
    <cellStyle name="Normální 2 9 3 2 2 3 3" xfId="17327"/>
    <cellStyle name="Normální 2 9 3 2 2 3 3 2" xfId="34733"/>
    <cellStyle name="Normální 2 9 3 2 2 3 4" xfId="25445"/>
    <cellStyle name="Normální 2 9 3 2 2 3 5" xfId="40529"/>
    <cellStyle name="Normální 2 9 3 2 2 3 6" xfId="21971"/>
    <cellStyle name="Normální 2 9 3 2 2 3 7" xfId="8039"/>
    <cellStyle name="Normální 2 9 3 2 2 4" xfId="3029"/>
    <cellStyle name="Normální 2 9 3 2 2 4 2" xfId="15791"/>
    <cellStyle name="Normální 2 9 3 2 2 4 2 2" xfId="33197"/>
    <cellStyle name="Normální 2 9 3 2 2 4 3" xfId="28553"/>
    <cellStyle name="Normální 2 9 3 2 2 4 4" xfId="38993"/>
    <cellStyle name="Normální 2 9 3 2 2 4 5" xfId="20435"/>
    <cellStyle name="Normální 2 9 3 2 2 4 6" xfId="11147"/>
    <cellStyle name="Normální 2 9 3 2 2 5" xfId="9995"/>
    <cellStyle name="Normální 2 9 3 2 2 5 2" xfId="27401"/>
    <cellStyle name="Normální 2 9 3 2 2 6" xfId="14639"/>
    <cellStyle name="Normální 2 9 3 2 2 6 2" xfId="32045"/>
    <cellStyle name="Normální 2 9 3 2 2 7" xfId="23909"/>
    <cellStyle name="Normální 2 9 3 2 2 8" xfId="37055"/>
    <cellStyle name="Normální 2 9 3 2 2 9" xfId="19283"/>
    <cellStyle name="Normální 2 9 3 2 3" xfId="755"/>
    <cellStyle name="Normální 2 9 3 2 3 10" xfId="6935"/>
    <cellStyle name="Normální 2 9 3 2 3 2" xfId="2309"/>
    <cellStyle name="Normální 2 9 3 2 3 2 2" xfId="5783"/>
    <cellStyle name="Normální 2 9 3 2 3 2 2 2" xfId="41747"/>
    <cellStyle name="Normální 2 9 3 2 3 2 2 3" xfId="31307"/>
    <cellStyle name="Normální 2 9 3 2 3 2 2 4" xfId="13901"/>
    <cellStyle name="Normální 2 9 3 2 3 2 3" xfId="18545"/>
    <cellStyle name="Normální 2 9 3 2 3 2 3 2" xfId="35951"/>
    <cellStyle name="Normální 2 9 3 2 3 2 4" xfId="26663"/>
    <cellStyle name="Normální 2 9 3 2 3 2 5" xfId="38273"/>
    <cellStyle name="Normální 2 9 3 2 3 2 6" xfId="23189"/>
    <cellStyle name="Normální 2 9 3 2 3 2 7" xfId="9257"/>
    <cellStyle name="Normální 2 9 3 2 3 3" xfId="4229"/>
    <cellStyle name="Normální 2 9 3 2 3 3 2" xfId="12347"/>
    <cellStyle name="Normální 2 9 3 2 3 3 2 2" xfId="29753"/>
    <cellStyle name="Normální 2 9 3 2 3 3 3" xfId="16991"/>
    <cellStyle name="Normální 2 9 3 2 3 3 3 2" xfId="34397"/>
    <cellStyle name="Normální 2 9 3 2 3 3 4" xfId="25109"/>
    <cellStyle name="Normální 2 9 3 2 3 3 5" xfId="40193"/>
    <cellStyle name="Normální 2 9 3 2 3 3 6" xfId="21635"/>
    <cellStyle name="Normální 2 9 3 2 3 3 7" xfId="7703"/>
    <cellStyle name="Normální 2 9 3 2 3 4" xfId="3461"/>
    <cellStyle name="Normální 2 9 3 2 3 4 2" xfId="16223"/>
    <cellStyle name="Normální 2 9 3 2 3 4 2 2" xfId="33629"/>
    <cellStyle name="Normální 2 9 3 2 3 4 3" xfId="28985"/>
    <cellStyle name="Normální 2 9 3 2 3 4 4" xfId="39425"/>
    <cellStyle name="Normální 2 9 3 2 3 4 5" xfId="20867"/>
    <cellStyle name="Normální 2 9 3 2 3 4 6" xfId="11579"/>
    <cellStyle name="Normální 2 9 3 2 3 5" xfId="10427"/>
    <cellStyle name="Normální 2 9 3 2 3 5 2" xfId="27833"/>
    <cellStyle name="Normální 2 9 3 2 3 6" xfId="15071"/>
    <cellStyle name="Normální 2 9 3 2 3 6 2" xfId="32477"/>
    <cellStyle name="Normální 2 9 3 2 3 7" xfId="24341"/>
    <cellStyle name="Normální 2 9 3 2 3 8" xfId="36719"/>
    <cellStyle name="Normální 2 9 3 2 3 9" xfId="19715"/>
    <cellStyle name="Normální 2 9 3 2 4" xfId="1541"/>
    <cellStyle name="Normální 2 9 3 2 4 2" xfId="5015"/>
    <cellStyle name="Normální 2 9 3 2 4 2 2" xfId="40979"/>
    <cellStyle name="Normální 2 9 3 2 4 2 3" xfId="30539"/>
    <cellStyle name="Normální 2 9 3 2 4 2 4" xfId="13133"/>
    <cellStyle name="Normální 2 9 3 2 4 3" xfId="17777"/>
    <cellStyle name="Normální 2 9 3 2 4 3 2" xfId="35183"/>
    <cellStyle name="Normální 2 9 3 2 4 4" xfId="25895"/>
    <cellStyle name="Normální 2 9 3 2 4 5" xfId="37505"/>
    <cellStyle name="Normální 2 9 3 2 4 6" xfId="22421"/>
    <cellStyle name="Normální 2 9 3 2 4 7" xfId="8489"/>
    <cellStyle name="Normální 2 9 3 2 5" xfId="3797"/>
    <cellStyle name="Normální 2 9 3 2 5 2" xfId="11915"/>
    <cellStyle name="Normální 2 9 3 2 5 2 2" xfId="29321"/>
    <cellStyle name="Normální 2 9 3 2 5 3" xfId="16559"/>
    <cellStyle name="Normální 2 9 3 2 5 3 2" xfId="33965"/>
    <cellStyle name="Normální 2 9 3 2 5 4" xfId="24677"/>
    <cellStyle name="Normální 2 9 3 2 5 5" xfId="39761"/>
    <cellStyle name="Normální 2 9 3 2 5 6" xfId="21203"/>
    <cellStyle name="Normální 2 9 3 2 5 7" xfId="7271"/>
    <cellStyle name="Normální 2 9 3 2 6" xfId="2693"/>
    <cellStyle name="Normální 2 9 3 2 6 2" xfId="15455"/>
    <cellStyle name="Normální 2 9 3 2 6 2 2" xfId="32861"/>
    <cellStyle name="Normální 2 9 3 2 6 3" xfId="28217"/>
    <cellStyle name="Normální 2 9 3 2 6 4" xfId="38657"/>
    <cellStyle name="Normální 2 9 3 2 6 5" xfId="20099"/>
    <cellStyle name="Normální 2 9 3 2 6 6" xfId="10811"/>
    <cellStyle name="Normální 2 9 3 2 7" xfId="9659"/>
    <cellStyle name="Normální 2 9 3 2 7 2" xfId="27065"/>
    <cellStyle name="Normální 2 9 3 2 8" xfId="14303"/>
    <cellStyle name="Normální 2 9 3 2 8 2" xfId="31709"/>
    <cellStyle name="Normální 2 9 3 2 9" xfId="23573"/>
    <cellStyle name="Normální 2 9 3 3" xfId="851"/>
    <cellStyle name="Normální 2 9 3 3 10" xfId="6263"/>
    <cellStyle name="Normální 2 9 3 3 2" xfId="1637"/>
    <cellStyle name="Normální 2 9 3 3 2 2" xfId="5111"/>
    <cellStyle name="Normální 2 9 3 3 2 2 2" xfId="41075"/>
    <cellStyle name="Normální 2 9 3 3 2 2 3" xfId="30635"/>
    <cellStyle name="Normální 2 9 3 3 2 2 4" xfId="13229"/>
    <cellStyle name="Normální 2 9 3 3 2 3" xfId="17873"/>
    <cellStyle name="Normální 2 9 3 3 2 3 2" xfId="35279"/>
    <cellStyle name="Normální 2 9 3 3 2 4" xfId="25991"/>
    <cellStyle name="Normální 2 9 3 3 2 5" xfId="37601"/>
    <cellStyle name="Normální 2 9 3 3 2 6" xfId="22517"/>
    <cellStyle name="Normální 2 9 3 3 2 7" xfId="8585"/>
    <cellStyle name="Normální 2 9 3 3 3" xfId="4325"/>
    <cellStyle name="Normální 2 9 3 3 3 2" xfId="12443"/>
    <cellStyle name="Normální 2 9 3 3 3 2 2" xfId="29849"/>
    <cellStyle name="Normální 2 9 3 3 3 3" xfId="17087"/>
    <cellStyle name="Normální 2 9 3 3 3 3 2" xfId="34493"/>
    <cellStyle name="Normální 2 9 3 3 3 4" xfId="25205"/>
    <cellStyle name="Normální 2 9 3 3 3 5" xfId="40289"/>
    <cellStyle name="Normální 2 9 3 3 3 6" xfId="21731"/>
    <cellStyle name="Normální 2 9 3 3 3 7" xfId="7799"/>
    <cellStyle name="Normální 2 9 3 3 4" xfId="2789"/>
    <cellStyle name="Normální 2 9 3 3 4 2" xfId="15551"/>
    <cellStyle name="Normální 2 9 3 3 4 2 2" xfId="32957"/>
    <cellStyle name="Normální 2 9 3 3 4 3" xfId="28313"/>
    <cellStyle name="Normální 2 9 3 3 4 4" xfId="38753"/>
    <cellStyle name="Normální 2 9 3 3 4 5" xfId="20195"/>
    <cellStyle name="Normální 2 9 3 3 4 6" xfId="10907"/>
    <cellStyle name="Normální 2 9 3 3 5" xfId="9755"/>
    <cellStyle name="Normální 2 9 3 3 5 2" xfId="27161"/>
    <cellStyle name="Normální 2 9 3 3 6" xfId="14399"/>
    <cellStyle name="Normální 2 9 3 3 6 2" xfId="31805"/>
    <cellStyle name="Normální 2 9 3 3 7" xfId="23669"/>
    <cellStyle name="Normální 2 9 3 3 8" xfId="36815"/>
    <cellStyle name="Normální 2 9 3 3 9" xfId="19043"/>
    <cellStyle name="Normální 2 9 3 4" xfId="563"/>
    <cellStyle name="Normální 2 9 3 4 10" xfId="6743"/>
    <cellStyle name="Normální 2 9 3 4 2" xfId="2117"/>
    <cellStyle name="Normální 2 9 3 4 2 2" xfId="5591"/>
    <cellStyle name="Normální 2 9 3 4 2 2 2" xfId="41555"/>
    <cellStyle name="Normální 2 9 3 4 2 2 3" xfId="31115"/>
    <cellStyle name="Normální 2 9 3 4 2 2 4" xfId="13709"/>
    <cellStyle name="Normální 2 9 3 4 2 3" xfId="18353"/>
    <cellStyle name="Normální 2 9 3 4 2 3 2" xfId="35759"/>
    <cellStyle name="Normální 2 9 3 4 2 4" xfId="26471"/>
    <cellStyle name="Normální 2 9 3 4 2 5" xfId="38081"/>
    <cellStyle name="Normální 2 9 3 4 2 6" xfId="22997"/>
    <cellStyle name="Normální 2 9 3 4 2 7" xfId="9065"/>
    <cellStyle name="Normální 2 9 3 4 3" xfId="4037"/>
    <cellStyle name="Normální 2 9 3 4 3 2" xfId="12155"/>
    <cellStyle name="Normální 2 9 3 4 3 2 2" xfId="29561"/>
    <cellStyle name="Normální 2 9 3 4 3 3" xfId="16799"/>
    <cellStyle name="Normální 2 9 3 4 3 3 2" xfId="34205"/>
    <cellStyle name="Normální 2 9 3 4 3 4" xfId="24917"/>
    <cellStyle name="Normální 2 9 3 4 3 5" xfId="40001"/>
    <cellStyle name="Normální 2 9 3 4 3 6" xfId="21443"/>
    <cellStyle name="Normální 2 9 3 4 3 7" xfId="7511"/>
    <cellStyle name="Normální 2 9 3 4 4" xfId="3269"/>
    <cellStyle name="Normální 2 9 3 4 4 2" xfId="16031"/>
    <cellStyle name="Normální 2 9 3 4 4 2 2" xfId="33437"/>
    <cellStyle name="Normální 2 9 3 4 4 3" xfId="28793"/>
    <cellStyle name="Normální 2 9 3 4 4 4" xfId="39233"/>
    <cellStyle name="Normální 2 9 3 4 4 5" xfId="20675"/>
    <cellStyle name="Normální 2 9 3 4 4 6" xfId="11387"/>
    <cellStyle name="Normální 2 9 3 4 5" xfId="10235"/>
    <cellStyle name="Normální 2 9 3 4 5 2" xfId="27641"/>
    <cellStyle name="Normální 2 9 3 4 6" xfId="14879"/>
    <cellStyle name="Normální 2 9 3 4 6 2" xfId="32285"/>
    <cellStyle name="Normální 2 9 3 4 7" xfId="24149"/>
    <cellStyle name="Normální 2 9 3 4 8" xfId="36527"/>
    <cellStyle name="Normální 2 9 3 4 9" xfId="19523"/>
    <cellStyle name="Normální 2 9 3 5" xfId="1349"/>
    <cellStyle name="Normální 2 9 3 5 2" xfId="4823"/>
    <cellStyle name="Normální 2 9 3 5 2 2" xfId="40787"/>
    <cellStyle name="Normální 2 9 3 5 2 3" xfId="30347"/>
    <cellStyle name="Normální 2 9 3 5 2 4" xfId="12941"/>
    <cellStyle name="Normální 2 9 3 5 3" xfId="17585"/>
    <cellStyle name="Normální 2 9 3 5 3 2" xfId="34991"/>
    <cellStyle name="Normální 2 9 3 5 4" xfId="25703"/>
    <cellStyle name="Normální 2 9 3 5 5" xfId="37313"/>
    <cellStyle name="Normální 2 9 3 5 6" xfId="22229"/>
    <cellStyle name="Normální 2 9 3 5 7" xfId="8297"/>
    <cellStyle name="Normální 2 9 3 6" xfId="3557"/>
    <cellStyle name="Normální 2 9 3 6 2" xfId="11675"/>
    <cellStyle name="Normální 2 9 3 6 2 2" xfId="29081"/>
    <cellStyle name="Normální 2 9 3 6 3" xfId="16319"/>
    <cellStyle name="Normální 2 9 3 6 3 2" xfId="33725"/>
    <cellStyle name="Normální 2 9 3 6 4" xfId="24437"/>
    <cellStyle name="Normální 2 9 3 6 5" xfId="39521"/>
    <cellStyle name="Normální 2 9 3 6 6" xfId="20963"/>
    <cellStyle name="Normální 2 9 3 6 7" xfId="7031"/>
    <cellStyle name="Normální 2 9 3 7" xfId="2501"/>
    <cellStyle name="Normální 2 9 3 7 2" xfId="15263"/>
    <cellStyle name="Normální 2 9 3 7 2 2" xfId="32669"/>
    <cellStyle name="Normální 2 9 3 7 3" xfId="28025"/>
    <cellStyle name="Normální 2 9 3 7 4" xfId="38465"/>
    <cellStyle name="Normální 2 9 3 7 5" xfId="19907"/>
    <cellStyle name="Normální 2 9 3 7 6" xfId="10619"/>
    <cellStyle name="Normální 2 9 3 8" xfId="9467"/>
    <cellStyle name="Normální 2 9 3 8 2" xfId="26873"/>
    <cellStyle name="Normální 2 9 3 9" xfId="14111"/>
    <cellStyle name="Normální 2 9 3 9 2" xfId="31517"/>
    <cellStyle name="Normální 2 9 4" xfId="179"/>
    <cellStyle name="Normální 2 9 4 10" xfId="36143"/>
    <cellStyle name="Normální 2 9 4 11" xfId="18851"/>
    <cellStyle name="Normální 2 9 4 12" xfId="6071"/>
    <cellStyle name="Normální 2 9 4 2" xfId="947"/>
    <cellStyle name="Normální 2 9 4 2 10" xfId="6359"/>
    <cellStyle name="Normální 2 9 4 2 2" xfId="1733"/>
    <cellStyle name="Normální 2 9 4 2 2 2" xfId="5207"/>
    <cellStyle name="Normální 2 9 4 2 2 2 2" xfId="41171"/>
    <cellStyle name="Normální 2 9 4 2 2 2 3" xfId="30731"/>
    <cellStyle name="Normální 2 9 4 2 2 2 4" xfId="13325"/>
    <cellStyle name="Normální 2 9 4 2 2 3" xfId="17969"/>
    <cellStyle name="Normální 2 9 4 2 2 3 2" xfId="35375"/>
    <cellStyle name="Normální 2 9 4 2 2 4" xfId="26087"/>
    <cellStyle name="Normální 2 9 4 2 2 5" xfId="37697"/>
    <cellStyle name="Normální 2 9 4 2 2 6" xfId="22613"/>
    <cellStyle name="Normální 2 9 4 2 2 7" xfId="8681"/>
    <cellStyle name="Normální 2 9 4 2 3" xfId="4421"/>
    <cellStyle name="Normální 2 9 4 2 3 2" xfId="12539"/>
    <cellStyle name="Normální 2 9 4 2 3 2 2" xfId="29945"/>
    <cellStyle name="Normální 2 9 4 2 3 3" xfId="17183"/>
    <cellStyle name="Normální 2 9 4 2 3 3 2" xfId="34589"/>
    <cellStyle name="Normální 2 9 4 2 3 4" xfId="25301"/>
    <cellStyle name="Normální 2 9 4 2 3 5" xfId="40385"/>
    <cellStyle name="Normální 2 9 4 2 3 6" xfId="21827"/>
    <cellStyle name="Normální 2 9 4 2 3 7" xfId="7895"/>
    <cellStyle name="Normální 2 9 4 2 4" xfId="2885"/>
    <cellStyle name="Normální 2 9 4 2 4 2" xfId="15647"/>
    <cellStyle name="Normální 2 9 4 2 4 2 2" xfId="33053"/>
    <cellStyle name="Normální 2 9 4 2 4 3" xfId="28409"/>
    <cellStyle name="Normální 2 9 4 2 4 4" xfId="38849"/>
    <cellStyle name="Normální 2 9 4 2 4 5" xfId="20291"/>
    <cellStyle name="Normální 2 9 4 2 4 6" xfId="11003"/>
    <cellStyle name="Normální 2 9 4 2 5" xfId="9851"/>
    <cellStyle name="Normální 2 9 4 2 5 2" xfId="27257"/>
    <cellStyle name="Normální 2 9 4 2 6" xfId="14495"/>
    <cellStyle name="Normální 2 9 4 2 6 2" xfId="31901"/>
    <cellStyle name="Normální 2 9 4 2 7" xfId="23765"/>
    <cellStyle name="Normální 2 9 4 2 8" xfId="36911"/>
    <cellStyle name="Normální 2 9 4 2 9" xfId="19139"/>
    <cellStyle name="Normální 2 9 4 3" xfId="659"/>
    <cellStyle name="Normální 2 9 4 3 10" xfId="6839"/>
    <cellStyle name="Normální 2 9 4 3 2" xfId="2213"/>
    <cellStyle name="Normální 2 9 4 3 2 2" xfId="5687"/>
    <cellStyle name="Normální 2 9 4 3 2 2 2" xfId="41651"/>
    <cellStyle name="Normální 2 9 4 3 2 2 3" xfId="31211"/>
    <cellStyle name="Normální 2 9 4 3 2 2 4" xfId="13805"/>
    <cellStyle name="Normální 2 9 4 3 2 3" xfId="18449"/>
    <cellStyle name="Normální 2 9 4 3 2 3 2" xfId="35855"/>
    <cellStyle name="Normální 2 9 4 3 2 4" xfId="26567"/>
    <cellStyle name="Normální 2 9 4 3 2 5" xfId="38177"/>
    <cellStyle name="Normální 2 9 4 3 2 6" xfId="23093"/>
    <cellStyle name="Normální 2 9 4 3 2 7" xfId="9161"/>
    <cellStyle name="Normální 2 9 4 3 3" xfId="4133"/>
    <cellStyle name="Normální 2 9 4 3 3 2" xfId="12251"/>
    <cellStyle name="Normální 2 9 4 3 3 2 2" xfId="29657"/>
    <cellStyle name="Normální 2 9 4 3 3 3" xfId="16895"/>
    <cellStyle name="Normální 2 9 4 3 3 3 2" xfId="34301"/>
    <cellStyle name="Normální 2 9 4 3 3 4" xfId="25013"/>
    <cellStyle name="Normální 2 9 4 3 3 5" xfId="40097"/>
    <cellStyle name="Normální 2 9 4 3 3 6" xfId="21539"/>
    <cellStyle name="Normální 2 9 4 3 3 7" xfId="7607"/>
    <cellStyle name="Normální 2 9 4 3 4" xfId="3365"/>
    <cellStyle name="Normální 2 9 4 3 4 2" xfId="16127"/>
    <cellStyle name="Normální 2 9 4 3 4 2 2" xfId="33533"/>
    <cellStyle name="Normální 2 9 4 3 4 3" xfId="28889"/>
    <cellStyle name="Normální 2 9 4 3 4 4" xfId="39329"/>
    <cellStyle name="Normální 2 9 4 3 4 5" xfId="20771"/>
    <cellStyle name="Normální 2 9 4 3 4 6" xfId="11483"/>
    <cellStyle name="Normální 2 9 4 3 5" xfId="10331"/>
    <cellStyle name="Normální 2 9 4 3 5 2" xfId="27737"/>
    <cellStyle name="Normální 2 9 4 3 6" xfId="14975"/>
    <cellStyle name="Normální 2 9 4 3 6 2" xfId="32381"/>
    <cellStyle name="Normální 2 9 4 3 7" xfId="24245"/>
    <cellStyle name="Normální 2 9 4 3 8" xfId="36623"/>
    <cellStyle name="Normální 2 9 4 3 9" xfId="19619"/>
    <cellStyle name="Normální 2 9 4 4" xfId="1445"/>
    <cellStyle name="Normální 2 9 4 4 2" xfId="4919"/>
    <cellStyle name="Normální 2 9 4 4 2 2" xfId="40883"/>
    <cellStyle name="Normální 2 9 4 4 2 3" xfId="30443"/>
    <cellStyle name="Normální 2 9 4 4 2 4" xfId="13037"/>
    <cellStyle name="Normální 2 9 4 4 3" xfId="17681"/>
    <cellStyle name="Normální 2 9 4 4 3 2" xfId="35087"/>
    <cellStyle name="Normální 2 9 4 4 4" xfId="25799"/>
    <cellStyle name="Normální 2 9 4 4 5" xfId="37409"/>
    <cellStyle name="Normální 2 9 4 4 6" xfId="22325"/>
    <cellStyle name="Normální 2 9 4 4 7" xfId="8393"/>
    <cellStyle name="Normální 2 9 4 5" xfId="3653"/>
    <cellStyle name="Normální 2 9 4 5 2" xfId="11771"/>
    <cellStyle name="Normální 2 9 4 5 2 2" xfId="29177"/>
    <cellStyle name="Normální 2 9 4 5 3" xfId="16415"/>
    <cellStyle name="Normální 2 9 4 5 3 2" xfId="33821"/>
    <cellStyle name="Normální 2 9 4 5 4" xfId="24533"/>
    <cellStyle name="Normální 2 9 4 5 5" xfId="39617"/>
    <cellStyle name="Normální 2 9 4 5 6" xfId="21059"/>
    <cellStyle name="Normální 2 9 4 5 7" xfId="7127"/>
    <cellStyle name="Normální 2 9 4 6" xfId="2597"/>
    <cellStyle name="Normální 2 9 4 6 2" xfId="15359"/>
    <cellStyle name="Normální 2 9 4 6 2 2" xfId="32765"/>
    <cellStyle name="Normální 2 9 4 6 3" xfId="28121"/>
    <cellStyle name="Normální 2 9 4 6 4" xfId="38561"/>
    <cellStyle name="Normální 2 9 4 6 5" xfId="20003"/>
    <cellStyle name="Normální 2 9 4 6 6" xfId="10715"/>
    <cellStyle name="Normální 2 9 4 7" xfId="9563"/>
    <cellStyle name="Normální 2 9 4 7 2" xfId="26969"/>
    <cellStyle name="Normální 2 9 4 8" xfId="14207"/>
    <cellStyle name="Normální 2 9 4 8 2" xfId="31613"/>
    <cellStyle name="Normální 2 9 4 9" xfId="23477"/>
    <cellStyle name="Normální 2 9 5" xfId="257"/>
    <cellStyle name="Normální 2 9 5 10" xfId="36221"/>
    <cellStyle name="Normální 2 9 5 11" xfId="18689"/>
    <cellStyle name="Normální 2 9 5 12" xfId="5909"/>
    <cellStyle name="Normální 2 9 5 2" xfId="1025"/>
    <cellStyle name="Normální 2 9 5 2 10" xfId="6437"/>
    <cellStyle name="Normální 2 9 5 2 2" xfId="1811"/>
    <cellStyle name="Normální 2 9 5 2 2 2" xfId="5285"/>
    <cellStyle name="Normální 2 9 5 2 2 2 2" xfId="41249"/>
    <cellStyle name="Normální 2 9 5 2 2 2 3" xfId="30809"/>
    <cellStyle name="Normální 2 9 5 2 2 2 4" xfId="13403"/>
    <cellStyle name="Normální 2 9 5 2 2 3" xfId="18047"/>
    <cellStyle name="Normální 2 9 5 2 2 3 2" xfId="35453"/>
    <cellStyle name="Normální 2 9 5 2 2 4" xfId="26165"/>
    <cellStyle name="Normální 2 9 5 2 2 5" xfId="37775"/>
    <cellStyle name="Normální 2 9 5 2 2 6" xfId="22691"/>
    <cellStyle name="Normální 2 9 5 2 2 7" xfId="8759"/>
    <cellStyle name="Normální 2 9 5 2 3" xfId="4499"/>
    <cellStyle name="Normální 2 9 5 2 3 2" xfId="12617"/>
    <cellStyle name="Normální 2 9 5 2 3 2 2" xfId="30023"/>
    <cellStyle name="Normální 2 9 5 2 3 3" xfId="17261"/>
    <cellStyle name="Normální 2 9 5 2 3 3 2" xfId="34667"/>
    <cellStyle name="Normální 2 9 5 2 3 4" xfId="25379"/>
    <cellStyle name="Normální 2 9 5 2 3 5" xfId="40463"/>
    <cellStyle name="Normální 2 9 5 2 3 6" xfId="21905"/>
    <cellStyle name="Normální 2 9 5 2 3 7" xfId="7973"/>
    <cellStyle name="Normální 2 9 5 2 4" xfId="2963"/>
    <cellStyle name="Normální 2 9 5 2 4 2" xfId="15725"/>
    <cellStyle name="Normální 2 9 5 2 4 2 2" xfId="33131"/>
    <cellStyle name="Normální 2 9 5 2 4 3" xfId="28487"/>
    <cellStyle name="Normální 2 9 5 2 4 4" xfId="38927"/>
    <cellStyle name="Normální 2 9 5 2 4 5" xfId="20369"/>
    <cellStyle name="Normální 2 9 5 2 4 6" xfId="11081"/>
    <cellStyle name="Normální 2 9 5 2 5" xfId="9929"/>
    <cellStyle name="Normální 2 9 5 2 5 2" xfId="27335"/>
    <cellStyle name="Normální 2 9 5 2 6" xfId="14573"/>
    <cellStyle name="Normální 2 9 5 2 6 2" xfId="31979"/>
    <cellStyle name="Normální 2 9 5 2 7" xfId="23843"/>
    <cellStyle name="Normální 2 9 5 2 8" xfId="36989"/>
    <cellStyle name="Normální 2 9 5 2 9" xfId="19217"/>
    <cellStyle name="Normální 2 9 5 3" xfId="497"/>
    <cellStyle name="Normální 2 9 5 3 10" xfId="6677"/>
    <cellStyle name="Normální 2 9 5 3 2" xfId="2051"/>
    <cellStyle name="Normální 2 9 5 3 2 2" xfId="5525"/>
    <cellStyle name="Normální 2 9 5 3 2 2 2" xfId="41489"/>
    <cellStyle name="Normální 2 9 5 3 2 2 3" xfId="31049"/>
    <cellStyle name="Normální 2 9 5 3 2 2 4" xfId="13643"/>
    <cellStyle name="Normální 2 9 5 3 2 3" xfId="18287"/>
    <cellStyle name="Normální 2 9 5 3 2 3 2" xfId="35693"/>
    <cellStyle name="Normální 2 9 5 3 2 4" xfId="26405"/>
    <cellStyle name="Normální 2 9 5 3 2 5" xfId="38015"/>
    <cellStyle name="Normální 2 9 5 3 2 6" xfId="22931"/>
    <cellStyle name="Normální 2 9 5 3 2 7" xfId="8999"/>
    <cellStyle name="Normální 2 9 5 3 3" xfId="3971"/>
    <cellStyle name="Normální 2 9 5 3 3 2" xfId="12089"/>
    <cellStyle name="Normální 2 9 5 3 3 2 2" xfId="29495"/>
    <cellStyle name="Normální 2 9 5 3 3 3" xfId="16733"/>
    <cellStyle name="Normální 2 9 5 3 3 3 2" xfId="34139"/>
    <cellStyle name="Normální 2 9 5 3 3 4" xfId="24851"/>
    <cellStyle name="Normální 2 9 5 3 3 5" xfId="39935"/>
    <cellStyle name="Normální 2 9 5 3 3 6" xfId="21377"/>
    <cellStyle name="Normální 2 9 5 3 3 7" xfId="7445"/>
    <cellStyle name="Normální 2 9 5 3 4" xfId="3203"/>
    <cellStyle name="Normální 2 9 5 3 4 2" xfId="15965"/>
    <cellStyle name="Normální 2 9 5 3 4 2 2" xfId="33371"/>
    <cellStyle name="Normální 2 9 5 3 4 3" xfId="28727"/>
    <cellStyle name="Normální 2 9 5 3 4 4" xfId="39167"/>
    <cellStyle name="Normální 2 9 5 3 4 5" xfId="20609"/>
    <cellStyle name="Normální 2 9 5 3 4 6" xfId="11321"/>
    <cellStyle name="Normální 2 9 5 3 5" xfId="10169"/>
    <cellStyle name="Normální 2 9 5 3 5 2" xfId="27575"/>
    <cellStyle name="Normální 2 9 5 3 6" xfId="14813"/>
    <cellStyle name="Normální 2 9 5 3 6 2" xfId="32219"/>
    <cellStyle name="Normální 2 9 5 3 7" xfId="24083"/>
    <cellStyle name="Normální 2 9 5 3 8" xfId="36461"/>
    <cellStyle name="Normální 2 9 5 3 9" xfId="19457"/>
    <cellStyle name="Normální 2 9 5 4" xfId="1283"/>
    <cellStyle name="Normální 2 9 5 4 2" xfId="4757"/>
    <cellStyle name="Normální 2 9 5 4 2 2" xfId="40721"/>
    <cellStyle name="Normální 2 9 5 4 2 3" xfId="30281"/>
    <cellStyle name="Normální 2 9 5 4 2 4" xfId="12875"/>
    <cellStyle name="Normální 2 9 5 4 3" xfId="17519"/>
    <cellStyle name="Normální 2 9 5 4 3 2" xfId="34925"/>
    <cellStyle name="Normální 2 9 5 4 4" xfId="25637"/>
    <cellStyle name="Normální 2 9 5 4 5" xfId="37247"/>
    <cellStyle name="Normální 2 9 5 4 6" xfId="22163"/>
    <cellStyle name="Normální 2 9 5 4 7" xfId="8231"/>
    <cellStyle name="Normální 2 9 5 5" xfId="3731"/>
    <cellStyle name="Normální 2 9 5 5 2" xfId="11849"/>
    <cellStyle name="Normální 2 9 5 5 2 2" xfId="29255"/>
    <cellStyle name="Normální 2 9 5 5 3" xfId="16493"/>
    <cellStyle name="Normální 2 9 5 5 3 2" xfId="33899"/>
    <cellStyle name="Normální 2 9 5 5 4" xfId="24611"/>
    <cellStyle name="Normální 2 9 5 5 5" xfId="39695"/>
    <cellStyle name="Normální 2 9 5 5 6" xfId="21137"/>
    <cellStyle name="Normální 2 9 5 5 7" xfId="7205"/>
    <cellStyle name="Normální 2 9 5 6" xfId="2435"/>
    <cellStyle name="Normální 2 9 5 6 2" xfId="15197"/>
    <cellStyle name="Normální 2 9 5 6 2 2" xfId="32603"/>
    <cellStyle name="Normální 2 9 5 6 3" xfId="27959"/>
    <cellStyle name="Normální 2 9 5 6 4" xfId="38399"/>
    <cellStyle name="Normální 2 9 5 6 5" xfId="19841"/>
    <cellStyle name="Normální 2 9 5 6 6" xfId="10553"/>
    <cellStyle name="Normální 2 9 5 7" xfId="9401"/>
    <cellStyle name="Normální 2 9 5 7 2" xfId="26807"/>
    <cellStyle name="Normální 2 9 5 8" xfId="14045"/>
    <cellStyle name="Normální 2 9 5 8 2" xfId="31451"/>
    <cellStyle name="Normální 2 9 5 9" xfId="23315"/>
    <cellStyle name="Normální 2 9 6" xfId="785"/>
    <cellStyle name="Normální 2 9 6 10" xfId="6197"/>
    <cellStyle name="Normální 2 9 6 2" xfId="1571"/>
    <cellStyle name="Normální 2 9 6 2 2" xfId="5045"/>
    <cellStyle name="Normální 2 9 6 2 2 2" xfId="41009"/>
    <cellStyle name="Normální 2 9 6 2 2 3" xfId="30569"/>
    <cellStyle name="Normální 2 9 6 2 2 4" xfId="13163"/>
    <cellStyle name="Normální 2 9 6 2 3" xfId="17807"/>
    <cellStyle name="Normální 2 9 6 2 3 2" xfId="35213"/>
    <cellStyle name="Normální 2 9 6 2 4" xfId="25925"/>
    <cellStyle name="Normální 2 9 6 2 5" xfId="37535"/>
    <cellStyle name="Normální 2 9 6 2 6" xfId="22451"/>
    <cellStyle name="Normální 2 9 6 2 7" xfId="8519"/>
    <cellStyle name="Normální 2 9 6 3" xfId="4259"/>
    <cellStyle name="Normální 2 9 6 3 2" xfId="12377"/>
    <cellStyle name="Normální 2 9 6 3 2 2" xfId="29783"/>
    <cellStyle name="Normální 2 9 6 3 3" xfId="17021"/>
    <cellStyle name="Normální 2 9 6 3 3 2" xfId="34427"/>
    <cellStyle name="Normální 2 9 6 3 4" xfId="25139"/>
    <cellStyle name="Normální 2 9 6 3 5" xfId="40223"/>
    <cellStyle name="Normální 2 9 6 3 6" xfId="21665"/>
    <cellStyle name="Normální 2 9 6 3 7" xfId="7733"/>
    <cellStyle name="Normální 2 9 6 4" xfId="2723"/>
    <cellStyle name="Normální 2 9 6 4 2" xfId="15485"/>
    <cellStyle name="Normální 2 9 6 4 2 2" xfId="32891"/>
    <cellStyle name="Normální 2 9 6 4 3" xfId="28247"/>
    <cellStyle name="Normální 2 9 6 4 4" xfId="38687"/>
    <cellStyle name="Normální 2 9 6 4 5" xfId="20129"/>
    <cellStyle name="Normální 2 9 6 4 6" xfId="10841"/>
    <cellStyle name="Normální 2 9 6 5" xfId="9689"/>
    <cellStyle name="Normální 2 9 6 5 2" xfId="27095"/>
    <cellStyle name="Normální 2 9 6 6" xfId="14333"/>
    <cellStyle name="Normální 2 9 6 6 2" xfId="31739"/>
    <cellStyle name="Normální 2 9 6 7" xfId="23603"/>
    <cellStyle name="Normální 2 9 6 8" xfId="36749"/>
    <cellStyle name="Normální 2 9 6 9" xfId="18977"/>
    <cellStyle name="Normální 2 9 7" xfId="419"/>
    <cellStyle name="Normální 2 9 7 10" xfId="6599"/>
    <cellStyle name="Normální 2 9 7 2" xfId="1973"/>
    <cellStyle name="Normální 2 9 7 2 2" xfId="5447"/>
    <cellStyle name="Normální 2 9 7 2 2 2" xfId="41411"/>
    <cellStyle name="Normální 2 9 7 2 2 3" xfId="30971"/>
    <cellStyle name="Normální 2 9 7 2 2 4" xfId="13565"/>
    <cellStyle name="Normální 2 9 7 2 3" xfId="18209"/>
    <cellStyle name="Normální 2 9 7 2 3 2" xfId="35615"/>
    <cellStyle name="Normální 2 9 7 2 4" xfId="26327"/>
    <cellStyle name="Normální 2 9 7 2 5" xfId="37937"/>
    <cellStyle name="Normální 2 9 7 2 6" xfId="22853"/>
    <cellStyle name="Normální 2 9 7 2 7" xfId="8921"/>
    <cellStyle name="Normální 2 9 7 3" xfId="3893"/>
    <cellStyle name="Normální 2 9 7 3 2" xfId="12011"/>
    <cellStyle name="Normální 2 9 7 3 2 2" xfId="29417"/>
    <cellStyle name="Normální 2 9 7 3 3" xfId="16655"/>
    <cellStyle name="Normální 2 9 7 3 3 2" xfId="34061"/>
    <cellStyle name="Normální 2 9 7 3 4" xfId="24773"/>
    <cellStyle name="Normální 2 9 7 3 5" xfId="39857"/>
    <cellStyle name="Normální 2 9 7 3 6" xfId="21299"/>
    <cellStyle name="Normální 2 9 7 3 7" xfId="7367"/>
    <cellStyle name="Normální 2 9 7 4" xfId="3125"/>
    <cellStyle name="Normální 2 9 7 4 2" xfId="15887"/>
    <cellStyle name="Normální 2 9 7 4 2 2" xfId="33293"/>
    <cellStyle name="Normální 2 9 7 4 3" xfId="28649"/>
    <cellStyle name="Normální 2 9 7 4 4" xfId="39089"/>
    <cellStyle name="Normální 2 9 7 4 5" xfId="20531"/>
    <cellStyle name="Normální 2 9 7 4 6" xfId="11243"/>
    <cellStyle name="Normální 2 9 7 5" xfId="10091"/>
    <cellStyle name="Normální 2 9 7 5 2" xfId="27497"/>
    <cellStyle name="Normální 2 9 7 6" xfId="14735"/>
    <cellStyle name="Normální 2 9 7 6 2" xfId="32141"/>
    <cellStyle name="Normální 2 9 7 7" xfId="24005"/>
    <cellStyle name="Normální 2 9 7 8" xfId="36383"/>
    <cellStyle name="Normální 2 9 7 9" xfId="19379"/>
    <cellStyle name="Normální 2 9 8" xfId="1205"/>
    <cellStyle name="Normální 2 9 8 2" xfId="4679"/>
    <cellStyle name="Normální 2 9 8 2 2" xfId="40643"/>
    <cellStyle name="Normální 2 9 8 2 3" xfId="30203"/>
    <cellStyle name="Normální 2 9 8 2 4" xfId="12797"/>
    <cellStyle name="Normální 2 9 8 3" xfId="17441"/>
    <cellStyle name="Normální 2 9 8 3 2" xfId="34847"/>
    <cellStyle name="Normální 2 9 8 4" xfId="25559"/>
    <cellStyle name="Normální 2 9 8 5" xfId="37169"/>
    <cellStyle name="Normální 2 9 8 6" xfId="22085"/>
    <cellStyle name="Normální 2 9 8 7" xfId="8153"/>
    <cellStyle name="Normální 2 9 9" xfId="3491"/>
    <cellStyle name="Normální 2 9 9 2" xfId="11609"/>
    <cellStyle name="Normální 2 9 9 2 2" xfId="29015"/>
    <cellStyle name="Normální 2 9 9 3" xfId="16253"/>
    <cellStyle name="Normální 2 9 9 3 2" xfId="33659"/>
    <cellStyle name="Normální 2 9 9 4" xfId="24371"/>
    <cellStyle name="Normální 2 9 9 5" xfId="39455"/>
    <cellStyle name="Normální 2 9 9 6" xfId="20897"/>
    <cellStyle name="Normální 2 9 9 7" xfId="6965"/>
    <cellStyle name="Procenta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microsoft.com/office/2007/relationships/hdphoto" Target="../media/hdphoto1.wdp"/><Relationship Id="rId21" Type="http://schemas.openxmlformats.org/officeDocument/2006/relationships/image" Target="../media/image26.png"/><Relationship Id="rId42" Type="http://schemas.openxmlformats.org/officeDocument/2006/relationships/image" Target="../media/image47.png"/><Relationship Id="rId63" Type="http://schemas.openxmlformats.org/officeDocument/2006/relationships/image" Target="../media/image68.png"/><Relationship Id="rId84" Type="http://schemas.openxmlformats.org/officeDocument/2006/relationships/image" Target="../media/image89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170" Type="http://schemas.openxmlformats.org/officeDocument/2006/relationships/image" Target="../media/image171.png"/><Relationship Id="rId191" Type="http://schemas.openxmlformats.org/officeDocument/2006/relationships/image" Target="../media/image192.png"/><Relationship Id="rId205" Type="http://schemas.openxmlformats.org/officeDocument/2006/relationships/image" Target="../media/image206.png"/><Relationship Id="rId226" Type="http://schemas.openxmlformats.org/officeDocument/2006/relationships/image" Target="../media/image227.png"/><Relationship Id="rId247" Type="http://schemas.openxmlformats.org/officeDocument/2006/relationships/image" Target="../media/image248.jpeg"/><Relationship Id="rId107" Type="http://schemas.openxmlformats.org/officeDocument/2006/relationships/image" Target="../media/image112.png"/><Relationship Id="rId268" Type="http://schemas.openxmlformats.org/officeDocument/2006/relationships/image" Target="../media/image269.png"/><Relationship Id="rId11" Type="http://schemas.openxmlformats.org/officeDocument/2006/relationships/image" Target="../media/image16.png"/><Relationship Id="rId32" Type="http://schemas.openxmlformats.org/officeDocument/2006/relationships/image" Target="../media/image37.emf"/><Relationship Id="rId53" Type="http://schemas.openxmlformats.org/officeDocument/2006/relationships/image" Target="../media/image58.png"/><Relationship Id="rId74" Type="http://schemas.openxmlformats.org/officeDocument/2006/relationships/image" Target="../media/image79.png"/><Relationship Id="rId128" Type="http://schemas.openxmlformats.org/officeDocument/2006/relationships/image" Target="../media/image130.png"/><Relationship Id="rId149" Type="http://schemas.openxmlformats.org/officeDocument/2006/relationships/image" Target="../media/image150.png"/><Relationship Id="rId5" Type="http://schemas.openxmlformats.org/officeDocument/2006/relationships/image" Target="../media/image10.png"/><Relationship Id="rId95" Type="http://schemas.openxmlformats.org/officeDocument/2006/relationships/image" Target="../media/image100.png"/><Relationship Id="rId160" Type="http://schemas.openxmlformats.org/officeDocument/2006/relationships/image" Target="../media/image161.png"/><Relationship Id="rId181" Type="http://schemas.openxmlformats.org/officeDocument/2006/relationships/image" Target="../media/image182.png"/><Relationship Id="rId216" Type="http://schemas.openxmlformats.org/officeDocument/2006/relationships/image" Target="../media/image217.png"/><Relationship Id="rId237" Type="http://schemas.openxmlformats.org/officeDocument/2006/relationships/image" Target="../media/image238.png"/><Relationship Id="rId258" Type="http://schemas.openxmlformats.org/officeDocument/2006/relationships/image" Target="../media/image259.png"/><Relationship Id="rId279" Type="http://schemas.openxmlformats.org/officeDocument/2006/relationships/image" Target="../media/image280.png"/><Relationship Id="rId22" Type="http://schemas.openxmlformats.org/officeDocument/2006/relationships/image" Target="../media/image27.png"/><Relationship Id="rId43" Type="http://schemas.openxmlformats.org/officeDocument/2006/relationships/image" Target="../media/image48.png"/><Relationship Id="rId64" Type="http://schemas.openxmlformats.org/officeDocument/2006/relationships/image" Target="../media/image69.png"/><Relationship Id="rId118" Type="http://schemas.openxmlformats.org/officeDocument/2006/relationships/image" Target="../media/image122.png"/><Relationship Id="rId139" Type="http://schemas.openxmlformats.org/officeDocument/2006/relationships/image" Target="../media/image140.png"/><Relationship Id="rId85" Type="http://schemas.openxmlformats.org/officeDocument/2006/relationships/image" Target="../media/image90.png"/><Relationship Id="rId150" Type="http://schemas.openxmlformats.org/officeDocument/2006/relationships/image" Target="../media/image151.emf"/><Relationship Id="rId171" Type="http://schemas.openxmlformats.org/officeDocument/2006/relationships/image" Target="../media/image172.png"/><Relationship Id="rId192" Type="http://schemas.openxmlformats.org/officeDocument/2006/relationships/image" Target="../media/image193.png"/><Relationship Id="rId206" Type="http://schemas.openxmlformats.org/officeDocument/2006/relationships/image" Target="../media/image207.png"/><Relationship Id="rId227" Type="http://schemas.openxmlformats.org/officeDocument/2006/relationships/image" Target="../media/image228.png"/><Relationship Id="rId248" Type="http://schemas.openxmlformats.org/officeDocument/2006/relationships/image" Target="../media/image249.png"/><Relationship Id="rId269" Type="http://schemas.openxmlformats.org/officeDocument/2006/relationships/image" Target="../media/image270.jpeg"/><Relationship Id="rId12" Type="http://schemas.openxmlformats.org/officeDocument/2006/relationships/image" Target="../media/image17.png"/><Relationship Id="rId33" Type="http://schemas.openxmlformats.org/officeDocument/2006/relationships/image" Target="../media/image38.emf"/><Relationship Id="rId108" Type="http://schemas.openxmlformats.org/officeDocument/2006/relationships/image" Target="../media/image113.png"/><Relationship Id="rId129" Type="http://schemas.openxmlformats.org/officeDocument/2006/relationships/image" Target="../media/image131.png"/><Relationship Id="rId280" Type="http://schemas.openxmlformats.org/officeDocument/2006/relationships/image" Target="../media/image281.jpeg"/><Relationship Id="rId54" Type="http://schemas.openxmlformats.org/officeDocument/2006/relationships/image" Target="../media/image59.png"/><Relationship Id="rId75" Type="http://schemas.openxmlformats.org/officeDocument/2006/relationships/image" Target="../media/image80.png"/><Relationship Id="rId96" Type="http://schemas.openxmlformats.org/officeDocument/2006/relationships/image" Target="../media/image101.png"/><Relationship Id="rId140" Type="http://schemas.openxmlformats.org/officeDocument/2006/relationships/image" Target="../media/image141.png"/><Relationship Id="rId161" Type="http://schemas.openxmlformats.org/officeDocument/2006/relationships/image" Target="../media/image162.png"/><Relationship Id="rId182" Type="http://schemas.openxmlformats.org/officeDocument/2006/relationships/image" Target="../media/image183.png"/><Relationship Id="rId217" Type="http://schemas.openxmlformats.org/officeDocument/2006/relationships/image" Target="../media/image218.png"/><Relationship Id="rId6" Type="http://schemas.openxmlformats.org/officeDocument/2006/relationships/image" Target="../media/image11.png"/><Relationship Id="rId238" Type="http://schemas.openxmlformats.org/officeDocument/2006/relationships/image" Target="../media/image239.jpeg"/><Relationship Id="rId259" Type="http://schemas.openxmlformats.org/officeDocument/2006/relationships/image" Target="../media/image260.png"/><Relationship Id="rId23" Type="http://schemas.openxmlformats.org/officeDocument/2006/relationships/image" Target="../media/image28.png"/><Relationship Id="rId119" Type="http://schemas.openxmlformats.org/officeDocument/2006/relationships/image" Target="../media/image123.png"/><Relationship Id="rId270" Type="http://schemas.openxmlformats.org/officeDocument/2006/relationships/image" Target="../media/image271.jpeg"/><Relationship Id="rId44" Type="http://schemas.openxmlformats.org/officeDocument/2006/relationships/image" Target="../media/image49.png"/><Relationship Id="rId65" Type="http://schemas.openxmlformats.org/officeDocument/2006/relationships/image" Target="../media/image70.png"/><Relationship Id="rId86" Type="http://schemas.openxmlformats.org/officeDocument/2006/relationships/image" Target="../media/image91.png"/><Relationship Id="rId130" Type="http://schemas.openxmlformats.org/officeDocument/2006/relationships/image" Target="../media/image132.png"/><Relationship Id="rId151" Type="http://schemas.openxmlformats.org/officeDocument/2006/relationships/image" Target="../media/image152.png"/><Relationship Id="rId172" Type="http://schemas.openxmlformats.org/officeDocument/2006/relationships/image" Target="../media/image173.png"/><Relationship Id="rId193" Type="http://schemas.openxmlformats.org/officeDocument/2006/relationships/image" Target="../media/image194.png"/><Relationship Id="rId202" Type="http://schemas.openxmlformats.org/officeDocument/2006/relationships/image" Target="../media/image203.png"/><Relationship Id="rId207" Type="http://schemas.openxmlformats.org/officeDocument/2006/relationships/image" Target="../media/image208.png"/><Relationship Id="rId223" Type="http://schemas.openxmlformats.org/officeDocument/2006/relationships/image" Target="../media/image224.png"/><Relationship Id="rId228" Type="http://schemas.openxmlformats.org/officeDocument/2006/relationships/image" Target="../media/image229.png"/><Relationship Id="rId244" Type="http://schemas.openxmlformats.org/officeDocument/2006/relationships/image" Target="../media/image245.png"/><Relationship Id="rId249" Type="http://schemas.openxmlformats.org/officeDocument/2006/relationships/image" Target="../media/image250.jpe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9" Type="http://schemas.openxmlformats.org/officeDocument/2006/relationships/image" Target="../media/image44.png"/><Relationship Id="rId109" Type="http://schemas.openxmlformats.org/officeDocument/2006/relationships/image" Target="../media/image114.png"/><Relationship Id="rId260" Type="http://schemas.openxmlformats.org/officeDocument/2006/relationships/image" Target="../media/image261.png"/><Relationship Id="rId265" Type="http://schemas.openxmlformats.org/officeDocument/2006/relationships/image" Target="../media/image266.png"/><Relationship Id="rId281" Type="http://schemas.openxmlformats.org/officeDocument/2006/relationships/image" Target="../media/image282.png"/><Relationship Id="rId34" Type="http://schemas.openxmlformats.org/officeDocument/2006/relationships/image" Target="../media/image39.emf"/><Relationship Id="rId50" Type="http://schemas.openxmlformats.org/officeDocument/2006/relationships/image" Target="../media/image55.png"/><Relationship Id="rId55" Type="http://schemas.openxmlformats.org/officeDocument/2006/relationships/image" Target="../media/image60.png"/><Relationship Id="rId76" Type="http://schemas.openxmlformats.org/officeDocument/2006/relationships/image" Target="../media/image81.png"/><Relationship Id="rId97" Type="http://schemas.openxmlformats.org/officeDocument/2006/relationships/image" Target="../media/image102.png"/><Relationship Id="rId104" Type="http://schemas.openxmlformats.org/officeDocument/2006/relationships/image" Target="../media/image109.png"/><Relationship Id="rId120" Type="http://schemas.openxmlformats.org/officeDocument/2006/relationships/image" Target="../media/image124.png"/><Relationship Id="rId125" Type="http://schemas.openxmlformats.org/officeDocument/2006/relationships/image" Target="../media/image127.png"/><Relationship Id="rId141" Type="http://schemas.openxmlformats.org/officeDocument/2006/relationships/image" Target="../media/image142.png"/><Relationship Id="rId146" Type="http://schemas.openxmlformats.org/officeDocument/2006/relationships/image" Target="../media/image147.png"/><Relationship Id="rId167" Type="http://schemas.openxmlformats.org/officeDocument/2006/relationships/image" Target="../media/image168.png"/><Relationship Id="rId188" Type="http://schemas.openxmlformats.org/officeDocument/2006/relationships/image" Target="../media/image189.png"/><Relationship Id="rId7" Type="http://schemas.openxmlformats.org/officeDocument/2006/relationships/image" Target="../media/image12.png"/><Relationship Id="rId71" Type="http://schemas.openxmlformats.org/officeDocument/2006/relationships/image" Target="../media/image76.png"/><Relationship Id="rId92" Type="http://schemas.openxmlformats.org/officeDocument/2006/relationships/image" Target="../media/image97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13" Type="http://schemas.openxmlformats.org/officeDocument/2006/relationships/image" Target="../media/image214.png"/><Relationship Id="rId218" Type="http://schemas.openxmlformats.org/officeDocument/2006/relationships/image" Target="../media/image219.png"/><Relationship Id="rId234" Type="http://schemas.openxmlformats.org/officeDocument/2006/relationships/image" Target="../media/image235.png"/><Relationship Id="rId239" Type="http://schemas.openxmlformats.org/officeDocument/2006/relationships/image" Target="../media/image240.jpeg"/><Relationship Id="rId2" Type="http://schemas.openxmlformats.org/officeDocument/2006/relationships/image" Target="../media/image7.emf"/><Relationship Id="rId29" Type="http://schemas.openxmlformats.org/officeDocument/2006/relationships/image" Target="../media/image34.png"/><Relationship Id="rId250" Type="http://schemas.openxmlformats.org/officeDocument/2006/relationships/image" Target="../media/image251.png"/><Relationship Id="rId255" Type="http://schemas.openxmlformats.org/officeDocument/2006/relationships/image" Target="../media/image256.png"/><Relationship Id="rId271" Type="http://schemas.openxmlformats.org/officeDocument/2006/relationships/image" Target="../media/image272.jpeg"/><Relationship Id="rId276" Type="http://schemas.openxmlformats.org/officeDocument/2006/relationships/image" Target="../media/image277.png"/><Relationship Id="rId24" Type="http://schemas.openxmlformats.org/officeDocument/2006/relationships/image" Target="../media/image29.png"/><Relationship Id="rId40" Type="http://schemas.openxmlformats.org/officeDocument/2006/relationships/image" Target="../media/image45.png"/><Relationship Id="rId45" Type="http://schemas.openxmlformats.org/officeDocument/2006/relationships/image" Target="../media/image50.png"/><Relationship Id="rId66" Type="http://schemas.openxmlformats.org/officeDocument/2006/relationships/image" Target="../media/image71.png"/><Relationship Id="rId87" Type="http://schemas.openxmlformats.org/officeDocument/2006/relationships/image" Target="../media/image92.png"/><Relationship Id="rId110" Type="http://schemas.openxmlformats.org/officeDocument/2006/relationships/image" Target="../media/image115.png"/><Relationship Id="rId115" Type="http://schemas.openxmlformats.org/officeDocument/2006/relationships/image" Target="../media/image120.png"/><Relationship Id="rId131" Type="http://schemas.microsoft.com/office/2007/relationships/hdphoto" Target="../media/hdphoto4.wdp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6.png"/><Relationship Id="rId82" Type="http://schemas.openxmlformats.org/officeDocument/2006/relationships/image" Target="../media/image87.png"/><Relationship Id="rId152" Type="http://schemas.openxmlformats.org/officeDocument/2006/relationships/image" Target="../media/image153.png"/><Relationship Id="rId173" Type="http://schemas.openxmlformats.org/officeDocument/2006/relationships/image" Target="../media/image174.png"/><Relationship Id="rId194" Type="http://schemas.openxmlformats.org/officeDocument/2006/relationships/image" Target="../media/image195.png"/><Relationship Id="rId199" Type="http://schemas.openxmlformats.org/officeDocument/2006/relationships/image" Target="../media/image200.png"/><Relationship Id="rId203" Type="http://schemas.openxmlformats.org/officeDocument/2006/relationships/image" Target="../media/image204.png"/><Relationship Id="rId208" Type="http://schemas.openxmlformats.org/officeDocument/2006/relationships/image" Target="../media/image209.png"/><Relationship Id="rId229" Type="http://schemas.openxmlformats.org/officeDocument/2006/relationships/image" Target="../media/image230.png"/><Relationship Id="rId19" Type="http://schemas.openxmlformats.org/officeDocument/2006/relationships/image" Target="../media/image24.png"/><Relationship Id="rId224" Type="http://schemas.openxmlformats.org/officeDocument/2006/relationships/image" Target="../media/image225.png"/><Relationship Id="rId240" Type="http://schemas.openxmlformats.org/officeDocument/2006/relationships/image" Target="../media/image241.png"/><Relationship Id="rId245" Type="http://schemas.openxmlformats.org/officeDocument/2006/relationships/image" Target="../media/image246.png"/><Relationship Id="rId261" Type="http://schemas.openxmlformats.org/officeDocument/2006/relationships/image" Target="../media/image262.emf"/><Relationship Id="rId266" Type="http://schemas.openxmlformats.org/officeDocument/2006/relationships/image" Target="../media/image267.png"/><Relationship Id="rId14" Type="http://schemas.openxmlformats.org/officeDocument/2006/relationships/image" Target="../media/image19.png"/><Relationship Id="rId30" Type="http://schemas.openxmlformats.org/officeDocument/2006/relationships/image" Target="../media/image35.png"/><Relationship Id="rId35" Type="http://schemas.openxmlformats.org/officeDocument/2006/relationships/image" Target="../media/image40.emf"/><Relationship Id="rId56" Type="http://schemas.openxmlformats.org/officeDocument/2006/relationships/image" Target="../media/image61.png"/><Relationship Id="rId77" Type="http://schemas.openxmlformats.org/officeDocument/2006/relationships/image" Target="../media/image82.png"/><Relationship Id="rId100" Type="http://schemas.openxmlformats.org/officeDocument/2006/relationships/image" Target="../media/image105.png"/><Relationship Id="rId105" Type="http://schemas.openxmlformats.org/officeDocument/2006/relationships/image" Target="../media/image110.png"/><Relationship Id="rId126" Type="http://schemas.openxmlformats.org/officeDocument/2006/relationships/image" Target="../media/image128.png"/><Relationship Id="rId147" Type="http://schemas.openxmlformats.org/officeDocument/2006/relationships/image" Target="../media/image148.png"/><Relationship Id="rId168" Type="http://schemas.openxmlformats.org/officeDocument/2006/relationships/image" Target="../media/image169.png"/><Relationship Id="rId8" Type="http://schemas.openxmlformats.org/officeDocument/2006/relationships/image" Target="../media/image13.png"/><Relationship Id="rId51" Type="http://schemas.openxmlformats.org/officeDocument/2006/relationships/image" Target="../media/image56.png"/><Relationship Id="rId72" Type="http://schemas.openxmlformats.org/officeDocument/2006/relationships/image" Target="../media/image77.png"/><Relationship Id="rId93" Type="http://schemas.openxmlformats.org/officeDocument/2006/relationships/image" Target="../media/image98.png"/><Relationship Id="rId98" Type="http://schemas.openxmlformats.org/officeDocument/2006/relationships/image" Target="../media/image103.png"/><Relationship Id="rId121" Type="http://schemas.microsoft.com/office/2007/relationships/hdphoto" Target="../media/hdphoto2.wdp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png"/><Relationship Id="rId219" Type="http://schemas.openxmlformats.org/officeDocument/2006/relationships/image" Target="../media/image220.png"/><Relationship Id="rId3" Type="http://schemas.openxmlformats.org/officeDocument/2006/relationships/image" Target="../media/image8.png"/><Relationship Id="rId214" Type="http://schemas.openxmlformats.org/officeDocument/2006/relationships/image" Target="../media/image215.png"/><Relationship Id="rId230" Type="http://schemas.openxmlformats.org/officeDocument/2006/relationships/image" Target="../media/image231.png"/><Relationship Id="rId235" Type="http://schemas.openxmlformats.org/officeDocument/2006/relationships/image" Target="../media/image236.png"/><Relationship Id="rId251" Type="http://schemas.openxmlformats.org/officeDocument/2006/relationships/image" Target="../media/image252.gif"/><Relationship Id="rId256" Type="http://schemas.openxmlformats.org/officeDocument/2006/relationships/image" Target="../media/image257.png"/><Relationship Id="rId277" Type="http://schemas.openxmlformats.org/officeDocument/2006/relationships/image" Target="../media/image278.png"/><Relationship Id="rId25" Type="http://schemas.openxmlformats.org/officeDocument/2006/relationships/image" Target="../media/image30.png"/><Relationship Id="rId46" Type="http://schemas.openxmlformats.org/officeDocument/2006/relationships/image" Target="../media/image51.png"/><Relationship Id="rId67" Type="http://schemas.openxmlformats.org/officeDocument/2006/relationships/image" Target="../media/image72.png"/><Relationship Id="rId116" Type="http://schemas.openxmlformats.org/officeDocument/2006/relationships/image" Target="../media/image121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72" Type="http://schemas.openxmlformats.org/officeDocument/2006/relationships/image" Target="../media/image273.jpeg"/><Relationship Id="rId20" Type="http://schemas.openxmlformats.org/officeDocument/2006/relationships/image" Target="../media/image25.png"/><Relationship Id="rId41" Type="http://schemas.openxmlformats.org/officeDocument/2006/relationships/image" Target="../media/image46.png"/><Relationship Id="rId62" Type="http://schemas.openxmlformats.org/officeDocument/2006/relationships/image" Target="../media/image67.png"/><Relationship Id="rId83" Type="http://schemas.openxmlformats.org/officeDocument/2006/relationships/image" Target="../media/image88.png"/><Relationship Id="rId88" Type="http://schemas.openxmlformats.org/officeDocument/2006/relationships/image" Target="../media/image93.png"/><Relationship Id="rId111" Type="http://schemas.openxmlformats.org/officeDocument/2006/relationships/image" Target="../media/image116.pn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png"/><Relationship Id="rId179" Type="http://schemas.openxmlformats.org/officeDocument/2006/relationships/image" Target="../media/image180.png"/><Relationship Id="rId195" Type="http://schemas.openxmlformats.org/officeDocument/2006/relationships/image" Target="../media/image196.png"/><Relationship Id="rId209" Type="http://schemas.openxmlformats.org/officeDocument/2006/relationships/image" Target="../media/image210.png"/><Relationship Id="rId190" Type="http://schemas.openxmlformats.org/officeDocument/2006/relationships/image" Target="../media/image191.png"/><Relationship Id="rId204" Type="http://schemas.openxmlformats.org/officeDocument/2006/relationships/image" Target="../media/image205.png"/><Relationship Id="rId220" Type="http://schemas.openxmlformats.org/officeDocument/2006/relationships/image" Target="../media/image221.png"/><Relationship Id="rId225" Type="http://schemas.openxmlformats.org/officeDocument/2006/relationships/image" Target="../media/image226.png"/><Relationship Id="rId241" Type="http://schemas.openxmlformats.org/officeDocument/2006/relationships/image" Target="../media/image242.jpeg"/><Relationship Id="rId246" Type="http://schemas.openxmlformats.org/officeDocument/2006/relationships/image" Target="../media/image247.png"/><Relationship Id="rId267" Type="http://schemas.openxmlformats.org/officeDocument/2006/relationships/image" Target="../media/image268.png"/><Relationship Id="rId15" Type="http://schemas.openxmlformats.org/officeDocument/2006/relationships/image" Target="../media/image20.png"/><Relationship Id="rId36" Type="http://schemas.openxmlformats.org/officeDocument/2006/relationships/image" Target="../media/image41.emf"/><Relationship Id="rId57" Type="http://schemas.openxmlformats.org/officeDocument/2006/relationships/image" Target="../media/image62.png"/><Relationship Id="rId106" Type="http://schemas.openxmlformats.org/officeDocument/2006/relationships/image" Target="../media/image111.png"/><Relationship Id="rId127" Type="http://schemas.openxmlformats.org/officeDocument/2006/relationships/image" Target="../media/image129.png"/><Relationship Id="rId262" Type="http://schemas.openxmlformats.org/officeDocument/2006/relationships/image" Target="../media/image263.emf"/><Relationship Id="rId10" Type="http://schemas.openxmlformats.org/officeDocument/2006/relationships/image" Target="../media/image15.png"/><Relationship Id="rId31" Type="http://schemas.openxmlformats.org/officeDocument/2006/relationships/image" Target="../media/image36.emf"/><Relationship Id="rId52" Type="http://schemas.openxmlformats.org/officeDocument/2006/relationships/image" Target="../media/image57.png"/><Relationship Id="rId73" Type="http://schemas.openxmlformats.org/officeDocument/2006/relationships/image" Target="../media/image78.png"/><Relationship Id="rId78" Type="http://schemas.openxmlformats.org/officeDocument/2006/relationships/image" Target="../media/image83.png"/><Relationship Id="rId94" Type="http://schemas.openxmlformats.org/officeDocument/2006/relationships/image" Target="../media/image99.png"/><Relationship Id="rId99" Type="http://schemas.openxmlformats.org/officeDocument/2006/relationships/image" Target="../media/image104.png"/><Relationship Id="rId101" Type="http://schemas.openxmlformats.org/officeDocument/2006/relationships/image" Target="../media/image106.png"/><Relationship Id="rId122" Type="http://schemas.openxmlformats.org/officeDocument/2006/relationships/image" Target="../media/image125.png"/><Relationship Id="rId143" Type="http://schemas.openxmlformats.org/officeDocument/2006/relationships/image" Target="../media/image144.png"/><Relationship Id="rId148" Type="http://schemas.openxmlformats.org/officeDocument/2006/relationships/image" Target="../media/image149.png"/><Relationship Id="rId164" Type="http://schemas.openxmlformats.org/officeDocument/2006/relationships/image" Target="../media/image165.png"/><Relationship Id="rId169" Type="http://schemas.openxmlformats.org/officeDocument/2006/relationships/image" Target="../media/image170.png"/><Relationship Id="rId185" Type="http://schemas.openxmlformats.org/officeDocument/2006/relationships/image" Target="../media/image18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80" Type="http://schemas.openxmlformats.org/officeDocument/2006/relationships/image" Target="../media/image181.png"/><Relationship Id="rId210" Type="http://schemas.openxmlformats.org/officeDocument/2006/relationships/image" Target="../media/image211.png"/><Relationship Id="rId215" Type="http://schemas.openxmlformats.org/officeDocument/2006/relationships/image" Target="../media/image216.png"/><Relationship Id="rId236" Type="http://schemas.openxmlformats.org/officeDocument/2006/relationships/image" Target="../media/image237.png"/><Relationship Id="rId257" Type="http://schemas.openxmlformats.org/officeDocument/2006/relationships/image" Target="../media/image258.emf"/><Relationship Id="rId278" Type="http://schemas.openxmlformats.org/officeDocument/2006/relationships/image" Target="../media/image279.png"/><Relationship Id="rId26" Type="http://schemas.openxmlformats.org/officeDocument/2006/relationships/image" Target="../media/image31.png"/><Relationship Id="rId231" Type="http://schemas.openxmlformats.org/officeDocument/2006/relationships/image" Target="../media/image232.png"/><Relationship Id="rId252" Type="http://schemas.openxmlformats.org/officeDocument/2006/relationships/image" Target="../media/image253.png"/><Relationship Id="rId273" Type="http://schemas.openxmlformats.org/officeDocument/2006/relationships/image" Target="../media/image274.emf"/><Relationship Id="rId47" Type="http://schemas.openxmlformats.org/officeDocument/2006/relationships/image" Target="../media/image52.png"/><Relationship Id="rId68" Type="http://schemas.openxmlformats.org/officeDocument/2006/relationships/image" Target="../media/image73.png"/><Relationship Id="rId89" Type="http://schemas.openxmlformats.org/officeDocument/2006/relationships/image" Target="../media/image94.png"/><Relationship Id="rId112" Type="http://schemas.openxmlformats.org/officeDocument/2006/relationships/image" Target="../media/image117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png"/><Relationship Id="rId196" Type="http://schemas.openxmlformats.org/officeDocument/2006/relationships/image" Target="../media/image197.emf"/><Relationship Id="rId200" Type="http://schemas.openxmlformats.org/officeDocument/2006/relationships/image" Target="../media/image201.png"/><Relationship Id="rId16" Type="http://schemas.openxmlformats.org/officeDocument/2006/relationships/image" Target="../media/image21.png"/><Relationship Id="rId221" Type="http://schemas.openxmlformats.org/officeDocument/2006/relationships/image" Target="../media/image222.png"/><Relationship Id="rId242" Type="http://schemas.openxmlformats.org/officeDocument/2006/relationships/image" Target="../media/image243.png"/><Relationship Id="rId263" Type="http://schemas.openxmlformats.org/officeDocument/2006/relationships/image" Target="../media/image264.png"/><Relationship Id="rId37" Type="http://schemas.openxmlformats.org/officeDocument/2006/relationships/image" Target="../media/image42.emf"/><Relationship Id="rId58" Type="http://schemas.openxmlformats.org/officeDocument/2006/relationships/image" Target="../media/image63.png"/><Relationship Id="rId79" Type="http://schemas.openxmlformats.org/officeDocument/2006/relationships/image" Target="../media/image84.png"/><Relationship Id="rId102" Type="http://schemas.openxmlformats.org/officeDocument/2006/relationships/image" Target="../media/image107.png"/><Relationship Id="rId123" Type="http://schemas.microsoft.com/office/2007/relationships/hdphoto" Target="../media/hdphoto3.wdp"/><Relationship Id="rId144" Type="http://schemas.openxmlformats.org/officeDocument/2006/relationships/image" Target="../media/image145.jpeg"/><Relationship Id="rId90" Type="http://schemas.openxmlformats.org/officeDocument/2006/relationships/image" Target="../media/image95.png"/><Relationship Id="rId165" Type="http://schemas.openxmlformats.org/officeDocument/2006/relationships/image" Target="../media/image166.png"/><Relationship Id="rId186" Type="http://schemas.openxmlformats.org/officeDocument/2006/relationships/image" Target="../media/image187.png"/><Relationship Id="rId211" Type="http://schemas.openxmlformats.org/officeDocument/2006/relationships/image" Target="../media/image212.png"/><Relationship Id="rId232" Type="http://schemas.openxmlformats.org/officeDocument/2006/relationships/image" Target="../media/image233.png"/><Relationship Id="rId253" Type="http://schemas.openxmlformats.org/officeDocument/2006/relationships/image" Target="../media/image254.png"/><Relationship Id="rId274" Type="http://schemas.openxmlformats.org/officeDocument/2006/relationships/image" Target="../media/image275.emf"/><Relationship Id="rId27" Type="http://schemas.openxmlformats.org/officeDocument/2006/relationships/image" Target="../media/image32.png"/><Relationship Id="rId48" Type="http://schemas.openxmlformats.org/officeDocument/2006/relationships/image" Target="../media/image53.png"/><Relationship Id="rId69" Type="http://schemas.openxmlformats.org/officeDocument/2006/relationships/image" Target="../media/image74.png"/><Relationship Id="rId113" Type="http://schemas.openxmlformats.org/officeDocument/2006/relationships/image" Target="../media/image118.png"/><Relationship Id="rId134" Type="http://schemas.openxmlformats.org/officeDocument/2006/relationships/image" Target="../media/image135.png"/><Relationship Id="rId80" Type="http://schemas.openxmlformats.org/officeDocument/2006/relationships/image" Target="../media/image85.png"/><Relationship Id="rId155" Type="http://schemas.openxmlformats.org/officeDocument/2006/relationships/image" Target="../media/image156.png"/><Relationship Id="rId176" Type="http://schemas.openxmlformats.org/officeDocument/2006/relationships/image" Target="../media/image177.png"/><Relationship Id="rId197" Type="http://schemas.openxmlformats.org/officeDocument/2006/relationships/image" Target="../media/image198.png"/><Relationship Id="rId201" Type="http://schemas.openxmlformats.org/officeDocument/2006/relationships/image" Target="../media/image202.png"/><Relationship Id="rId222" Type="http://schemas.openxmlformats.org/officeDocument/2006/relationships/image" Target="../media/image223.png"/><Relationship Id="rId243" Type="http://schemas.openxmlformats.org/officeDocument/2006/relationships/image" Target="../media/image244.png"/><Relationship Id="rId264" Type="http://schemas.openxmlformats.org/officeDocument/2006/relationships/image" Target="../media/image265.png"/><Relationship Id="rId17" Type="http://schemas.openxmlformats.org/officeDocument/2006/relationships/image" Target="../media/image22.png"/><Relationship Id="rId38" Type="http://schemas.openxmlformats.org/officeDocument/2006/relationships/image" Target="../media/image43.png"/><Relationship Id="rId59" Type="http://schemas.openxmlformats.org/officeDocument/2006/relationships/image" Target="../media/image64.png"/><Relationship Id="rId103" Type="http://schemas.openxmlformats.org/officeDocument/2006/relationships/image" Target="../media/image108.png"/><Relationship Id="rId124" Type="http://schemas.openxmlformats.org/officeDocument/2006/relationships/image" Target="../media/image126.png"/><Relationship Id="rId70" Type="http://schemas.openxmlformats.org/officeDocument/2006/relationships/image" Target="../media/image75.png"/><Relationship Id="rId91" Type="http://schemas.openxmlformats.org/officeDocument/2006/relationships/image" Target="../media/image96.png"/><Relationship Id="rId145" Type="http://schemas.openxmlformats.org/officeDocument/2006/relationships/image" Target="../media/image146.png"/><Relationship Id="rId166" Type="http://schemas.openxmlformats.org/officeDocument/2006/relationships/image" Target="../media/image167.png"/><Relationship Id="rId187" Type="http://schemas.openxmlformats.org/officeDocument/2006/relationships/image" Target="../media/image188.png"/><Relationship Id="rId1" Type="http://schemas.openxmlformats.org/officeDocument/2006/relationships/image" Target="../media/image6.png"/><Relationship Id="rId212" Type="http://schemas.openxmlformats.org/officeDocument/2006/relationships/image" Target="../media/image213.png"/><Relationship Id="rId233" Type="http://schemas.openxmlformats.org/officeDocument/2006/relationships/image" Target="../media/image234.png"/><Relationship Id="rId254" Type="http://schemas.openxmlformats.org/officeDocument/2006/relationships/image" Target="../media/image255.png"/><Relationship Id="rId28" Type="http://schemas.openxmlformats.org/officeDocument/2006/relationships/image" Target="../media/image33.png"/><Relationship Id="rId49" Type="http://schemas.openxmlformats.org/officeDocument/2006/relationships/image" Target="../media/image54.png"/><Relationship Id="rId114" Type="http://schemas.openxmlformats.org/officeDocument/2006/relationships/image" Target="../media/image119.png"/><Relationship Id="rId275" Type="http://schemas.openxmlformats.org/officeDocument/2006/relationships/image" Target="../media/image276.emf"/><Relationship Id="rId60" Type="http://schemas.openxmlformats.org/officeDocument/2006/relationships/image" Target="../media/image65.png"/><Relationship Id="rId81" Type="http://schemas.openxmlformats.org/officeDocument/2006/relationships/image" Target="../media/image86.pn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png"/><Relationship Id="rId198" Type="http://schemas.openxmlformats.org/officeDocument/2006/relationships/image" Target="../media/image19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275353</xdr:colOff>
      <xdr:row>1</xdr:row>
      <xdr:rowOff>64823</xdr:rowOff>
    </xdr:from>
    <xdr:to>
      <xdr:col>8</xdr:col>
      <xdr:colOff>373761</xdr:colOff>
      <xdr:row>3</xdr:row>
      <xdr:rowOff>73165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463" y="100542"/>
          <a:ext cx="2110564" cy="52626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1158</xdr:row>
      <xdr:rowOff>4353</xdr:rowOff>
    </xdr:from>
    <xdr:to>
      <xdr:col>1</xdr:col>
      <xdr:colOff>709749</xdr:colOff>
      <xdr:row>1160</xdr:row>
      <xdr:rowOff>149928</xdr:rowOff>
    </xdr:to>
    <xdr:pic>
      <xdr:nvPicPr>
        <xdr:cNvPr id="60" name="Obrázek 5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8" y="146798210"/>
          <a:ext cx="579120" cy="472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2285</xdr:row>
      <xdr:rowOff>53340</xdr:rowOff>
    </xdr:from>
    <xdr:to>
      <xdr:col>1</xdr:col>
      <xdr:colOff>670618</xdr:colOff>
      <xdr:row>2289</xdr:row>
      <xdr:rowOff>45778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" y="48585120"/>
          <a:ext cx="670618" cy="6629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2292</xdr:row>
      <xdr:rowOff>45720</xdr:rowOff>
    </xdr:from>
    <xdr:to>
      <xdr:col>1</xdr:col>
      <xdr:colOff>1234547</xdr:colOff>
      <xdr:row>2296</xdr:row>
      <xdr:rowOff>15295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43213020"/>
          <a:ext cx="1234547" cy="640136"/>
        </a:xfrm>
        <a:prstGeom prst="rect">
          <a:avLst/>
        </a:prstGeom>
      </xdr:spPr>
    </xdr:pic>
    <xdr:clientData/>
  </xdr:twoCellAnchor>
  <xdr:twoCellAnchor editAs="oneCell">
    <xdr:from>
      <xdr:col>1</xdr:col>
      <xdr:colOff>1667</xdr:colOff>
      <xdr:row>2299</xdr:row>
      <xdr:rowOff>161449</xdr:rowOff>
    </xdr:from>
    <xdr:to>
      <xdr:col>1</xdr:col>
      <xdr:colOff>535067</xdr:colOff>
      <xdr:row>2304</xdr:row>
      <xdr:rowOff>20224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292" y="386400199"/>
          <a:ext cx="533400" cy="6922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2307</xdr:row>
      <xdr:rowOff>36434</xdr:rowOff>
    </xdr:from>
    <xdr:to>
      <xdr:col>1</xdr:col>
      <xdr:colOff>601980</xdr:colOff>
      <xdr:row>2309</xdr:row>
      <xdr:rowOff>139944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820" y="45215414"/>
          <a:ext cx="594360" cy="4387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2311</xdr:row>
      <xdr:rowOff>48986</xdr:rowOff>
    </xdr:from>
    <xdr:to>
      <xdr:col>1</xdr:col>
      <xdr:colOff>854878</xdr:colOff>
      <xdr:row>2316</xdr:row>
      <xdr:rowOff>26207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200" y="206768700"/>
          <a:ext cx="854878" cy="793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2323</xdr:row>
      <xdr:rowOff>33746</xdr:rowOff>
    </xdr:from>
    <xdr:to>
      <xdr:col>1</xdr:col>
      <xdr:colOff>871044</xdr:colOff>
      <xdr:row>2324</xdr:row>
      <xdr:rowOff>330990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" y="208549603"/>
          <a:ext cx="871044" cy="46053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2326</xdr:row>
      <xdr:rowOff>37410</xdr:rowOff>
    </xdr:from>
    <xdr:to>
      <xdr:col>1</xdr:col>
      <xdr:colOff>739141</xdr:colOff>
      <xdr:row>2330</xdr:row>
      <xdr:rowOff>155740</xdr:rowOff>
    </xdr:to>
    <xdr:pic>
      <xdr:nvPicPr>
        <xdr:cNvPr id="229" name="Obrázek 22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201" y="209271724"/>
          <a:ext cx="739140" cy="77147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2362</xdr:row>
      <xdr:rowOff>56606</xdr:rowOff>
    </xdr:from>
    <xdr:to>
      <xdr:col>1</xdr:col>
      <xdr:colOff>570783</xdr:colOff>
      <xdr:row>2365</xdr:row>
      <xdr:rowOff>155723</xdr:rowOff>
    </xdr:to>
    <xdr:pic>
      <xdr:nvPicPr>
        <xdr:cNvPr id="242" name="Obrázek 24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" y="210270635"/>
          <a:ext cx="547923" cy="588976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2369</xdr:row>
      <xdr:rowOff>30480</xdr:rowOff>
    </xdr:from>
    <xdr:to>
      <xdr:col>1</xdr:col>
      <xdr:colOff>1081045</xdr:colOff>
      <xdr:row>2373</xdr:row>
      <xdr:rowOff>30538</xdr:rowOff>
    </xdr:to>
    <xdr:pic>
      <xdr:nvPicPr>
        <xdr:cNvPr id="243" name="Obrázek 24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580" y="50467260"/>
          <a:ext cx="1082134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2375</xdr:row>
      <xdr:rowOff>22860</xdr:rowOff>
    </xdr:from>
    <xdr:to>
      <xdr:col>1</xdr:col>
      <xdr:colOff>473744</xdr:colOff>
      <xdr:row>2378</xdr:row>
      <xdr:rowOff>4357</xdr:rowOff>
    </xdr:to>
    <xdr:pic>
      <xdr:nvPicPr>
        <xdr:cNvPr id="246" name="Obrázek 24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0" y="51633120"/>
          <a:ext cx="473744" cy="48006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2379</xdr:row>
      <xdr:rowOff>38100</xdr:rowOff>
    </xdr:from>
    <xdr:to>
      <xdr:col>1</xdr:col>
      <xdr:colOff>966651</xdr:colOff>
      <xdr:row>2380</xdr:row>
      <xdr:rowOff>366899</xdr:rowOff>
    </xdr:to>
    <xdr:pic>
      <xdr:nvPicPr>
        <xdr:cNvPr id="247" name="Obrázek 24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8580" y="52654200"/>
          <a:ext cx="967740" cy="49643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2382</xdr:row>
      <xdr:rowOff>30480</xdr:rowOff>
    </xdr:from>
    <xdr:to>
      <xdr:col>1</xdr:col>
      <xdr:colOff>631426</xdr:colOff>
      <xdr:row>2385</xdr:row>
      <xdr:rowOff>121975</xdr:rowOff>
    </xdr:to>
    <xdr:pic>
      <xdr:nvPicPr>
        <xdr:cNvPr id="251" name="Obrázek 250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960" y="53362860"/>
          <a:ext cx="632515" cy="5944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2388</xdr:row>
      <xdr:rowOff>38100</xdr:rowOff>
    </xdr:from>
    <xdr:to>
      <xdr:col>1</xdr:col>
      <xdr:colOff>1089755</xdr:colOff>
      <xdr:row>2392</xdr:row>
      <xdr:rowOff>22917</xdr:rowOff>
    </xdr:to>
    <xdr:pic>
      <xdr:nvPicPr>
        <xdr:cNvPr id="255" name="Obrázek 25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" y="54376320"/>
          <a:ext cx="1089755" cy="65537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2398</xdr:row>
      <xdr:rowOff>28188</xdr:rowOff>
    </xdr:from>
    <xdr:to>
      <xdr:col>1</xdr:col>
      <xdr:colOff>914401</xdr:colOff>
      <xdr:row>2399</xdr:row>
      <xdr:rowOff>335333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6201" y="56256168"/>
          <a:ext cx="914400" cy="4747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2394</xdr:row>
      <xdr:rowOff>40112</xdr:rowOff>
    </xdr:from>
    <xdr:to>
      <xdr:col>1</xdr:col>
      <xdr:colOff>472440</xdr:colOff>
      <xdr:row>2396</xdr:row>
      <xdr:rowOff>251511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200" y="55048892"/>
          <a:ext cx="472440" cy="54668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2426</xdr:row>
      <xdr:rowOff>45720</xdr:rowOff>
    </xdr:from>
    <xdr:to>
      <xdr:col>1</xdr:col>
      <xdr:colOff>739140</xdr:colOff>
      <xdr:row>2428</xdr:row>
      <xdr:rowOff>88912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9061" y="70233540"/>
          <a:ext cx="716279" cy="37847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2430</xdr:row>
      <xdr:rowOff>68580</xdr:rowOff>
    </xdr:from>
    <xdr:to>
      <xdr:col>1</xdr:col>
      <xdr:colOff>681171</xdr:colOff>
      <xdr:row>2433</xdr:row>
      <xdr:rowOff>53512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1441" y="70759320"/>
          <a:ext cx="665930" cy="48785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15241</xdr:colOff>
      <xdr:row>2436</xdr:row>
      <xdr:rowOff>68580</xdr:rowOff>
    </xdr:from>
    <xdr:to>
      <xdr:col>1</xdr:col>
      <xdr:colOff>717455</xdr:colOff>
      <xdr:row>2439</xdr:row>
      <xdr:rowOff>61021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1441" y="71932800"/>
          <a:ext cx="702214" cy="495360"/>
        </a:xfrm>
        <a:prstGeom prst="rect">
          <a:avLst/>
        </a:prstGeom>
      </xdr:spPr>
    </xdr:pic>
    <xdr:clientData/>
  </xdr:twoCellAnchor>
  <xdr:twoCellAnchor editAs="oneCell">
    <xdr:from>
      <xdr:col>1</xdr:col>
      <xdr:colOff>36972</xdr:colOff>
      <xdr:row>2444</xdr:row>
      <xdr:rowOff>60960</xdr:rowOff>
    </xdr:from>
    <xdr:to>
      <xdr:col>1</xdr:col>
      <xdr:colOff>713420</xdr:colOff>
      <xdr:row>2447</xdr:row>
      <xdr:rowOff>30478</xdr:rowOff>
    </xdr:to>
    <xdr:pic>
      <xdr:nvPicPr>
        <xdr:cNvPr id="265" name="Obrázek 26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3172" y="73266300"/>
          <a:ext cx="676448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2406</xdr:row>
      <xdr:rowOff>60960</xdr:rowOff>
    </xdr:from>
    <xdr:to>
      <xdr:col>1</xdr:col>
      <xdr:colOff>640079</xdr:colOff>
      <xdr:row>2409</xdr:row>
      <xdr:rowOff>77706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200" y="57340500"/>
          <a:ext cx="640079" cy="519668"/>
        </a:xfrm>
        <a:prstGeom prst="rect">
          <a:avLst/>
        </a:prstGeom>
      </xdr:spPr>
    </xdr:pic>
    <xdr:clientData/>
  </xdr:twoCellAnchor>
  <xdr:twoCellAnchor editAs="oneCell">
    <xdr:from>
      <xdr:col>1</xdr:col>
      <xdr:colOff>260055</xdr:colOff>
      <xdr:row>2419</xdr:row>
      <xdr:rowOff>126488</xdr:rowOff>
    </xdr:from>
    <xdr:to>
      <xdr:col>1</xdr:col>
      <xdr:colOff>455734</xdr:colOff>
      <xdr:row>2425</xdr:row>
      <xdr:rowOff>38957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2520000">
          <a:off x="336255" y="59920628"/>
          <a:ext cx="195679" cy="918307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2411</xdr:row>
      <xdr:rowOff>30480</xdr:rowOff>
    </xdr:from>
    <xdr:to>
      <xdr:col>1</xdr:col>
      <xdr:colOff>783772</xdr:colOff>
      <xdr:row>2414</xdr:row>
      <xdr:rowOff>12470</xdr:rowOff>
    </xdr:to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6201" y="222099051"/>
          <a:ext cx="762000" cy="47184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2415</xdr:row>
      <xdr:rowOff>7620</xdr:rowOff>
    </xdr:from>
    <xdr:to>
      <xdr:col>1</xdr:col>
      <xdr:colOff>617220</xdr:colOff>
      <xdr:row>2418</xdr:row>
      <xdr:rowOff>117709</xdr:rowOff>
    </xdr:to>
    <xdr:pic>
      <xdr:nvPicPr>
        <xdr:cNvPr id="269" name="Obrázek 26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3820" y="59131200"/>
          <a:ext cx="609600" cy="6130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1281</xdr:row>
      <xdr:rowOff>29936</xdr:rowOff>
    </xdr:from>
    <xdr:to>
      <xdr:col>1</xdr:col>
      <xdr:colOff>756339</xdr:colOff>
      <xdr:row>1285</xdr:row>
      <xdr:rowOff>48989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212425530"/>
          <a:ext cx="708714" cy="685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782890</xdr:colOff>
      <xdr:row>1281</xdr:row>
      <xdr:rowOff>66995</xdr:rowOff>
    </xdr:from>
    <xdr:to>
      <xdr:col>1</xdr:col>
      <xdr:colOff>1382965</xdr:colOff>
      <xdr:row>1285</xdr:row>
      <xdr:rowOff>38423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30515" y="212462589"/>
          <a:ext cx="600075" cy="638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22077</xdr:colOff>
      <xdr:row>2458</xdr:row>
      <xdr:rowOff>134469</xdr:rowOff>
    </xdr:from>
    <xdr:to>
      <xdr:col>1</xdr:col>
      <xdr:colOff>606372</xdr:colOff>
      <xdr:row>2462</xdr:row>
      <xdr:rowOff>17408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2759" y="237914328"/>
          <a:ext cx="584295" cy="564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28724</xdr:colOff>
      <xdr:row>2454</xdr:row>
      <xdr:rowOff>62752</xdr:rowOff>
    </xdr:from>
    <xdr:to>
      <xdr:col>1</xdr:col>
      <xdr:colOff>615913</xdr:colOff>
      <xdr:row>2457</xdr:row>
      <xdr:rowOff>45120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9406" y="237161293"/>
          <a:ext cx="587189" cy="4933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671155</xdr:colOff>
      <xdr:row>2454</xdr:row>
      <xdr:rowOff>144474</xdr:rowOff>
    </xdr:from>
    <xdr:to>
      <xdr:col>2</xdr:col>
      <xdr:colOff>2807</xdr:colOff>
      <xdr:row>2457</xdr:row>
      <xdr:rowOff>22764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47355" y="225925074"/>
          <a:ext cx="864118" cy="368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54429</xdr:colOff>
      <xdr:row>1859</xdr:row>
      <xdr:rowOff>97971</xdr:rowOff>
    </xdr:from>
    <xdr:to>
      <xdr:col>1</xdr:col>
      <xdr:colOff>1140926</xdr:colOff>
      <xdr:row>1862</xdr:row>
      <xdr:rowOff>149862</xdr:rowOff>
    </xdr:to>
    <xdr:pic>
      <xdr:nvPicPr>
        <xdr:cNvPr id="321" name="Obrázek 32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8" y="156210000"/>
          <a:ext cx="1086497" cy="54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32658</xdr:colOff>
      <xdr:row>30</xdr:row>
      <xdr:rowOff>62752</xdr:rowOff>
    </xdr:from>
    <xdr:to>
      <xdr:col>1</xdr:col>
      <xdr:colOff>973952</xdr:colOff>
      <xdr:row>35</xdr:row>
      <xdr:rowOff>2414</xdr:rowOff>
    </xdr:to>
    <xdr:pic>
      <xdr:nvPicPr>
        <xdr:cNvPr id="312" name="Obrázek 31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8" y="5244352"/>
          <a:ext cx="941294" cy="751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57631</xdr:colOff>
      <xdr:row>64</xdr:row>
      <xdr:rowOff>64673</xdr:rowOff>
    </xdr:from>
    <xdr:to>
      <xdr:col>1</xdr:col>
      <xdr:colOff>948552</xdr:colOff>
      <xdr:row>68</xdr:row>
      <xdr:rowOff>56606</xdr:rowOff>
    </xdr:to>
    <xdr:pic>
      <xdr:nvPicPr>
        <xdr:cNvPr id="320" name="Obrázek 31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31" y="9328416"/>
          <a:ext cx="890921" cy="64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26823</xdr:colOff>
      <xdr:row>99</xdr:row>
      <xdr:rowOff>14176</xdr:rowOff>
    </xdr:from>
    <xdr:to>
      <xdr:col>1</xdr:col>
      <xdr:colOff>1126910</xdr:colOff>
      <xdr:row>103</xdr:row>
      <xdr:rowOff>145007</xdr:rowOff>
    </xdr:to>
    <xdr:pic>
      <xdr:nvPicPr>
        <xdr:cNvPr id="323" name="Obrázek 322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48" y="15974505"/>
          <a:ext cx="1100087" cy="797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35858</xdr:colOff>
      <xdr:row>106</xdr:row>
      <xdr:rowOff>57631</xdr:rowOff>
    </xdr:from>
    <xdr:to>
      <xdr:col>1</xdr:col>
      <xdr:colOff>888785</xdr:colOff>
      <xdr:row>111</xdr:row>
      <xdr:rowOff>50909</xdr:rowOff>
    </xdr:to>
    <xdr:pic>
      <xdr:nvPicPr>
        <xdr:cNvPr id="427" name="Obrázek 42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87" y="15733060"/>
          <a:ext cx="852927" cy="809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8965</xdr:colOff>
      <xdr:row>127</xdr:row>
      <xdr:rowOff>55708</xdr:rowOff>
    </xdr:from>
    <xdr:to>
      <xdr:col>1</xdr:col>
      <xdr:colOff>893683</xdr:colOff>
      <xdr:row>131</xdr:row>
      <xdr:rowOff>107255</xdr:rowOff>
    </xdr:to>
    <xdr:pic>
      <xdr:nvPicPr>
        <xdr:cNvPr id="428" name="Obrázek 42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5" y="17483737"/>
          <a:ext cx="884718" cy="704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30737</xdr:colOff>
      <xdr:row>215</xdr:row>
      <xdr:rowOff>55708</xdr:rowOff>
    </xdr:from>
    <xdr:to>
      <xdr:col>1</xdr:col>
      <xdr:colOff>1018453</xdr:colOff>
      <xdr:row>219</xdr:row>
      <xdr:rowOff>93806</xdr:rowOff>
    </xdr:to>
    <xdr:pic>
      <xdr:nvPicPr>
        <xdr:cNvPr id="430" name="Obrázek 42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7" y="28260594"/>
          <a:ext cx="987716" cy="69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76441</xdr:colOff>
      <xdr:row>249</xdr:row>
      <xdr:rowOff>143154</xdr:rowOff>
    </xdr:from>
    <xdr:to>
      <xdr:col>1</xdr:col>
      <xdr:colOff>1064157</xdr:colOff>
      <xdr:row>254</xdr:row>
      <xdr:rowOff>14566</xdr:rowOff>
    </xdr:to>
    <xdr:pic>
      <xdr:nvPicPr>
        <xdr:cNvPr id="432" name="Obrázek 43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6" y="39588560"/>
          <a:ext cx="987716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155816</xdr:colOff>
      <xdr:row>365</xdr:row>
      <xdr:rowOff>141993</xdr:rowOff>
    </xdr:from>
    <xdr:to>
      <xdr:col>1</xdr:col>
      <xdr:colOff>1046737</xdr:colOff>
      <xdr:row>369</xdr:row>
      <xdr:rowOff>133926</xdr:rowOff>
    </xdr:to>
    <xdr:pic>
      <xdr:nvPicPr>
        <xdr:cNvPr id="433" name="Obrázek 43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33" y="45872576"/>
          <a:ext cx="890921" cy="626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17930</xdr:colOff>
      <xdr:row>386</xdr:row>
      <xdr:rowOff>64672</xdr:rowOff>
    </xdr:from>
    <xdr:to>
      <xdr:col>1</xdr:col>
      <xdr:colOff>908851</xdr:colOff>
      <xdr:row>390</xdr:row>
      <xdr:rowOff>56604</xdr:rowOff>
    </xdr:to>
    <xdr:pic>
      <xdr:nvPicPr>
        <xdr:cNvPr id="434" name="Obrázek 4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0" y="38229986"/>
          <a:ext cx="890921" cy="64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35859</xdr:colOff>
      <xdr:row>2052</xdr:row>
      <xdr:rowOff>10035</xdr:rowOff>
    </xdr:from>
    <xdr:to>
      <xdr:col>1</xdr:col>
      <xdr:colOff>672353</xdr:colOff>
      <xdr:row>2056</xdr:row>
      <xdr:rowOff>35227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288" y="194809892"/>
          <a:ext cx="636494" cy="678334"/>
        </a:xfrm>
        <a:prstGeom prst="rect">
          <a:avLst/>
        </a:prstGeom>
      </xdr:spPr>
    </xdr:pic>
    <xdr:clientData/>
  </xdr:twoCellAnchor>
  <xdr:twoCellAnchor editAs="oneCell">
    <xdr:from>
      <xdr:col>1</xdr:col>
      <xdr:colOff>48667</xdr:colOff>
      <xdr:row>715</xdr:row>
      <xdr:rowOff>71717</xdr:rowOff>
    </xdr:from>
    <xdr:to>
      <xdr:col>1</xdr:col>
      <xdr:colOff>756878</xdr:colOff>
      <xdr:row>720</xdr:row>
      <xdr:rowOff>2644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3096" y="63426574"/>
          <a:ext cx="708211" cy="747355"/>
        </a:xfrm>
        <a:prstGeom prst="rect">
          <a:avLst/>
        </a:prstGeom>
      </xdr:spPr>
    </xdr:pic>
    <xdr:clientData/>
  </xdr:twoCellAnchor>
  <xdr:twoCellAnchor editAs="oneCell">
    <xdr:from>
      <xdr:col>1</xdr:col>
      <xdr:colOff>35862</xdr:colOff>
      <xdr:row>680</xdr:row>
      <xdr:rowOff>89650</xdr:rowOff>
    </xdr:from>
    <xdr:to>
      <xdr:col>1</xdr:col>
      <xdr:colOff>624780</xdr:colOff>
      <xdr:row>682</xdr:row>
      <xdr:rowOff>77995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16200000">
          <a:off x="246500" y="64146988"/>
          <a:ext cx="329005" cy="588918"/>
        </a:xfrm>
        <a:prstGeom prst="rect">
          <a:avLst/>
        </a:prstGeom>
      </xdr:spPr>
    </xdr:pic>
    <xdr:clientData/>
  </xdr:twoCellAnchor>
  <xdr:twoCellAnchor editAs="oneCell">
    <xdr:from>
      <xdr:col>1</xdr:col>
      <xdr:colOff>31357</xdr:colOff>
      <xdr:row>981</xdr:row>
      <xdr:rowOff>53209</xdr:rowOff>
    </xdr:from>
    <xdr:to>
      <xdr:col>1</xdr:col>
      <xdr:colOff>762001</xdr:colOff>
      <xdr:row>983</xdr:row>
      <xdr:rowOff>130061</xdr:rowOff>
    </xdr:to>
    <xdr:pic>
      <xdr:nvPicPr>
        <xdr:cNvPr id="75" name="Obrázek 7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5400000">
          <a:off x="268605" y="86531561"/>
          <a:ext cx="417511" cy="730644"/>
        </a:xfrm>
        <a:prstGeom prst="rect">
          <a:avLst/>
        </a:prstGeom>
      </xdr:spPr>
    </xdr:pic>
    <xdr:clientData/>
  </xdr:twoCellAnchor>
  <xdr:twoCellAnchor editAs="oneCell">
    <xdr:from>
      <xdr:col>1</xdr:col>
      <xdr:colOff>58910</xdr:colOff>
      <xdr:row>1424</xdr:row>
      <xdr:rowOff>15368</xdr:rowOff>
    </xdr:from>
    <xdr:to>
      <xdr:col>1</xdr:col>
      <xdr:colOff>211323</xdr:colOff>
      <xdr:row>1433</xdr:row>
      <xdr:rowOff>6535</xdr:rowOff>
    </xdr:to>
    <xdr:pic>
      <xdr:nvPicPr>
        <xdr:cNvPr id="99" name="Obrázek 9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3339" y="112693397"/>
          <a:ext cx="152413" cy="1460738"/>
        </a:xfrm>
        <a:prstGeom prst="rect">
          <a:avLst/>
        </a:prstGeom>
      </xdr:spPr>
    </xdr:pic>
    <xdr:clientData/>
  </xdr:twoCellAnchor>
  <xdr:twoCellAnchor editAs="oneCell">
    <xdr:from>
      <xdr:col>1</xdr:col>
      <xdr:colOff>46745</xdr:colOff>
      <xdr:row>910</xdr:row>
      <xdr:rowOff>53788</xdr:rowOff>
    </xdr:from>
    <xdr:to>
      <xdr:col>1</xdr:col>
      <xdr:colOff>681270</xdr:colOff>
      <xdr:row>914</xdr:row>
      <xdr:rowOff>32377</xdr:rowOff>
    </xdr:to>
    <xdr:pic>
      <xdr:nvPicPr>
        <xdr:cNvPr id="104" name="Obrázek 10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1174" y="79878731"/>
          <a:ext cx="634525" cy="631732"/>
        </a:xfrm>
        <a:prstGeom prst="rect">
          <a:avLst/>
        </a:prstGeom>
      </xdr:spPr>
    </xdr:pic>
    <xdr:clientData/>
  </xdr:twoCellAnchor>
  <xdr:twoCellAnchor editAs="oneCell">
    <xdr:from>
      <xdr:col>1</xdr:col>
      <xdr:colOff>56470</xdr:colOff>
      <xdr:row>112</xdr:row>
      <xdr:rowOff>160943</xdr:rowOff>
    </xdr:from>
    <xdr:to>
      <xdr:col>1</xdr:col>
      <xdr:colOff>998393</xdr:colOff>
      <xdr:row>117</xdr:row>
      <xdr:rowOff>107788</xdr:rowOff>
    </xdr:to>
    <xdr:pic>
      <xdr:nvPicPr>
        <xdr:cNvPr id="111" name="Obrázek 11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4095" y="18270349"/>
          <a:ext cx="941923" cy="780283"/>
        </a:xfrm>
        <a:prstGeom prst="rect">
          <a:avLst/>
        </a:prstGeom>
      </xdr:spPr>
    </xdr:pic>
    <xdr:clientData/>
  </xdr:twoCellAnchor>
  <xdr:twoCellAnchor editAs="oneCell">
    <xdr:from>
      <xdr:col>1</xdr:col>
      <xdr:colOff>55709</xdr:colOff>
      <xdr:row>1523</xdr:row>
      <xdr:rowOff>62755</xdr:rowOff>
    </xdr:from>
    <xdr:to>
      <xdr:col>1</xdr:col>
      <xdr:colOff>566698</xdr:colOff>
      <xdr:row>1527</xdr:row>
      <xdr:rowOff>101931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10800000">
          <a:off x="110138" y="133151498"/>
          <a:ext cx="510989" cy="692319"/>
        </a:xfrm>
        <a:prstGeom prst="rect">
          <a:avLst/>
        </a:prstGeom>
      </xdr:spPr>
    </xdr:pic>
    <xdr:clientData/>
  </xdr:twoCellAnchor>
  <xdr:twoCellAnchor editAs="oneCell">
    <xdr:from>
      <xdr:col>1</xdr:col>
      <xdr:colOff>26895</xdr:colOff>
      <xdr:row>2264</xdr:row>
      <xdr:rowOff>57450</xdr:rowOff>
    </xdr:from>
    <xdr:to>
      <xdr:col>1</xdr:col>
      <xdr:colOff>692984</xdr:colOff>
      <xdr:row>2268</xdr:row>
      <xdr:rowOff>37779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0800000">
          <a:off x="103095" y="199919164"/>
          <a:ext cx="666089" cy="633473"/>
        </a:xfrm>
        <a:prstGeom prst="rect">
          <a:avLst/>
        </a:prstGeom>
      </xdr:spPr>
    </xdr:pic>
    <xdr:clientData/>
  </xdr:twoCellAnchor>
  <xdr:twoCellAnchor editAs="oneCell">
    <xdr:from>
      <xdr:col>1</xdr:col>
      <xdr:colOff>28816</xdr:colOff>
      <xdr:row>1104</xdr:row>
      <xdr:rowOff>55710</xdr:rowOff>
    </xdr:from>
    <xdr:to>
      <xdr:col>1</xdr:col>
      <xdr:colOff>693363</xdr:colOff>
      <xdr:row>1108</xdr:row>
      <xdr:rowOff>130969</xdr:rowOff>
    </xdr:to>
    <xdr:pic>
      <xdr:nvPicPr>
        <xdr:cNvPr id="1031" name="Obrázek 103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6441" y="176458710"/>
          <a:ext cx="664547" cy="742009"/>
        </a:xfrm>
        <a:prstGeom prst="rect">
          <a:avLst/>
        </a:prstGeom>
      </xdr:spPr>
    </xdr:pic>
    <xdr:clientData/>
  </xdr:twoCellAnchor>
  <xdr:twoCellAnchor editAs="oneCell">
    <xdr:from>
      <xdr:col>1</xdr:col>
      <xdr:colOff>26895</xdr:colOff>
      <xdr:row>1502</xdr:row>
      <xdr:rowOff>71579</xdr:rowOff>
    </xdr:from>
    <xdr:to>
      <xdr:col>1</xdr:col>
      <xdr:colOff>744677</xdr:colOff>
      <xdr:row>1506</xdr:row>
      <xdr:rowOff>98472</xdr:rowOff>
    </xdr:to>
    <xdr:pic>
      <xdr:nvPicPr>
        <xdr:cNvPr id="1032" name="Obrázek 103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4520" y="237005954"/>
          <a:ext cx="717782" cy="6936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21773</xdr:colOff>
      <xdr:row>946</xdr:row>
      <xdr:rowOff>57631</xdr:rowOff>
    </xdr:from>
    <xdr:to>
      <xdr:col>1</xdr:col>
      <xdr:colOff>801703</xdr:colOff>
      <xdr:row>949</xdr:row>
      <xdr:rowOff>128991</xdr:rowOff>
    </xdr:to>
    <xdr:pic>
      <xdr:nvPicPr>
        <xdr:cNvPr id="1033" name="Obrázek 103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6202" y="81711374"/>
          <a:ext cx="779930" cy="5612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2208</xdr:row>
      <xdr:rowOff>162646</xdr:rowOff>
    </xdr:from>
    <xdr:to>
      <xdr:col>1</xdr:col>
      <xdr:colOff>306000</xdr:colOff>
      <xdr:row>2212</xdr:row>
      <xdr:rowOff>144715</xdr:rowOff>
    </xdr:to>
    <xdr:pic>
      <xdr:nvPicPr>
        <xdr:cNvPr id="1034" name="Obrázek 103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9253" y="193177246"/>
          <a:ext cx="261176" cy="635212"/>
        </a:xfrm>
        <a:prstGeom prst="rect">
          <a:avLst/>
        </a:prstGeom>
      </xdr:spPr>
    </xdr:pic>
    <xdr:clientData/>
  </xdr:twoCellAnchor>
  <xdr:twoCellAnchor editAs="oneCell">
    <xdr:from>
      <xdr:col>1</xdr:col>
      <xdr:colOff>19853</xdr:colOff>
      <xdr:row>1118</xdr:row>
      <xdr:rowOff>46744</xdr:rowOff>
    </xdr:from>
    <xdr:to>
      <xdr:col>1</xdr:col>
      <xdr:colOff>1071267</xdr:colOff>
      <xdr:row>1120</xdr:row>
      <xdr:rowOff>14501</xdr:rowOff>
    </xdr:to>
    <xdr:pic>
      <xdr:nvPicPr>
        <xdr:cNvPr id="1035" name="Obrázek 103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4282" y="98518915"/>
          <a:ext cx="1051414" cy="294328"/>
        </a:xfrm>
        <a:prstGeom prst="rect">
          <a:avLst/>
        </a:prstGeom>
      </xdr:spPr>
    </xdr:pic>
    <xdr:clientData/>
  </xdr:twoCellAnchor>
  <xdr:twoCellAnchor editAs="oneCell">
    <xdr:from>
      <xdr:col>1</xdr:col>
      <xdr:colOff>36367</xdr:colOff>
      <xdr:row>1538</xdr:row>
      <xdr:rowOff>62246</xdr:rowOff>
    </xdr:from>
    <xdr:to>
      <xdr:col>1</xdr:col>
      <xdr:colOff>143056</xdr:colOff>
      <xdr:row>1547</xdr:row>
      <xdr:rowOff>53413</xdr:rowOff>
    </xdr:to>
    <xdr:pic>
      <xdr:nvPicPr>
        <xdr:cNvPr id="1036" name="Obrázek 103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-586229" y="136440585"/>
          <a:ext cx="1460739" cy="1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51215</xdr:colOff>
      <xdr:row>1558</xdr:row>
      <xdr:rowOff>97965</xdr:rowOff>
    </xdr:from>
    <xdr:to>
      <xdr:col>1</xdr:col>
      <xdr:colOff>157904</xdr:colOff>
      <xdr:row>1567</xdr:row>
      <xdr:rowOff>89130</xdr:rowOff>
    </xdr:to>
    <xdr:pic>
      <xdr:nvPicPr>
        <xdr:cNvPr id="437" name="Obrázek 43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-593491" y="250226234"/>
          <a:ext cx="1491352" cy="1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</xdr:colOff>
      <xdr:row>1576</xdr:row>
      <xdr:rowOff>53284</xdr:rowOff>
    </xdr:from>
    <xdr:to>
      <xdr:col>1</xdr:col>
      <xdr:colOff>143057</xdr:colOff>
      <xdr:row>1585</xdr:row>
      <xdr:rowOff>44449</xdr:rowOff>
    </xdr:to>
    <xdr:pic>
      <xdr:nvPicPr>
        <xdr:cNvPr id="438" name="Obrázek 4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5400000">
          <a:off x="-591671" y="145138593"/>
          <a:ext cx="1524132" cy="106689"/>
        </a:xfrm>
        <a:prstGeom prst="rect">
          <a:avLst/>
        </a:prstGeom>
      </xdr:spPr>
    </xdr:pic>
    <xdr:clientData/>
  </xdr:twoCellAnchor>
  <xdr:twoCellAnchor editAs="oneCell">
    <xdr:from>
      <xdr:col>1</xdr:col>
      <xdr:colOff>61473</xdr:colOff>
      <xdr:row>997</xdr:row>
      <xdr:rowOff>65318</xdr:rowOff>
    </xdr:from>
    <xdr:to>
      <xdr:col>1</xdr:col>
      <xdr:colOff>631371</xdr:colOff>
      <xdr:row>1003</xdr:row>
      <xdr:rowOff>86999</xdr:rowOff>
    </xdr:to>
    <xdr:pic>
      <xdr:nvPicPr>
        <xdr:cNvPr id="1039" name="Obrázek 10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5902" y="112242604"/>
          <a:ext cx="569898" cy="100139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2156</xdr:row>
      <xdr:rowOff>71718</xdr:rowOff>
    </xdr:from>
    <xdr:to>
      <xdr:col>1</xdr:col>
      <xdr:colOff>631425</xdr:colOff>
      <xdr:row>2159</xdr:row>
      <xdr:rowOff>155141</xdr:rowOff>
    </xdr:to>
    <xdr:pic>
      <xdr:nvPicPr>
        <xdr:cNvPr id="1042" name="Obrázek 104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6201" y="188514318"/>
          <a:ext cx="609653" cy="573281"/>
        </a:xfrm>
        <a:prstGeom prst="rect">
          <a:avLst/>
        </a:prstGeom>
      </xdr:spPr>
    </xdr:pic>
    <xdr:clientData/>
  </xdr:twoCellAnchor>
  <xdr:twoCellAnchor editAs="oneCell">
    <xdr:from>
      <xdr:col>1</xdr:col>
      <xdr:colOff>36754</xdr:colOff>
      <xdr:row>2220</xdr:row>
      <xdr:rowOff>47492</xdr:rowOff>
    </xdr:from>
    <xdr:to>
      <xdr:col>1</xdr:col>
      <xdr:colOff>649302</xdr:colOff>
      <xdr:row>2223</xdr:row>
      <xdr:rowOff>149051</xdr:rowOff>
    </xdr:to>
    <xdr:pic>
      <xdr:nvPicPr>
        <xdr:cNvPr id="1046" name="Obrázek 104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1183" y="195348092"/>
          <a:ext cx="612548" cy="59141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193</xdr:row>
      <xdr:rowOff>62753</xdr:rowOff>
    </xdr:from>
    <xdr:to>
      <xdr:col>1</xdr:col>
      <xdr:colOff>1092457</xdr:colOff>
      <xdr:row>198</xdr:row>
      <xdr:rowOff>9489</xdr:rowOff>
    </xdr:to>
    <xdr:pic>
      <xdr:nvPicPr>
        <xdr:cNvPr id="1049" name="Obrázek 104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8858" y="24838639"/>
          <a:ext cx="1059799" cy="763163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1247</xdr:row>
      <xdr:rowOff>17930</xdr:rowOff>
    </xdr:from>
    <xdr:to>
      <xdr:col>1</xdr:col>
      <xdr:colOff>860811</xdr:colOff>
      <xdr:row>1249</xdr:row>
      <xdr:rowOff>43065</xdr:rowOff>
    </xdr:to>
    <xdr:pic>
      <xdr:nvPicPr>
        <xdr:cNvPr id="1051" name="Obrázek 105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2209" y="104694959"/>
          <a:ext cx="823031" cy="351705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1287</xdr:row>
      <xdr:rowOff>97234</xdr:rowOff>
    </xdr:from>
    <xdr:to>
      <xdr:col>1</xdr:col>
      <xdr:colOff>896471</xdr:colOff>
      <xdr:row>1289</xdr:row>
      <xdr:rowOff>845</xdr:rowOff>
    </xdr:to>
    <xdr:pic>
      <xdr:nvPicPr>
        <xdr:cNvPr id="1052" name="Obrázek 105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8612" y="111089258"/>
          <a:ext cx="878541" cy="237226"/>
        </a:xfrm>
        <a:prstGeom prst="rect">
          <a:avLst/>
        </a:prstGeom>
      </xdr:spPr>
    </xdr:pic>
    <xdr:clientData/>
  </xdr:twoCellAnchor>
  <xdr:twoCellAnchor editAs="oneCell">
    <xdr:from>
      <xdr:col>1</xdr:col>
      <xdr:colOff>19851</xdr:colOff>
      <xdr:row>879</xdr:row>
      <xdr:rowOff>53789</xdr:rowOff>
    </xdr:from>
    <xdr:to>
      <xdr:col>1</xdr:col>
      <xdr:colOff>1288911</xdr:colOff>
      <xdr:row>884</xdr:row>
      <xdr:rowOff>63287</xdr:rowOff>
    </xdr:to>
    <xdr:pic>
      <xdr:nvPicPr>
        <xdr:cNvPr id="1053" name="Obrázek 105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4280" y="74490303"/>
          <a:ext cx="1269060" cy="825930"/>
        </a:xfrm>
        <a:prstGeom prst="rect">
          <a:avLst/>
        </a:prstGeom>
      </xdr:spPr>
    </xdr:pic>
    <xdr:clientData/>
  </xdr:twoCellAnchor>
  <xdr:twoCellAnchor editAs="oneCell">
    <xdr:from>
      <xdr:col>1</xdr:col>
      <xdr:colOff>39753</xdr:colOff>
      <xdr:row>992</xdr:row>
      <xdr:rowOff>43545</xdr:rowOff>
    </xdr:from>
    <xdr:to>
      <xdr:col>1</xdr:col>
      <xdr:colOff>664029</xdr:colOff>
      <xdr:row>996</xdr:row>
      <xdr:rowOff>7610</xdr:rowOff>
    </xdr:to>
    <xdr:pic>
      <xdr:nvPicPr>
        <xdr:cNvPr id="1054" name="Obrázek 105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4182" y="111404402"/>
          <a:ext cx="624276" cy="617208"/>
        </a:xfrm>
        <a:prstGeom prst="rect">
          <a:avLst/>
        </a:prstGeom>
      </xdr:spPr>
    </xdr:pic>
    <xdr:clientData/>
  </xdr:twoCellAnchor>
  <xdr:twoCellAnchor editAs="oneCell">
    <xdr:from>
      <xdr:col>1</xdr:col>
      <xdr:colOff>73500</xdr:colOff>
      <xdr:row>899</xdr:row>
      <xdr:rowOff>146095</xdr:rowOff>
    </xdr:from>
    <xdr:to>
      <xdr:col>1</xdr:col>
      <xdr:colOff>1055580</xdr:colOff>
      <xdr:row>901</xdr:row>
      <xdr:rowOff>20224</xdr:rowOff>
    </xdr:to>
    <xdr:pic>
      <xdr:nvPicPr>
        <xdr:cNvPr id="1055" name="Obrázek 105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21125" y="140223126"/>
          <a:ext cx="982080" cy="207504"/>
        </a:xfrm>
        <a:prstGeom prst="rect">
          <a:avLst/>
        </a:prstGeom>
      </xdr:spPr>
    </xdr:pic>
    <xdr:clientData/>
  </xdr:twoCellAnchor>
  <xdr:twoCellAnchor editAs="oneCell">
    <xdr:from>
      <xdr:col>1</xdr:col>
      <xdr:colOff>67364</xdr:colOff>
      <xdr:row>2274</xdr:row>
      <xdr:rowOff>53789</xdr:rowOff>
    </xdr:from>
    <xdr:to>
      <xdr:col>1</xdr:col>
      <xdr:colOff>905565</xdr:colOff>
      <xdr:row>2276</xdr:row>
      <xdr:rowOff>289</xdr:rowOff>
    </xdr:to>
    <xdr:pic>
      <xdr:nvPicPr>
        <xdr:cNvPr id="139" name="Obrázek 13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1793" y="288938875"/>
          <a:ext cx="838201" cy="424111"/>
        </a:xfrm>
        <a:prstGeom prst="rect">
          <a:avLst/>
        </a:prstGeom>
      </xdr:spPr>
    </xdr:pic>
    <xdr:clientData/>
  </xdr:twoCellAnchor>
  <xdr:twoCellAnchor editAs="oneCell">
    <xdr:from>
      <xdr:col>1</xdr:col>
      <xdr:colOff>23821</xdr:colOff>
      <xdr:row>2243</xdr:row>
      <xdr:rowOff>46745</xdr:rowOff>
    </xdr:from>
    <xdr:to>
      <xdr:col>1</xdr:col>
      <xdr:colOff>1032351</xdr:colOff>
      <xdr:row>2246</xdr:row>
      <xdr:rowOff>155740</xdr:rowOff>
    </xdr:to>
    <xdr:pic>
      <xdr:nvPicPr>
        <xdr:cNvPr id="146" name="Obrázek 14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250" y="197306774"/>
          <a:ext cx="1008530" cy="598853"/>
        </a:xfrm>
        <a:prstGeom prst="rect">
          <a:avLst/>
        </a:prstGeom>
      </xdr:spPr>
    </xdr:pic>
    <xdr:clientData/>
  </xdr:twoCellAnchor>
  <xdr:twoCellAnchor editAs="oneCell">
    <xdr:from>
      <xdr:col>1</xdr:col>
      <xdr:colOff>8964</xdr:colOff>
      <xdr:row>2259</xdr:row>
      <xdr:rowOff>46744</xdr:rowOff>
    </xdr:from>
    <xdr:to>
      <xdr:col>1</xdr:col>
      <xdr:colOff>1129553</xdr:colOff>
      <xdr:row>2261</xdr:row>
      <xdr:rowOff>49123</xdr:rowOff>
    </xdr:to>
    <xdr:pic>
      <xdr:nvPicPr>
        <xdr:cNvPr id="147" name="Obrázek 14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5164" y="199255315"/>
          <a:ext cx="1120589" cy="328951"/>
        </a:xfrm>
        <a:prstGeom prst="rect">
          <a:avLst/>
        </a:prstGeom>
      </xdr:spPr>
    </xdr:pic>
    <xdr:clientData/>
  </xdr:twoCellAnchor>
  <xdr:twoCellAnchor editAs="oneCell">
    <xdr:from>
      <xdr:col>1</xdr:col>
      <xdr:colOff>17931</xdr:colOff>
      <xdr:row>2255</xdr:row>
      <xdr:rowOff>86588</xdr:rowOff>
    </xdr:from>
    <xdr:to>
      <xdr:col>1</xdr:col>
      <xdr:colOff>905436</xdr:colOff>
      <xdr:row>2257</xdr:row>
      <xdr:rowOff>279330</xdr:rowOff>
    </xdr:to>
    <xdr:pic>
      <xdr:nvPicPr>
        <xdr:cNvPr id="150" name="Obrázek 14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8613" y="208847694"/>
          <a:ext cx="88750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112167</xdr:colOff>
      <xdr:row>1651</xdr:row>
      <xdr:rowOff>157633</xdr:rowOff>
    </xdr:from>
    <xdr:to>
      <xdr:col>1</xdr:col>
      <xdr:colOff>1054099</xdr:colOff>
      <xdr:row>1654</xdr:row>
      <xdr:rowOff>144449</xdr:rowOff>
    </xdr:to>
    <xdr:pic>
      <xdr:nvPicPr>
        <xdr:cNvPr id="154" name="Obrázek 153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65084" y="236388216"/>
          <a:ext cx="941932" cy="463064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1588</xdr:row>
      <xdr:rowOff>17929</xdr:rowOff>
    </xdr:from>
    <xdr:to>
      <xdr:col>1</xdr:col>
      <xdr:colOff>974001</xdr:colOff>
      <xdr:row>1591</xdr:row>
      <xdr:rowOff>1334</xdr:rowOff>
    </xdr:to>
    <xdr:pic>
      <xdr:nvPicPr>
        <xdr:cNvPr id="155" name="Obrázek 15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8612" y="146608800"/>
          <a:ext cx="956071" cy="482816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2253</xdr:row>
      <xdr:rowOff>37780</xdr:rowOff>
    </xdr:from>
    <xdr:to>
      <xdr:col>1</xdr:col>
      <xdr:colOff>905436</xdr:colOff>
      <xdr:row>2255</xdr:row>
      <xdr:rowOff>87623</xdr:rowOff>
    </xdr:to>
    <xdr:pic>
      <xdr:nvPicPr>
        <xdr:cNvPr id="162" name="Obrázek 16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4130" y="198103351"/>
          <a:ext cx="887506" cy="376415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</xdr:colOff>
      <xdr:row>806</xdr:row>
      <xdr:rowOff>39701</xdr:rowOff>
    </xdr:from>
    <xdr:to>
      <xdr:col>1</xdr:col>
      <xdr:colOff>1203192</xdr:colOff>
      <xdr:row>810</xdr:row>
      <xdr:rowOff>33652</xdr:rowOff>
    </xdr:to>
    <xdr:pic>
      <xdr:nvPicPr>
        <xdr:cNvPr id="171" name="Obrázek 17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3242" y="69599415"/>
          <a:ext cx="1174379" cy="647094"/>
        </a:xfrm>
        <a:prstGeom prst="rect">
          <a:avLst/>
        </a:prstGeom>
      </xdr:spPr>
    </xdr:pic>
    <xdr:clientData/>
  </xdr:twoCellAnchor>
  <xdr:twoCellAnchor editAs="oneCell">
    <xdr:from>
      <xdr:col>1</xdr:col>
      <xdr:colOff>37782</xdr:colOff>
      <xdr:row>906</xdr:row>
      <xdr:rowOff>53790</xdr:rowOff>
    </xdr:from>
    <xdr:to>
      <xdr:col>1</xdr:col>
      <xdr:colOff>994013</xdr:colOff>
      <xdr:row>908</xdr:row>
      <xdr:rowOff>143434</xdr:rowOff>
    </xdr:to>
    <xdr:pic>
      <xdr:nvPicPr>
        <xdr:cNvPr id="173" name="Obrázek 172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211" y="79225590"/>
          <a:ext cx="956231" cy="416217"/>
        </a:xfrm>
        <a:prstGeom prst="rect">
          <a:avLst/>
        </a:prstGeom>
      </xdr:spPr>
    </xdr:pic>
    <xdr:clientData/>
  </xdr:twoCellAnchor>
  <xdr:twoCellAnchor editAs="oneCell">
    <xdr:from>
      <xdr:col>1</xdr:col>
      <xdr:colOff>52628</xdr:colOff>
      <xdr:row>2231</xdr:row>
      <xdr:rowOff>86496</xdr:rowOff>
    </xdr:from>
    <xdr:to>
      <xdr:col>1</xdr:col>
      <xdr:colOff>1063398</xdr:colOff>
      <xdr:row>2235</xdr:row>
      <xdr:rowOff>140285</xdr:rowOff>
    </xdr:to>
    <xdr:pic>
      <xdr:nvPicPr>
        <xdr:cNvPr id="176" name="Obrázek 1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00253" y="375817981"/>
          <a:ext cx="1010770" cy="720539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1530</xdr:row>
      <xdr:rowOff>62754</xdr:rowOff>
    </xdr:from>
    <xdr:to>
      <xdr:col>1</xdr:col>
      <xdr:colOff>667231</xdr:colOff>
      <xdr:row>1534</xdr:row>
      <xdr:rowOff>38631</xdr:rowOff>
    </xdr:to>
    <xdr:pic>
      <xdr:nvPicPr>
        <xdr:cNvPr id="181" name="Obrázek 18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6201" y="134294497"/>
          <a:ext cx="645459" cy="629020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1934</xdr:row>
      <xdr:rowOff>135752</xdr:rowOff>
    </xdr:from>
    <xdr:to>
      <xdr:col>1</xdr:col>
      <xdr:colOff>1168646</xdr:colOff>
      <xdr:row>1937</xdr:row>
      <xdr:rowOff>3897</xdr:rowOff>
    </xdr:to>
    <xdr:pic>
      <xdr:nvPicPr>
        <xdr:cNvPr id="191" name="Obrázek 1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0288" y="204732752"/>
          <a:ext cx="1132787" cy="353467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1485</xdr:row>
      <xdr:rowOff>42685</xdr:rowOff>
    </xdr:from>
    <xdr:to>
      <xdr:col>1</xdr:col>
      <xdr:colOff>457200</xdr:colOff>
      <xdr:row>1490</xdr:row>
      <xdr:rowOff>143508</xdr:rowOff>
    </xdr:to>
    <xdr:pic>
      <xdr:nvPicPr>
        <xdr:cNvPr id="203" name="Obrázek 20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0288" y="128559428"/>
          <a:ext cx="421341" cy="917252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1634</xdr:row>
      <xdr:rowOff>44823</xdr:rowOff>
    </xdr:from>
    <xdr:to>
      <xdr:col>1</xdr:col>
      <xdr:colOff>788960</xdr:colOff>
      <xdr:row>1638</xdr:row>
      <xdr:rowOff>117949</xdr:rowOff>
    </xdr:to>
    <xdr:pic>
      <xdr:nvPicPr>
        <xdr:cNvPr id="209" name="Obrázek 20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7576" y="153789529"/>
          <a:ext cx="762066" cy="7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2096</xdr:row>
      <xdr:rowOff>37780</xdr:rowOff>
    </xdr:from>
    <xdr:to>
      <xdr:col>1</xdr:col>
      <xdr:colOff>705010</xdr:colOff>
      <xdr:row>2099</xdr:row>
      <xdr:rowOff>92318</xdr:rowOff>
    </xdr:to>
    <xdr:pic>
      <xdr:nvPicPr>
        <xdr:cNvPr id="214" name="Obrázek 21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7086" y="182765380"/>
          <a:ext cx="672353" cy="544399"/>
        </a:xfrm>
        <a:prstGeom prst="rect">
          <a:avLst/>
        </a:prstGeom>
      </xdr:spPr>
    </xdr:pic>
    <xdr:clientData/>
  </xdr:twoCellAnchor>
  <xdr:twoCellAnchor editAs="oneCell">
    <xdr:from>
      <xdr:col>1</xdr:col>
      <xdr:colOff>30737</xdr:colOff>
      <xdr:row>1890</xdr:row>
      <xdr:rowOff>46745</xdr:rowOff>
    </xdr:from>
    <xdr:to>
      <xdr:col>1</xdr:col>
      <xdr:colOff>1043749</xdr:colOff>
      <xdr:row>1893</xdr:row>
      <xdr:rowOff>81225</xdr:rowOff>
    </xdr:to>
    <xdr:pic>
      <xdr:nvPicPr>
        <xdr:cNvPr id="218" name="Obrázek 21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5166" y="161057345"/>
          <a:ext cx="1013012" cy="524338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1917</xdr:row>
      <xdr:rowOff>55710</xdr:rowOff>
    </xdr:from>
    <xdr:to>
      <xdr:col>1</xdr:col>
      <xdr:colOff>887506</xdr:colOff>
      <xdr:row>1920</xdr:row>
      <xdr:rowOff>91303</xdr:rowOff>
    </xdr:to>
    <xdr:pic>
      <xdr:nvPicPr>
        <xdr:cNvPr id="228" name="Obrázek 22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2059" y="162329053"/>
          <a:ext cx="851647" cy="525448"/>
        </a:xfrm>
        <a:prstGeom prst="rect">
          <a:avLst/>
        </a:prstGeom>
      </xdr:spPr>
    </xdr:pic>
    <xdr:clientData/>
  </xdr:twoCellAnchor>
  <xdr:twoCellAnchor editAs="oneCell">
    <xdr:from>
      <xdr:col>1</xdr:col>
      <xdr:colOff>101173</xdr:colOff>
      <xdr:row>1869</xdr:row>
      <xdr:rowOff>99253</xdr:rowOff>
    </xdr:from>
    <xdr:to>
      <xdr:col>1</xdr:col>
      <xdr:colOff>964515</xdr:colOff>
      <xdr:row>1873</xdr:row>
      <xdr:rowOff>120408</xdr:rowOff>
    </xdr:to>
    <xdr:pic>
      <xdr:nvPicPr>
        <xdr:cNvPr id="232" name="Obrázek 23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55602" y="158823853"/>
          <a:ext cx="863342" cy="674297"/>
        </a:xfrm>
        <a:prstGeom prst="rect">
          <a:avLst/>
        </a:prstGeom>
      </xdr:spPr>
    </xdr:pic>
    <xdr:clientData/>
  </xdr:twoCellAnchor>
  <xdr:twoCellAnchor editAs="oneCell">
    <xdr:from>
      <xdr:col>1</xdr:col>
      <xdr:colOff>23821</xdr:colOff>
      <xdr:row>1300</xdr:row>
      <xdr:rowOff>48666</xdr:rowOff>
    </xdr:from>
    <xdr:to>
      <xdr:col>1</xdr:col>
      <xdr:colOff>997772</xdr:colOff>
      <xdr:row>1303</xdr:row>
      <xdr:rowOff>111420</xdr:rowOff>
    </xdr:to>
    <xdr:pic>
      <xdr:nvPicPr>
        <xdr:cNvPr id="237" name="Obrázek 23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8250" y="108971123"/>
          <a:ext cx="973951" cy="552610"/>
        </a:xfrm>
        <a:prstGeom prst="rect">
          <a:avLst/>
        </a:prstGeom>
      </xdr:spPr>
    </xdr:pic>
    <xdr:clientData/>
  </xdr:twoCellAnchor>
  <xdr:twoCellAnchor editAs="oneCell">
    <xdr:from>
      <xdr:col>1</xdr:col>
      <xdr:colOff>28815</xdr:colOff>
      <xdr:row>1274</xdr:row>
      <xdr:rowOff>53790</xdr:rowOff>
    </xdr:from>
    <xdr:to>
      <xdr:col>1</xdr:col>
      <xdr:colOff>1196162</xdr:colOff>
      <xdr:row>1278</xdr:row>
      <xdr:rowOff>26896</xdr:rowOff>
    </xdr:to>
    <xdr:pic>
      <xdr:nvPicPr>
        <xdr:cNvPr id="248" name="Obrázek 24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3244" y="105873819"/>
          <a:ext cx="1167347" cy="626247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1519</xdr:row>
      <xdr:rowOff>26896</xdr:rowOff>
    </xdr:from>
    <xdr:to>
      <xdr:col>1</xdr:col>
      <xdr:colOff>753036</xdr:colOff>
      <xdr:row>1521</xdr:row>
      <xdr:rowOff>143196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8611" y="136057343"/>
          <a:ext cx="735107" cy="456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19851</xdr:colOff>
      <xdr:row>1111</xdr:row>
      <xdr:rowOff>26894</xdr:rowOff>
    </xdr:from>
    <xdr:to>
      <xdr:col>1</xdr:col>
      <xdr:colOff>598031</xdr:colOff>
      <xdr:row>1115</xdr:row>
      <xdr:rowOff>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4280" y="97356065"/>
          <a:ext cx="578180" cy="626249"/>
        </a:xfrm>
        <a:prstGeom prst="rect">
          <a:avLst/>
        </a:prstGeom>
      </xdr:spPr>
    </xdr:pic>
    <xdr:clientData/>
  </xdr:twoCellAnchor>
  <xdr:twoCellAnchor editAs="oneCell">
    <xdr:from>
      <xdr:col>1</xdr:col>
      <xdr:colOff>138189</xdr:colOff>
      <xdr:row>838</xdr:row>
      <xdr:rowOff>45125</xdr:rowOff>
    </xdr:from>
    <xdr:to>
      <xdr:col>1</xdr:col>
      <xdr:colOff>1166495</xdr:colOff>
      <xdr:row>842</xdr:row>
      <xdr:rowOff>78051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1106" y="119880208"/>
          <a:ext cx="1028306" cy="667926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2401</xdr:row>
      <xdr:rowOff>35859</xdr:rowOff>
    </xdr:from>
    <xdr:to>
      <xdr:col>1</xdr:col>
      <xdr:colOff>779996</xdr:colOff>
      <xdr:row>2403</xdr:row>
      <xdr:rowOff>114336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8612" y="230330188"/>
          <a:ext cx="762066" cy="419136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2214</xdr:row>
      <xdr:rowOff>53788</xdr:rowOff>
    </xdr:from>
    <xdr:to>
      <xdr:col>1</xdr:col>
      <xdr:colOff>777137</xdr:colOff>
      <xdr:row>2218</xdr:row>
      <xdr:rowOff>89645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209" y="194374674"/>
          <a:ext cx="739357" cy="689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2129</xdr:row>
      <xdr:rowOff>30736</xdr:rowOff>
    </xdr:from>
    <xdr:to>
      <xdr:col>1</xdr:col>
      <xdr:colOff>744071</xdr:colOff>
      <xdr:row>2132</xdr:row>
      <xdr:rowOff>60930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2059" y="182388222"/>
          <a:ext cx="708212" cy="52005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</xdr:colOff>
      <xdr:row>2103</xdr:row>
      <xdr:rowOff>37780</xdr:rowOff>
    </xdr:from>
    <xdr:to>
      <xdr:col>1</xdr:col>
      <xdr:colOff>717177</xdr:colOff>
      <xdr:row>2106</xdr:row>
      <xdr:rowOff>67972</xdr:rowOff>
    </xdr:to>
    <xdr:pic>
      <xdr:nvPicPr>
        <xdr:cNvPr id="224" name="Obrázek 223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5164" y="180435837"/>
          <a:ext cx="708213" cy="520051"/>
        </a:xfrm>
        <a:prstGeom prst="rect">
          <a:avLst/>
        </a:prstGeom>
      </xdr:spPr>
    </xdr:pic>
    <xdr:clientData/>
  </xdr:twoCellAnchor>
  <xdr:twoCellAnchor editAs="oneCell">
    <xdr:from>
      <xdr:col>1</xdr:col>
      <xdr:colOff>37782</xdr:colOff>
      <xdr:row>2166</xdr:row>
      <xdr:rowOff>62753</xdr:rowOff>
    </xdr:from>
    <xdr:to>
      <xdr:col>1</xdr:col>
      <xdr:colOff>674276</xdr:colOff>
      <xdr:row>2169</xdr:row>
      <xdr:rowOff>38146</xdr:rowOff>
    </xdr:to>
    <xdr:pic>
      <xdr:nvPicPr>
        <xdr:cNvPr id="225" name="Obrázek 22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211" y="189811639"/>
          <a:ext cx="636494" cy="465248"/>
        </a:xfrm>
        <a:prstGeom prst="rect">
          <a:avLst/>
        </a:prstGeom>
      </xdr:spPr>
    </xdr:pic>
    <xdr:clientData/>
  </xdr:twoCellAnchor>
  <xdr:twoCellAnchor editAs="oneCell">
    <xdr:from>
      <xdr:col>1</xdr:col>
      <xdr:colOff>28816</xdr:colOff>
      <xdr:row>2173</xdr:row>
      <xdr:rowOff>44823</xdr:rowOff>
    </xdr:from>
    <xdr:to>
      <xdr:col>1</xdr:col>
      <xdr:colOff>665310</xdr:colOff>
      <xdr:row>2176</xdr:row>
      <xdr:rowOff>20216</xdr:rowOff>
    </xdr:to>
    <xdr:pic>
      <xdr:nvPicPr>
        <xdr:cNvPr id="226" name="Obrázek 22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3245" y="190936709"/>
          <a:ext cx="636494" cy="465248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2248</xdr:row>
      <xdr:rowOff>28816</xdr:rowOff>
    </xdr:from>
    <xdr:to>
      <xdr:col>1</xdr:col>
      <xdr:colOff>1075765</xdr:colOff>
      <xdr:row>2251</xdr:row>
      <xdr:rowOff>68499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4129" y="197441245"/>
          <a:ext cx="1057836" cy="366257"/>
        </a:xfrm>
        <a:prstGeom prst="rect">
          <a:avLst/>
        </a:prstGeom>
      </xdr:spPr>
    </xdr:pic>
    <xdr:clientData/>
  </xdr:twoCellAnchor>
  <xdr:twoCellAnchor editAs="oneCell">
    <xdr:from>
      <xdr:col>1</xdr:col>
      <xdr:colOff>152337</xdr:colOff>
      <xdr:row>2027</xdr:row>
      <xdr:rowOff>82892</xdr:rowOff>
    </xdr:from>
    <xdr:to>
      <xdr:col>1</xdr:col>
      <xdr:colOff>923302</xdr:colOff>
      <xdr:row>2030</xdr:row>
      <xdr:rowOff>162089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9962" y="314526955"/>
          <a:ext cx="770965" cy="579260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406</xdr:row>
      <xdr:rowOff>79402</xdr:rowOff>
    </xdr:from>
    <xdr:to>
      <xdr:col>1</xdr:col>
      <xdr:colOff>960718</xdr:colOff>
      <xdr:row>410</xdr:row>
      <xdr:rowOff>70436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03094" y="41510431"/>
          <a:ext cx="933824" cy="644177"/>
        </a:xfrm>
        <a:prstGeom prst="rect">
          <a:avLst/>
        </a:prstGeom>
      </xdr:spPr>
    </xdr:pic>
    <xdr:clientData/>
  </xdr:twoCellAnchor>
  <xdr:twoCellAnchor editAs="oneCell">
    <xdr:from>
      <xdr:col>1</xdr:col>
      <xdr:colOff>37781</xdr:colOff>
      <xdr:row>889</xdr:row>
      <xdr:rowOff>53788</xdr:rowOff>
    </xdr:from>
    <xdr:to>
      <xdr:col>1</xdr:col>
      <xdr:colOff>943217</xdr:colOff>
      <xdr:row>892</xdr:row>
      <xdr:rowOff>99990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210" y="77102874"/>
          <a:ext cx="905436" cy="536060"/>
        </a:xfrm>
        <a:prstGeom prst="rect">
          <a:avLst/>
        </a:prstGeom>
      </xdr:spPr>
    </xdr:pic>
    <xdr:clientData/>
  </xdr:twoCellAnchor>
  <xdr:twoCellAnchor editAs="oneCell">
    <xdr:from>
      <xdr:col>1</xdr:col>
      <xdr:colOff>5392</xdr:colOff>
      <xdr:row>2526</xdr:row>
      <xdr:rowOff>86180</xdr:rowOff>
    </xdr:from>
    <xdr:to>
      <xdr:col>1</xdr:col>
      <xdr:colOff>484097</xdr:colOff>
      <xdr:row>2536</xdr:row>
      <xdr:rowOff>139194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16200000">
          <a:off x="-521991" y="233165077"/>
          <a:ext cx="1685871" cy="4787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2581</xdr:row>
      <xdr:rowOff>17929</xdr:rowOff>
    </xdr:from>
    <xdr:to>
      <xdr:col>1</xdr:col>
      <xdr:colOff>394447</xdr:colOff>
      <xdr:row>2585</xdr:row>
      <xdr:rowOff>71267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0682" y="254319741"/>
          <a:ext cx="394447" cy="734657"/>
        </a:xfrm>
        <a:prstGeom prst="rect">
          <a:avLst/>
        </a:prstGeom>
      </xdr:spPr>
    </xdr:pic>
    <xdr:clientData/>
  </xdr:twoCellAnchor>
  <xdr:twoCellAnchor editAs="oneCell">
    <xdr:from>
      <xdr:col>1</xdr:col>
      <xdr:colOff>26893</xdr:colOff>
      <xdr:row>2561</xdr:row>
      <xdr:rowOff>89647</xdr:rowOff>
    </xdr:from>
    <xdr:to>
      <xdr:col>1</xdr:col>
      <xdr:colOff>493058</xdr:colOff>
      <xdr:row>2570</xdr:row>
      <xdr:rowOff>13446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07575" y="252006847"/>
          <a:ext cx="466165" cy="1456763"/>
        </a:xfrm>
        <a:prstGeom prst="rect">
          <a:avLst/>
        </a:prstGeom>
      </xdr:spPr>
    </xdr:pic>
    <xdr:clientData/>
  </xdr:twoCellAnchor>
  <xdr:twoCellAnchor editAs="oneCell">
    <xdr:from>
      <xdr:col>1</xdr:col>
      <xdr:colOff>40532</xdr:colOff>
      <xdr:row>2595</xdr:row>
      <xdr:rowOff>49117</xdr:rowOff>
    </xdr:from>
    <xdr:to>
      <xdr:col>1</xdr:col>
      <xdr:colOff>446315</xdr:colOff>
      <xdr:row>2599</xdr:row>
      <xdr:rowOff>94259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16200000">
          <a:off x="-51290" y="244797368"/>
          <a:ext cx="698286" cy="405783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2641</xdr:row>
      <xdr:rowOff>42332</xdr:rowOff>
    </xdr:from>
    <xdr:to>
      <xdr:col>1</xdr:col>
      <xdr:colOff>715834</xdr:colOff>
      <xdr:row>2644</xdr:row>
      <xdr:rowOff>33436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0846" y="356012749"/>
          <a:ext cx="697905" cy="467353"/>
        </a:xfrm>
        <a:prstGeom prst="rect">
          <a:avLst/>
        </a:prstGeom>
      </xdr:spPr>
    </xdr:pic>
    <xdr:clientData/>
  </xdr:twoCellAnchor>
  <xdr:twoCellAnchor editAs="oneCell">
    <xdr:from>
      <xdr:col>1</xdr:col>
      <xdr:colOff>8966</xdr:colOff>
      <xdr:row>2647</xdr:row>
      <xdr:rowOff>98613</xdr:rowOff>
    </xdr:from>
    <xdr:to>
      <xdr:col>1</xdr:col>
      <xdr:colOff>682980</xdr:colOff>
      <xdr:row>2649</xdr:row>
      <xdr:rowOff>144388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9648" y="260872942"/>
          <a:ext cx="674014" cy="386435"/>
        </a:xfrm>
        <a:prstGeom prst="rect">
          <a:avLst/>
        </a:prstGeom>
      </xdr:spPr>
    </xdr:pic>
    <xdr:clientData/>
  </xdr:twoCellAnchor>
  <xdr:twoCellAnchor editAs="oneCell">
    <xdr:from>
      <xdr:col>1</xdr:col>
      <xdr:colOff>45124</xdr:colOff>
      <xdr:row>2653</xdr:row>
      <xdr:rowOff>35559</xdr:rowOff>
    </xdr:from>
    <xdr:to>
      <xdr:col>1</xdr:col>
      <xdr:colOff>573443</xdr:colOff>
      <xdr:row>2656</xdr:row>
      <xdr:rowOff>107276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5400000">
          <a:off x="98613" y="261859058"/>
          <a:ext cx="582705" cy="528319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2667</xdr:row>
      <xdr:rowOff>35860</xdr:rowOff>
    </xdr:from>
    <xdr:to>
      <xdr:col>1</xdr:col>
      <xdr:colOff>914400</xdr:colOff>
      <xdr:row>2671</xdr:row>
      <xdr:rowOff>155388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8611" y="262854142"/>
          <a:ext cx="896471" cy="800848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2587</xdr:row>
      <xdr:rowOff>116541</xdr:rowOff>
    </xdr:from>
    <xdr:to>
      <xdr:col>1</xdr:col>
      <xdr:colOff>743643</xdr:colOff>
      <xdr:row>2590</xdr:row>
      <xdr:rowOff>62755</xdr:rowOff>
    </xdr:to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8611" y="255440329"/>
          <a:ext cx="725714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55710</xdr:colOff>
      <xdr:row>2556</xdr:row>
      <xdr:rowOff>48667</xdr:rowOff>
    </xdr:from>
    <xdr:to>
      <xdr:col>1</xdr:col>
      <xdr:colOff>1337663</xdr:colOff>
      <xdr:row>2557</xdr:row>
      <xdr:rowOff>109088</xdr:rowOff>
    </xdr:to>
    <xdr:pic>
      <xdr:nvPicPr>
        <xdr:cNvPr id="62" name="Obrázek 6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31910" y="237095981"/>
          <a:ext cx="1281953" cy="223708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1476</xdr:row>
      <xdr:rowOff>62752</xdr:rowOff>
    </xdr:from>
    <xdr:to>
      <xdr:col>1</xdr:col>
      <xdr:colOff>896471</xdr:colOff>
      <xdr:row>1479</xdr:row>
      <xdr:rowOff>78341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07576" y="133538258"/>
          <a:ext cx="869577" cy="526577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2203</xdr:row>
      <xdr:rowOff>44823</xdr:rowOff>
    </xdr:from>
    <xdr:to>
      <xdr:col>1</xdr:col>
      <xdr:colOff>756878</xdr:colOff>
      <xdr:row>2205</xdr:row>
      <xdr:rowOff>144194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6201" y="192569566"/>
          <a:ext cx="735106" cy="425941"/>
        </a:xfrm>
        <a:prstGeom prst="rect">
          <a:avLst/>
        </a:prstGeom>
      </xdr:spPr>
    </xdr:pic>
    <xdr:clientData/>
  </xdr:twoCellAnchor>
  <xdr:twoCellAnchor editAs="oneCell">
    <xdr:from>
      <xdr:col>1</xdr:col>
      <xdr:colOff>53789</xdr:colOff>
      <xdr:row>1611</xdr:row>
      <xdr:rowOff>44823</xdr:rowOff>
    </xdr:from>
    <xdr:to>
      <xdr:col>1</xdr:col>
      <xdr:colOff>643146</xdr:colOff>
      <xdr:row>1614</xdr:row>
      <xdr:rowOff>143514</xdr:rowOff>
    </xdr:to>
    <xdr:pic>
      <xdr:nvPicPr>
        <xdr:cNvPr id="82" name="Obrázek 8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08218" y="145706566"/>
          <a:ext cx="589357" cy="588549"/>
        </a:xfrm>
        <a:prstGeom prst="rect">
          <a:avLst/>
        </a:prstGeom>
      </xdr:spPr>
    </xdr:pic>
    <xdr:clientData/>
  </xdr:twoCellAnchor>
  <xdr:twoCellAnchor editAs="oneCell">
    <xdr:from>
      <xdr:col>1</xdr:col>
      <xdr:colOff>788895</xdr:colOff>
      <xdr:row>2220</xdr:row>
      <xdr:rowOff>161772</xdr:rowOff>
    </xdr:from>
    <xdr:to>
      <xdr:col>2</xdr:col>
      <xdr:colOff>1262</xdr:colOff>
      <xdr:row>2223</xdr:row>
      <xdr:rowOff>32321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69577" y="204323984"/>
          <a:ext cx="753036" cy="381538"/>
        </a:xfrm>
        <a:prstGeom prst="rect">
          <a:avLst/>
        </a:prstGeom>
      </xdr:spPr>
    </xdr:pic>
    <xdr:clientData/>
  </xdr:twoCellAnchor>
  <xdr:twoCellAnchor editAs="oneCell">
    <xdr:from>
      <xdr:col>1</xdr:col>
      <xdr:colOff>24398</xdr:colOff>
      <xdr:row>859</xdr:row>
      <xdr:rowOff>48668</xdr:rowOff>
    </xdr:from>
    <xdr:to>
      <xdr:col>1</xdr:col>
      <xdr:colOff>1003233</xdr:colOff>
      <xdr:row>862</xdr:row>
      <xdr:rowOff>21775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8827" y="72689039"/>
          <a:ext cx="978835" cy="46296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971</xdr:row>
      <xdr:rowOff>37783</xdr:rowOff>
    </xdr:from>
    <xdr:to>
      <xdr:col>1</xdr:col>
      <xdr:colOff>762641</xdr:colOff>
      <xdr:row>974</xdr:row>
      <xdr:rowOff>11469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08858" y="108786069"/>
          <a:ext cx="708212" cy="463544"/>
        </a:xfrm>
        <a:prstGeom prst="rect">
          <a:avLst/>
        </a:prstGeom>
      </xdr:spPr>
    </xdr:pic>
    <xdr:clientData/>
  </xdr:twoCellAnchor>
  <xdr:twoCellAnchor editAs="oneCell">
    <xdr:from>
      <xdr:col>1</xdr:col>
      <xdr:colOff>64675</xdr:colOff>
      <xdr:row>974</xdr:row>
      <xdr:rowOff>0</xdr:rowOff>
    </xdr:from>
    <xdr:to>
      <xdr:col>1</xdr:col>
      <xdr:colOff>834245</xdr:colOff>
      <xdr:row>976</xdr:row>
      <xdr:rowOff>28735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19104" y="109280407"/>
          <a:ext cx="769570" cy="355306"/>
        </a:xfrm>
        <a:prstGeom prst="rect">
          <a:avLst/>
        </a:prstGeom>
      </xdr:spPr>
    </xdr:pic>
    <xdr:clientData/>
  </xdr:twoCellAnchor>
  <xdr:twoCellAnchor editAs="oneCell">
    <xdr:from>
      <xdr:col>1</xdr:col>
      <xdr:colOff>37781</xdr:colOff>
      <xdr:row>2147</xdr:row>
      <xdr:rowOff>26895</xdr:rowOff>
    </xdr:from>
    <xdr:to>
      <xdr:col>1</xdr:col>
      <xdr:colOff>638417</xdr:colOff>
      <xdr:row>2149</xdr:row>
      <xdr:rowOff>99577</xdr:rowOff>
    </xdr:to>
    <xdr:pic>
      <xdr:nvPicPr>
        <xdr:cNvPr id="56" name="Obrázek 5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210" y="186999924"/>
          <a:ext cx="600636" cy="399253"/>
        </a:xfrm>
        <a:prstGeom prst="rect">
          <a:avLst/>
        </a:prstGeom>
      </xdr:spPr>
    </xdr:pic>
    <xdr:clientData/>
  </xdr:twoCellAnchor>
  <xdr:twoCellAnchor editAs="oneCell">
    <xdr:from>
      <xdr:col>1</xdr:col>
      <xdr:colOff>878541</xdr:colOff>
      <xdr:row>1502</xdr:row>
      <xdr:rowOff>44823</xdr:rowOff>
    </xdr:from>
    <xdr:to>
      <xdr:col>1</xdr:col>
      <xdr:colOff>1465883</xdr:colOff>
      <xdr:row>1506</xdr:row>
      <xdr:rowOff>44821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9223" y="136415929"/>
          <a:ext cx="587342" cy="681317"/>
        </a:xfrm>
        <a:prstGeom prst="rect">
          <a:avLst/>
        </a:prstGeom>
      </xdr:spPr>
    </xdr:pic>
    <xdr:clientData/>
  </xdr:twoCellAnchor>
  <xdr:twoCellAnchor editAs="oneCell">
    <xdr:from>
      <xdr:col>1</xdr:col>
      <xdr:colOff>19850</xdr:colOff>
      <xdr:row>663</xdr:row>
      <xdr:rowOff>41622</xdr:rowOff>
    </xdr:from>
    <xdr:to>
      <xdr:col>1</xdr:col>
      <xdr:colOff>620485</xdr:colOff>
      <xdr:row>665</xdr:row>
      <xdr:rowOff>59252</xdr:rowOff>
    </xdr:to>
    <xdr:pic>
      <xdr:nvPicPr>
        <xdr:cNvPr id="58" name="Obrázek 5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4279" y="71724051"/>
          <a:ext cx="600635" cy="34420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</xdr:colOff>
      <xdr:row>670</xdr:row>
      <xdr:rowOff>55710</xdr:rowOff>
    </xdr:from>
    <xdr:to>
      <xdr:col>1</xdr:col>
      <xdr:colOff>645458</xdr:colOff>
      <xdr:row>672</xdr:row>
      <xdr:rowOff>154233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5164" y="60101310"/>
          <a:ext cx="636494" cy="425094"/>
        </a:xfrm>
        <a:prstGeom prst="rect">
          <a:avLst/>
        </a:prstGeom>
      </xdr:spPr>
    </xdr:pic>
    <xdr:clientData/>
  </xdr:twoCellAnchor>
  <xdr:twoCellAnchor editAs="oneCell">
    <xdr:from>
      <xdr:col>1</xdr:col>
      <xdr:colOff>199145</xdr:colOff>
      <xdr:row>666</xdr:row>
      <xdr:rowOff>62753</xdr:rowOff>
    </xdr:from>
    <xdr:to>
      <xdr:col>1</xdr:col>
      <xdr:colOff>961145</xdr:colOff>
      <xdr:row>668</xdr:row>
      <xdr:rowOff>92935</xdr:rowOff>
    </xdr:to>
    <xdr:pic>
      <xdr:nvPicPr>
        <xdr:cNvPr id="61" name="Obrázek 6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3574" y="72235039"/>
          <a:ext cx="762000" cy="356752"/>
        </a:xfrm>
        <a:prstGeom prst="rect">
          <a:avLst/>
        </a:prstGeom>
      </xdr:spPr>
    </xdr:pic>
    <xdr:clientData/>
  </xdr:twoCellAnchor>
  <xdr:twoCellAnchor editAs="oneCell">
    <xdr:from>
      <xdr:col>1</xdr:col>
      <xdr:colOff>769044</xdr:colOff>
      <xdr:row>663</xdr:row>
      <xdr:rowOff>8965</xdr:rowOff>
    </xdr:from>
    <xdr:to>
      <xdr:col>1</xdr:col>
      <xdr:colOff>1164771</xdr:colOff>
      <xdr:row>666</xdr:row>
      <xdr:rowOff>13796</xdr:rowOff>
    </xdr:to>
    <xdr:pic>
      <xdr:nvPicPr>
        <xdr:cNvPr id="73" name="Obrázek 7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23473" y="71691394"/>
          <a:ext cx="395727" cy="494689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1094</xdr:row>
      <xdr:rowOff>35860</xdr:rowOff>
    </xdr:from>
    <xdr:to>
      <xdr:col>1</xdr:col>
      <xdr:colOff>708212</xdr:colOff>
      <xdr:row>1096</xdr:row>
      <xdr:rowOff>83270</xdr:rowOff>
    </xdr:to>
    <xdr:pic>
      <xdr:nvPicPr>
        <xdr:cNvPr id="74" name="Obrázek 7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6541" y="99445484"/>
          <a:ext cx="672353" cy="388070"/>
        </a:xfrm>
        <a:prstGeom prst="rect">
          <a:avLst/>
        </a:prstGeom>
      </xdr:spPr>
    </xdr:pic>
    <xdr:clientData/>
  </xdr:twoCellAnchor>
  <xdr:twoCellAnchor editAs="oneCell">
    <xdr:from>
      <xdr:col>1</xdr:col>
      <xdr:colOff>53147</xdr:colOff>
      <xdr:row>968</xdr:row>
      <xdr:rowOff>37140</xdr:rowOff>
    </xdr:from>
    <xdr:to>
      <xdr:col>1</xdr:col>
      <xdr:colOff>689641</xdr:colOff>
      <xdr:row>971</xdr:row>
      <xdr:rowOff>38656</xdr:rowOff>
    </xdr:to>
    <xdr:pic>
      <xdr:nvPicPr>
        <xdr:cNvPr id="76" name="Obrázek 7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BEBA8EAE-BF5A-486C-A8C5-ECC9F3942E4B}">
              <a14:imgProps xmlns:a14="http://schemas.microsoft.com/office/drawing/2010/main">
                <a14:imgLayer r:embed="rId117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576" y="108295569"/>
          <a:ext cx="636494" cy="491372"/>
        </a:xfrm>
        <a:prstGeom prst="rect">
          <a:avLst/>
        </a:prstGeom>
      </xdr:spPr>
    </xdr:pic>
    <xdr:clientData/>
  </xdr:twoCellAnchor>
  <xdr:twoCellAnchor editAs="oneCell">
    <xdr:from>
      <xdr:col>1</xdr:col>
      <xdr:colOff>35859</xdr:colOff>
      <xdr:row>1035</xdr:row>
      <xdr:rowOff>48667</xdr:rowOff>
    </xdr:from>
    <xdr:to>
      <xdr:col>1</xdr:col>
      <xdr:colOff>718457</xdr:colOff>
      <xdr:row>1039</xdr:row>
      <xdr:rowOff>114035</xdr:rowOff>
    </xdr:to>
    <xdr:pic>
      <xdr:nvPicPr>
        <xdr:cNvPr id="78" name="Obrázek 7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0288" y="115165096"/>
          <a:ext cx="682598" cy="718511"/>
        </a:xfrm>
        <a:prstGeom prst="rect">
          <a:avLst/>
        </a:prstGeom>
      </xdr:spPr>
    </xdr:pic>
    <xdr:clientData/>
  </xdr:twoCellAnchor>
  <xdr:twoCellAnchor editAs="oneCell">
    <xdr:from>
      <xdr:col>1</xdr:col>
      <xdr:colOff>842683</xdr:colOff>
      <xdr:row>981</xdr:row>
      <xdr:rowOff>35858</xdr:rowOff>
    </xdr:from>
    <xdr:to>
      <xdr:col>1</xdr:col>
      <xdr:colOff>1444982</xdr:colOff>
      <xdr:row>984</xdr:row>
      <xdr:rowOff>101808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365" y="88714729"/>
          <a:ext cx="602299" cy="576939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6</xdr:row>
      <xdr:rowOff>59553</xdr:rowOff>
    </xdr:from>
    <xdr:to>
      <xdr:col>1</xdr:col>
      <xdr:colOff>862315</xdr:colOff>
      <xdr:row>11</xdr:row>
      <xdr:rowOff>12885</xdr:rowOff>
    </xdr:to>
    <xdr:pic>
      <xdr:nvPicPr>
        <xdr:cNvPr id="84" name="Obrázek 8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BEBA8EAE-BF5A-486C-A8C5-ECC9F3942E4B}">
              <a14:imgProps xmlns:a14="http://schemas.microsoft.com/office/drawing/2010/main">
                <a14:imgLayer r:embed="rId121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209" y="1529124"/>
          <a:ext cx="824535" cy="769762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1059</xdr:row>
      <xdr:rowOff>55711</xdr:rowOff>
    </xdr:from>
    <xdr:to>
      <xdr:col>1</xdr:col>
      <xdr:colOff>656345</xdr:colOff>
      <xdr:row>1064</xdr:row>
      <xdr:rowOff>101489</xdr:rowOff>
    </xdr:to>
    <xdr:pic>
      <xdr:nvPicPr>
        <xdr:cNvPr id="85" name="Obrázek 8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BEBA8EAE-BF5A-486C-A8C5-ECC9F3942E4B}">
              <a14:imgProps xmlns:a14="http://schemas.microsoft.com/office/drawing/2010/main">
                <a14:imgLayer r:embed="rId123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209" y="91833168"/>
          <a:ext cx="618565" cy="862208"/>
        </a:xfrm>
        <a:prstGeom prst="rect">
          <a:avLst/>
        </a:prstGeom>
      </xdr:spPr>
    </xdr:pic>
    <xdr:clientData/>
  </xdr:twoCellAnchor>
  <xdr:twoCellAnchor editAs="oneCell">
    <xdr:from>
      <xdr:col>1</xdr:col>
      <xdr:colOff>28815</xdr:colOff>
      <xdr:row>1169</xdr:row>
      <xdr:rowOff>80682</xdr:rowOff>
    </xdr:from>
    <xdr:to>
      <xdr:col>1</xdr:col>
      <xdr:colOff>1011880</xdr:colOff>
      <xdr:row>1172</xdr:row>
      <xdr:rowOff>409</xdr:rowOff>
    </xdr:to>
    <xdr:pic>
      <xdr:nvPicPr>
        <xdr:cNvPr id="87" name="Obrázek 8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83244" y="101818568"/>
          <a:ext cx="983065" cy="405049"/>
        </a:xfrm>
        <a:prstGeom prst="rect">
          <a:avLst/>
        </a:prstGeom>
      </xdr:spPr>
    </xdr:pic>
    <xdr:clientData/>
  </xdr:twoCellAnchor>
  <xdr:twoCellAnchor editAs="oneCell">
    <xdr:from>
      <xdr:col>1</xdr:col>
      <xdr:colOff>8966</xdr:colOff>
      <xdr:row>1470</xdr:row>
      <xdr:rowOff>35858</xdr:rowOff>
    </xdr:from>
    <xdr:to>
      <xdr:col>1</xdr:col>
      <xdr:colOff>867576</xdr:colOff>
      <xdr:row>1473</xdr:row>
      <xdr:rowOff>107575</xdr:rowOff>
    </xdr:to>
    <xdr:pic>
      <xdr:nvPicPr>
        <xdr:cNvPr id="90" name="Obrázek 89"/>
        <xdr:cNvPicPr>
          <a:picLocks noChangeAspect="1"/>
        </xdr:cNvPicPr>
      </xdr:nvPicPr>
      <xdr:blipFill rotWithShape="1">
        <a:blip xmlns:r="http://schemas.openxmlformats.org/officeDocument/2006/relationships" r:embed="rId125"/>
        <a:srcRect b="3856"/>
        <a:stretch/>
      </xdr:blipFill>
      <xdr:spPr>
        <a:xfrm>
          <a:off x="89648" y="129253129"/>
          <a:ext cx="858610" cy="582706"/>
        </a:xfrm>
        <a:prstGeom prst="rect">
          <a:avLst/>
        </a:prstGeom>
      </xdr:spPr>
    </xdr:pic>
    <xdr:clientData/>
  </xdr:twoCellAnchor>
  <xdr:twoCellAnchor editAs="oneCell">
    <xdr:from>
      <xdr:col>1</xdr:col>
      <xdr:colOff>79402</xdr:colOff>
      <xdr:row>415</xdr:row>
      <xdr:rowOff>135751</xdr:rowOff>
    </xdr:from>
    <xdr:to>
      <xdr:col>1</xdr:col>
      <xdr:colOff>1150826</xdr:colOff>
      <xdr:row>417</xdr:row>
      <xdr:rowOff>135751</xdr:rowOff>
    </xdr:to>
    <xdr:pic>
      <xdr:nvPicPr>
        <xdr:cNvPr id="201" name="Obrázek 20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33831" y="50917608"/>
          <a:ext cx="1071424" cy="3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71719</xdr:colOff>
      <xdr:row>418</xdr:row>
      <xdr:rowOff>143435</xdr:rowOff>
    </xdr:from>
    <xdr:to>
      <xdr:col>1</xdr:col>
      <xdr:colOff>1102661</xdr:colOff>
      <xdr:row>422</xdr:row>
      <xdr:rowOff>53192</xdr:rowOff>
    </xdr:to>
    <xdr:pic>
      <xdr:nvPicPr>
        <xdr:cNvPr id="202" name="Obrázek 20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26148" y="51415149"/>
          <a:ext cx="1030942" cy="5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2705</xdr:row>
      <xdr:rowOff>54429</xdr:rowOff>
    </xdr:from>
    <xdr:to>
      <xdr:col>1</xdr:col>
      <xdr:colOff>263459</xdr:colOff>
      <xdr:row>2714</xdr:row>
      <xdr:rowOff>86127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10800000">
          <a:off x="43544" y="254780143"/>
          <a:ext cx="274344" cy="150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2676</xdr:row>
      <xdr:rowOff>43543</xdr:rowOff>
    </xdr:from>
    <xdr:to>
      <xdr:col>1</xdr:col>
      <xdr:colOff>849217</xdr:colOff>
      <xdr:row>2681</xdr:row>
      <xdr:rowOff>54560</xdr:rowOff>
    </xdr:to>
    <xdr:pic>
      <xdr:nvPicPr>
        <xdr:cNvPr id="204" name="Obrázek 20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7971" y="250893943"/>
          <a:ext cx="827446" cy="82744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2270</xdr:row>
      <xdr:rowOff>65314</xdr:rowOff>
    </xdr:from>
    <xdr:to>
      <xdr:col>1</xdr:col>
      <xdr:colOff>592311</xdr:colOff>
      <xdr:row>2272</xdr:row>
      <xdr:rowOff>14161</xdr:rowOff>
    </xdr:to>
    <xdr:pic>
      <xdr:nvPicPr>
        <xdr:cNvPr id="205" name="Obrázek 204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BEBA8EAE-BF5A-486C-A8C5-ECC9F3942E4B}">
              <a14:imgProps xmlns:a14="http://schemas.microsoft.com/office/drawing/2010/main">
                <a14:imgLayer r:embed="rId131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0628" y="200906743"/>
          <a:ext cx="537883" cy="27541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30736</xdr:colOff>
      <xdr:row>177</xdr:row>
      <xdr:rowOff>33937</xdr:rowOff>
    </xdr:from>
    <xdr:to>
      <xdr:col>1</xdr:col>
      <xdr:colOff>915454</xdr:colOff>
      <xdr:row>181</xdr:row>
      <xdr:rowOff>85484</xdr:rowOff>
    </xdr:to>
    <xdr:pic>
      <xdr:nvPicPr>
        <xdr:cNvPr id="211" name="Obrázek 21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36" y="22687108"/>
          <a:ext cx="884718" cy="704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32656</xdr:colOff>
      <xdr:row>226</xdr:row>
      <xdr:rowOff>152400</xdr:rowOff>
    </xdr:from>
    <xdr:to>
      <xdr:col>1</xdr:col>
      <xdr:colOff>1020372</xdr:colOff>
      <xdr:row>231</xdr:row>
      <xdr:rowOff>27213</xdr:rowOff>
    </xdr:to>
    <xdr:pic>
      <xdr:nvPicPr>
        <xdr:cNvPr id="212" name="Obrázek 21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30153429"/>
          <a:ext cx="987716" cy="69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43543</xdr:colOff>
      <xdr:row>1181</xdr:row>
      <xdr:rowOff>65313</xdr:rowOff>
    </xdr:from>
    <xdr:to>
      <xdr:col>1</xdr:col>
      <xdr:colOff>1026608</xdr:colOff>
      <xdr:row>1183</xdr:row>
      <xdr:rowOff>143791</xdr:rowOff>
    </xdr:to>
    <xdr:pic>
      <xdr:nvPicPr>
        <xdr:cNvPr id="216" name="Obrázek 21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7972" y="103599342"/>
          <a:ext cx="983065" cy="405049"/>
        </a:xfrm>
        <a:prstGeom prst="rect">
          <a:avLst/>
        </a:prstGeom>
      </xdr:spPr>
    </xdr:pic>
    <xdr:clientData/>
  </xdr:twoCellAnchor>
  <xdr:twoCellAnchor editAs="oneCell">
    <xdr:from>
      <xdr:col>1</xdr:col>
      <xdr:colOff>310754</xdr:colOff>
      <xdr:row>2575</xdr:row>
      <xdr:rowOff>41332</xdr:rowOff>
    </xdr:from>
    <xdr:to>
      <xdr:col>1</xdr:col>
      <xdr:colOff>604667</xdr:colOff>
      <xdr:row>2579</xdr:row>
      <xdr:rowOff>145215</xdr:rowOff>
    </xdr:to>
    <xdr:pic>
      <xdr:nvPicPr>
        <xdr:cNvPr id="199" name="Obrázek 19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8379" y="428374630"/>
          <a:ext cx="293913" cy="770633"/>
        </a:xfrm>
        <a:prstGeom prst="rect">
          <a:avLst/>
        </a:prstGeom>
      </xdr:spPr>
    </xdr:pic>
    <xdr:clientData/>
  </xdr:twoCellAnchor>
  <xdr:twoCellAnchor editAs="oneCell">
    <xdr:from>
      <xdr:col>1</xdr:col>
      <xdr:colOff>639365</xdr:colOff>
      <xdr:row>2575</xdr:row>
      <xdr:rowOff>48774</xdr:rowOff>
    </xdr:from>
    <xdr:to>
      <xdr:col>1</xdr:col>
      <xdr:colOff>981123</xdr:colOff>
      <xdr:row>2579</xdr:row>
      <xdr:rowOff>150149</xdr:rowOff>
    </xdr:to>
    <xdr:pic>
      <xdr:nvPicPr>
        <xdr:cNvPr id="200" name="Obrázek 19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86990" y="428382072"/>
          <a:ext cx="341758" cy="76812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2575</xdr:row>
      <xdr:rowOff>81981</xdr:rowOff>
    </xdr:from>
    <xdr:to>
      <xdr:col>1</xdr:col>
      <xdr:colOff>328042</xdr:colOff>
      <xdr:row>2579</xdr:row>
      <xdr:rowOff>161584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80283" y="428415279"/>
          <a:ext cx="295384" cy="74635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954</xdr:row>
      <xdr:rowOff>129358</xdr:rowOff>
    </xdr:from>
    <xdr:to>
      <xdr:col>1</xdr:col>
      <xdr:colOff>1001486</xdr:colOff>
      <xdr:row>957</xdr:row>
      <xdr:rowOff>114362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76201" y="83089387"/>
          <a:ext cx="979714" cy="4748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2470</xdr:row>
      <xdr:rowOff>76200</xdr:rowOff>
    </xdr:from>
    <xdr:to>
      <xdr:col>1</xdr:col>
      <xdr:colOff>939025</xdr:colOff>
      <xdr:row>2475</xdr:row>
      <xdr:rowOff>10991</xdr:rowOff>
    </xdr:to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4429" y="229819200"/>
          <a:ext cx="939025" cy="751220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</xdr:colOff>
      <xdr:row>1070</xdr:row>
      <xdr:rowOff>54428</xdr:rowOff>
    </xdr:from>
    <xdr:to>
      <xdr:col>1</xdr:col>
      <xdr:colOff>829001</xdr:colOff>
      <xdr:row>1074</xdr:row>
      <xdr:rowOff>61071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7971" y="93628028"/>
          <a:ext cx="785459" cy="659786"/>
        </a:xfrm>
        <a:prstGeom prst="rect">
          <a:avLst/>
        </a:prstGeom>
      </xdr:spPr>
    </xdr:pic>
    <xdr:clientData/>
  </xdr:twoCellAnchor>
  <xdr:twoCellAnchor editAs="oneCell">
    <xdr:from>
      <xdr:col>1</xdr:col>
      <xdr:colOff>31635</xdr:colOff>
      <xdr:row>941</xdr:row>
      <xdr:rowOff>71116</xdr:rowOff>
    </xdr:from>
    <xdr:to>
      <xdr:col>1</xdr:col>
      <xdr:colOff>532377</xdr:colOff>
      <xdr:row>944</xdr:row>
      <xdr:rowOff>58569</xdr:rowOff>
    </xdr:to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79260" y="149786257"/>
          <a:ext cx="500742" cy="487515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1126</xdr:row>
      <xdr:rowOff>17859</xdr:rowOff>
    </xdr:from>
    <xdr:to>
      <xdr:col>1</xdr:col>
      <xdr:colOff>685800</xdr:colOff>
      <xdr:row>1129</xdr:row>
      <xdr:rowOff>136614</xdr:rowOff>
    </xdr:to>
    <xdr:pic>
      <xdr:nvPicPr>
        <xdr:cNvPr id="71" name="Obrázek 7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8511" y="179754609"/>
          <a:ext cx="674914" cy="618817"/>
        </a:xfrm>
        <a:prstGeom prst="rect">
          <a:avLst/>
        </a:prstGeom>
      </xdr:spPr>
    </xdr:pic>
    <xdr:clientData/>
  </xdr:twoCellAnchor>
  <xdr:twoCellAnchor editAs="oneCell">
    <xdr:from>
      <xdr:col>1</xdr:col>
      <xdr:colOff>794655</xdr:colOff>
      <xdr:row>1485</xdr:row>
      <xdr:rowOff>108857</xdr:rowOff>
    </xdr:from>
    <xdr:to>
      <xdr:col>1</xdr:col>
      <xdr:colOff>990598</xdr:colOff>
      <xdr:row>1490</xdr:row>
      <xdr:rowOff>60832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49084" y="128625600"/>
          <a:ext cx="195943" cy="768404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</xdr:colOff>
      <xdr:row>1492</xdr:row>
      <xdr:rowOff>43541</xdr:rowOff>
    </xdr:from>
    <xdr:to>
      <xdr:col>1</xdr:col>
      <xdr:colOff>1018657</xdr:colOff>
      <xdr:row>1495</xdr:row>
      <xdr:rowOff>114376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7971" y="129703284"/>
          <a:ext cx="975115" cy="560691"/>
        </a:xfrm>
        <a:prstGeom prst="rect">
          <a:avLst/>
        </a:prstGeom>
      </xdr:spPr>
    </xdr:pic>
    <xdr:clientData/>
  </xdr:twoCellAnchor>
  <xdr:twoCellAnchor editAs="oneCell">
    <xdr:from>
      <xdr:col>1</xdr:col>
      <xdr:colOff>43541</xdr:colOff>
      <xdr:row>1497</xdr:row>
      <xdr:rowOff>28292</xdr:rowOff>
    </xdr:from>
    <xdr:to>
      <xdr:col>1</xdr:col>
      <xdr:colOff>457197</xdr:colOff>
      <xdr:row>1500</xdr:row>
      <xdr:rowOff>145267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7970" y="130504463"/>
          <a:ext cx="413656" cy="606832"/>
        </a:xfrm>
        <a:prstGeom prst="rect">
          <a:avLst/>
        </a:prstGeom>
      </xdr:spPr>
    </xdr:pic>
    <xdr:clientData/>
  </xdr:twoCellAnchor>
  <xdr:twoCellAnchor editAs="oneCell">
    <xdr:from>
      <xdr:col>1</xdr:col>
      <xdr:colOff>11737</xdr:colOff>
      <xdr:row>2815</xdr:row>
      <xdr:rowOff>35283</xdr:rowOff>
    </xdr:from>
    <xdr:to>
      <xdr:col>1</xdr:col>
      <xdr:colOff>1143851</xdr:colOff>
      <xdr:row>2820</xdr:row>
      <xdr:rowOff>156251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9362" y="474541018"/>
          <a:ext cx="1132114" cy="954406"/>
        </a:xfrm>
        <a:prstGeom prst="rect">
          <a:avLst/>
        </a:prstGeom>
      </xdr:spPr>
    </xdr:pic>
    <xdr:clientData/>
  </xdr:twoCellAnchor>
  <xdr:twoCellAnchor editAs="oneCell">
    <xdr:from>
      <xdr:col>1</xdr:col>
      <xdr:colOff>42524</xdr:colOff>
      <xdr:row>2788</xdr:row>
      <xdr:rowOff>72289</xdr:rowOff>
    </xdr:from>
    <xdr:to>
      <xdr:col>1</xdr:col>
      <xdr:colOff>1174638</xdr:colOff>
      <xdr:row>2794</xdr:row>
      <xdr:rowOff>26568</xdr:rowOff>
    </xdr:to>
    <xdr:pic>
      <xdr:nvPicPr>
        <xdr:cNvPr id="206" name="Obrázek 20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0149" y="469744087"/>
          <a:ext cx="1132114" cy="954404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2759</xdr:row>
      <xdr:rowOff>87086</xdr:rowOff>
    </xdr:from>
    <xdr:to>
      <xdr:col>1</xdr:col>
      <xdr:colOff>1197428</xdr:colOff>
      <xdr:row>2765</xdr:row>
      <xdr:rowOff>41365</xdr:rowOff>
    </xdr:to>
    <xdr:pic>
      <xdr:nvPicPr>
        <xdr:cNvPr id="207" name="Obrázek 20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19743" y="262813800"/>
          <a:ext cx="1132114" cy="933994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2731</xdr:row>
      <xdr:rowOff>65313</xdr:rowOff>
    </xdr:from>
    <xdr:to>
      <xdr:col>1</xdr:col>
      <xdr:colOff>1164771</xdr:colOff>
      <xdr:row>2737</xdr:row>
      <xdr:rowOff>19592</xdr:rowOff>
    </xdr:to>
    <xdr:pic>
      <xdr:nvPicPr>
        <xdr:cNvPr id="220" name="Obrázek 21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7086" y="285804427"/>
          <a:ext cx="1132114" cy="933994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1315</xdr:row>
      <xdr:rowOff>97972</xdr:rowOff>
    </xdr:from>
    <xdr:to>
      <xdr:col>1</xdr:col>
      <xdr:colOff>980436</xdr:colOff>
      <xdr:row>1316</xdr:row>
      <xdr:rowOff>152398</xdr:rowOff>
    </xdr:to>
    <xdr:pic>
      <xdr:nvPicPr>
        <xdr:cNvPr id="222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9" y="111143143"/>
          <a:ext cx="926006" cy="21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28816</xdr:colOff>
      <xdr:row>341</xdr:row>
      <xdr:rowOff>71716</xdr:rowOff>
    </xdr:from>
    <xdr:to>
      <xdr:col>1</xdr:col>
      <xdr:colOff>1016532</xdr:colOff>
      <xdr:row>345</xdr:row>
      <xdr:rowOff>109814</xdr:rowOff>
    </xdr:to>
    <xdr:pic>
      <xdr:nvPicPr>
        <xdr:cNvPr id="235" name="Obrázek 23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5" y="33055430"/>
          <a:ext cx="987716" cy="69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186079</xdr:colOff>
      <xdr:row>5</xdr:row>
      <xdr:rowOff>33676</xdr:rowOff>
    </xdr:from>
    <xdr:to>
      <xdr:col>10</xdr:col>
      <xdr:colOff>501763</xdr:colOff>
      <xdr:row>6</xdr:row>
      <xdr:rowOff>165104</xdr:rowOff>
    </xdr:to>
    <xdr:pic>
      <xdr:nvPicPr>
        <xdr:cNvPr id="240" name="Obrázek 239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BEBA8EAE-BF5A-486C-A8C5-ECC9F3942E4B}">
              <a14:imgProps xmlns:a14="http://schemas.microsoft.com/office/drawing/2010/main">
                <a14:imgLayer r:embed="rId121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361595" y="1325505"/>
          <a:ext cx="315684" cy="298115"/>
        </a:xfrm>
        <a:prstGeom prst="rect">
          <a:avLst/>
        </a:prstGeom>
      </xdr:spPr>
    </xdr:pic>
    <xdr:clientData/>
  </xdr:twoCellAnchor>
  <xdr:twoCellAnchor editAs="oneCell">
    <xdr:from>
      <xdr:col>10</xdr:col>
      <xdr:colOff>185056</xdr:colOff>
      <xdr:row>9</xdr:row>
      <xdr:rowOff>21773</xdr:rowOff>
    </xdr:from>
    <xdr:to>
      <xdr:col>10</xdr:col>
      <xdr:colOff>446313</xdr:colOff>
      <xdr:row>10</xdr:row>
      <xdr:rowOff>128570</xdr:rowOff>
    </xdr:to>
    <xdr:pic>
      <xdr:nvPicPr>
        <xdr:cNvPr id="250" name="Obrázek 24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0508685" y="1654630"/>
          <a:ext cx="261257" cy="270083"/>
        </a:xfrm>
        <a:prstGeom prst="rect">
          <a:avLst/>
        </a:prstGeom>
      </xdr:spPr>
    </xdr:pic>
    <xdr:clientData/>
  </xdr:twoCellAnchor>
  <xdr:twoCellAnchor editAs="oneCell">
    <xdr:from>
      <xdr:col>10</xdr:col>
      <xdr:colOff>141515</xdr:colOff>
      <xdr:row>17</xdr:row>
      <xdr:rowOff>65315</xdr:rowOff>
    </xdr:from>
    <xdr:to>
      <xdr:col>10</xdr:col>
      <xdr:colOff>521427</xdr:colOff>
      <xdr:row>18</xdr:row>
      <xdr:rowOff>119742</xdr:rowOff>
    </xdr:to>
    <xdr:pic>
      <xdr:nvPicPr>
        <xdr:cNvPr id="254" name="Obrázek 25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0465144" y="3004458"/>
          <a:ext cx="379912" cy="217713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148</xdr:row>
      <xdr:rowOff>119743</xdr:rowOff>
    </xdr:from>
    <xdr:to>
      <xdr:col>1</xdr:col>
      <xdr:colOff>923578</xdr:colOff>
      <xdr:row>152</xdr:row>
      <xdr:rowOff>111676</xdr:rowOff>
    </xdr:to>
    <xdr:pic>
      <xdr:nvPicPr>
        <xdr:cNvPr id="268" name="Obrázek 26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6" y="21836743"/>
          <a:ext cx="890921" cy="64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108856</xdr:colOff>
      <xdr:row>15</xdr:row>
      <xdr:rowOff>55452</xdr:rowOff>
    </xdr:from>
    <xdr:to>
      <xdr:col>10</xdr:col>
      <xdr:colOff>489856</xdr:colOff>
      <xdr:row>16</xdr:row>
      <xdr:rowOff>140129</xdr:rowOff>
    </xdr:to>
    <xdr:pic>
      <xdr:nvPicPr>
        <xdr:cNvPr id="257" name="Obrázek 25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432485" y="2668023"/>
          <a:ext cx="381000" cy="247963"/>
        </a:xfrm>
        <a:prstGeom prst="rect">
          <a:avLst/>
        </a:prstGeom>
      </xdr:spPr>
    </xdr:pic>
    <xdr:clientData/>
  </xdr:twoCellAnchor>
  <xdr:twoCellAnchor editAs="oneCell">
    <xdr:from>
      <xdr:col>10</xdr:col>
      <xdr:colOff>195943</xdr:colOff>
      <xdr:row>19</xdr:row>
      <xdr:rowOff>23427</xdr:rowOff>
    </xdr:from>
    <xdr:to>
      <xdr:col>10</xdr:col>
      <xdr:colOff>489856</xdr:colOff>
      <xdr:row>20</xdr:row>
      <xdr:rowOff>152760</xdr:rowOff>
    </xdr:to>
    <xdr:pic>
      <xdr:nvPicPr>
        <xdr:cNvPr id="274" name="Obrázek 27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519572" y="3289141"/>
          <a:ext cx="293913" cy="292619"/>
        </a:xfrm>
        <a:prstGeom prst="rect">
          <a:avLst/>
        </a:prstGeom>
      </xdr:spPr>
    </xdr:pic>
    <xdr:clientData/>
  </xdr:twoCellAnchor>
  <xdr:twoCellAnchor editAs="oneCell">
    <xdr:from>
      <xdr:col>10</xdr:col>
      <xdr:colOff>193748</xdr:colOff>
      <xdr:row>21</xdr:row>
      <xdr:rowOff>43543</xdr:rowOff>
    </xdr:from>
    <xdr:to>
      <xdr:col>10</xdr:col>
      <xdr:colOff>480017</xdr:colOff>
      <xdr:row>23</xdr:row>
      <xdr:rowOff>0</xdr:rowOff>
    </xdr:to>
    <xdr:pic>
      <xdr:nvPicPr>
        <xdr:cNvPr id="276" name="Obrázek 27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517377" y="3635829"/>
          <a:ext cx="286269" cy="283028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23</xdr:row>
      <xdr:rowOff>90920</xdr:rowOff>
    </xdr:from>
    <xdr:to>
      <xdr:col>10</xdr:col>
      <xdr:colOff>533399</xdr:colOff>
      <xdr:row>24</xdr:row>
      <xdr:rowOff>90447</xdr:rowOff>
    </xdr:to>
    <xdr:pic>
      <xdr:nvPicPr>
        <xdr:cNvPr id="280" name="Obrázek 27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476028" y="4336349"/>
          <a:ext cx="381000" cy="162813"/>
        </a:xfrm>
        <a:prstGeom prst="rect">
          <a:avLst/>
        </a:prstGeom>
      </xdr:spPr>
    </xdr:pic>
    <xdr:clientData/>
  </xdr:twoCellAnchor>
  <xdr:twoCellAnchor editAs="oneCell">
    <xdr:from>
      <xdr:col>10</xdr:col>
      <xdr:colOff>141230</xdr:colOff>
      <xdr:row>25</xdr:row>
      <xdr:rowOff>141799</xdr:rowOff>
    </xdr:from>
    <xdr:to>
      <xdr:col>10</xdr:col>
      <xdr:colOff>579404</xdr:colOff>
      <xdr:row>26</xdr:row>
      <xdr:rowOff>24233</xdr:rowOff>
    </xdr:to>
    <xdr:pic>
      <xdr:nvPicPr>
        <xdr:cNvPr id="282" name="Obrázek 28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16200000">
          <a:off x="20661086" y="4517572"/>
          <a:ext cx="45719" cy="438174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29</xdr:row>
      <xdr:rowOff>54428</xdr:rowOff>
    </xdr:from>
    <xdr:to>
      <xdr:col>10</xdr:col>
      <xdr:colOff>543789</xdr:colOff>
      <xdr:row>30</xdr:row>
      <xdr:rowOff>120385</xdr:rowOff>
    </xdr:to>
    <xdr:pic>
      <xdr:nvPicPr>
        <xdr:cNvPr id="284" name="Obrázek 28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0399829" y="5279571"/>
          <a:ext cx="467589" cy="229243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108858</xdr:colOff>
      <xdr:row>33</xdr:row>
      <xdr:rowOff>32656</xdr:rowOff>
    </xdr:from>
    <xdr:to>
      <xdr:col>10</xdr:col>
      <xdr:colOff>567409</xdr:colOff>
      <xdr:row>34</xdr:row>
      <xdr:rowOff>141652</xdr:rowOff>
    </xdr:to>
    <xdr:pic>
      <xdr:nvPicPr>
        <xdr:cNvPr id="287" name="Obrázek 28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0432487" y="5584370"/>
          <a:ext cx="458551" cy="272282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31</xdr:row>
      <xdr:rowOff>97971</xdr:rowOff>
    </xdr:from>
    <xdr:to>
      <xdr:col>10</xdr:col>
      <xdr:colOff>500742</xdr:colOff>
      <xdr:row>32</xdr:row>
      <xdr:rowOff>110966</xdr:rowOff>
    </xdr:to>
    <xdr:pic>
      <xdr:nvPicPr>
        <xdr:cNvPr id="288" name="Obrázek 28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0476029" y="5649685"/>
          <a:ext cx="348342" cy="176281"/>
        </a:xfrm>
        <a:prstGeom prst="rect">
          <a:avLst/>
        </a:prstGeom>
      </xdr:spPr>
    </xdr:pic>
    <xdr:clientData/>
  </xdr:twoCellAnchor>
  <xdr:twoCellAnchor editAs="oneCell">
    <xdr:from>
      <xdr:col>10</xdr:col>
      <xdr:colOff>174171</xdr:colOff>
      <xdr:row>35</xdr:row>
      <xdr:rowOff>32656</xdr:rowOff>
    </xdr:from>
    <xdr:to>
      <xdr:col>10</xdr:col>
      <xdr:colOff>433554</xdr:colOff>
      <xdr:row>36</xdr:row>
      <xdr:rowOff>140100</xdr:rowOff>
    </xdr:to>
    <xdr:pic>
      <xdr:nvPicPr>
        <xdr:cNvPr id="290" name="Obrázek 28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497800" y="5910942"/>
          <a:ext cx="259383" cy="27072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37</xdr:row>
      <xdr:rowOff>32654</xdr:rowOff>
    </xdr:from>
    <xdr:to>
      <xdr:col>10</xdr:col>
      <xdr:colOff>506318</xdr:colOff>
      <xdr:row>38</xdr:row>
      <xdr:rowOff>152503</xdr:rowOff>
    </xdr:to>
    <xdr:pic>
      <xdr:nvPicPr>
        <xdr:cNvPr id="292" name="Obrázek 29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0476028" y="6237511"/>
          <a:ext cx="353919" cy="28313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43543</xdr:colOff>
      <xdr:row>39</xdr:row>
      <xdr:rowOff>130629</xdr:rowOff>
    </xdr:from>
    <xdr:to>
      <xdr:col>10</xdr:col>
      <xdr:colOff>576926</xdr:colOff>
      <xdr:row>40</xdr:row>
      <xdr:rowOff>60422</xdr:rowOff>
    </xdr:to>
    <xdr:pic>
      <xdr:nvPicPr>
        <xdr:cNvPr id="286" name="Obrázek 28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0367172" y="6988629"/>
          <a:ext cx="533383" cy="93078"/>
        </a:xfrm>
        <a:prstGeom prst="rect">
          <a:avLst/>
        </a:prstGeom>
      </xdr:spPr>
    </xdr:pic>
    <xdr:clientData/>
  </xdr:twoCellAnchor>
  <xdr:twoCellAnchor editAs="oneCell">
    <xdr:from>
      <xdr:col>10</xdr:col>
      <xdr:colOff>185057</xdr:colOff>
      <xdr:row>41</xdr:row>
      <xdr:rowOff>32658</xdr:rowOff>
    </xdr:from>
    <xdr:to>
      <xdr:col>10</xdr:col>
      <xdr:colOff>424675</xdr:colOff>
      <xdr:row>42</xdr:row>
      <xdr:rowOff>108990</xdr:rowOff>
    </xdr:to>
    <xdr:pic>
      <xdr:nvPicPr>
        <xdr:cNvPr id="289" name="Obrázek 28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0508686" y="7217229"/>
          <a:ext cx="239618" cy="239618"/>
        </a:xfrm>
        <a:prstGeom prst="rect">
          <a:avLst/>
        </a:prstGeom>
      </xdr:spPr>
    </xdr:pic>
    <xdr:clientData/>
  </xdr:twoCellAnchor>
  <xdr:twoCellAnchor editAs="oneCell">
    <xdr:from>
      <xdr:col>1</xdr:col>
      <xdr:colOff>42521</xdr:colOff>
      <xdr:row>1225</xdr:row>
      <xdr:rowOff>32422</xdr:rowOff>
    </xdr:from>
    <xdr:to>
      <xdr:col>1</xdr:col>
      <xdr:colOff>826291</xdr:colOff>
      <xdr:row>1228</xdr:row>
      <xdr:rowOff>52018</xdr:rowOff>
    </xdr:to>
    <xdr:pic>
      <xdr:nvPicPr>
        <xdr:cNvPr id="291" name="Obrázek 29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0146" y="199604985"/>
          <a:ext cx="783770" cy="519658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1231</xdr:row>
      <xdr:rowOff>32657</xdr:rowOff>
    </xdr:from>
    <xdr:to>
      <xdr:col>1</xdr:col>
      <xdr:colOff>838200</xdr:colOff>
      <xdr:row>1234</xdr:row>
      <xdr:rowOff>107465</xdr:rowOff>
    </xdr:to>
    <xdr:pic>
      <xdr:nvPicPr>
        <xdr:cNvPr id="293" name="Obrázek 29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85058" y="320061771"/>
          <a:ext cx="707571" cy="56466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1191</xdr:row>
      <xdr:rowOff>97969</xdr:rowOff>
    </xdr:from>
    <xdr:to>
      <xdr:col>1</xdr:col>
      <xdr:colOff>900700</xdr:colOff>
      <xdr:row>1194</xdr:row>
      <xdr:rowOff>69714</xdr:rowOff>
    </xdr:to>
    <xdr:pic>
      <xdr:nvPicPr>
        <xdr:cNvPr id="294" name="Obrázek 293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08858" y="315065226"/>
          <a:ext cx="846271" cy="46160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1203</xdr:row>
      <xdr:rowOff>54429</xdr:rowOff>
    </xdr:from>
    <xdr:to>
      <xdr:col>1</xdr:col>
      <xdr:colOff>947057</xdr:colOff>
      <xdr:row>1205</xdr:row>
      <xdr:rowOff>101083</xdr:rowOff>
    </xdr:to>
    <xdr:pic>
      <xdr:nvPicPr>
        <xdr:cNvPr id="295" name="Obrázek 294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30629" y="316981115"/>
          <a:ext cx="870857" cy="373225"/>
        </a:xfrm>
        <a:prstGeom prst="rect">
          <a:avLst/>
        </a:prstGeom>
      </xdr:spPr>
    </xdr:pic>
    <xdr:clientData/>
  </xdr:twoCellAnchor>
  <xdr:twoCellAnchor editAs="oneCell">
    <xdr:from>
      <xdr:col>10</xdr:col>
      <xdr:colOff>50566</xdr:colOff>
      <xdr:row>43</xdr:row>
      <xdr:rowOff>112724</xdr:rowOff>
    </xdr:from>
    <xdr:to>
      <xdr:col>10</xdr:col>
      <xdr:colOff>565551</xdr:colOff>
      <xdr:row>44</xdr:row>
      <xdr:rowOff>43547</xdr:rowOff>
    </xdr:to>
    <xdr:pic>
      <xdr:nvPicPr>
        <xdr:cNvPr id="296" name="Obrázek 29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5400000">
          <a:off x="20584633" y="7086857"/>
          <a:ext cx="94109" cy="51498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45</xdr:row>
      <xdr:rowOff>32657</xdr:rowOff>
    </xdr:from>
    <xdr:to>
      <xdr:col>10</xdr:col>
      <xdr:colOff>492824</xdr:colOff>
      <xdr:row>46</xdr:row>
      <xdr:rowOff>150222</xdr:rowOff>
    </xdr:to>
    <xdr:pic>
      <xdr:nvPicPr>
        <xdr:cNvPr id="297" name="Obrázek 296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0476028" y="7543800"/>
          <a:ext cx="340425" cy="280851"/>
        </a:xfrm>
        <a:prstGeom prst="rect">
          <a:avLst/>
        </a:prstGeom>
      </xdr:spPr>
    </xdr:pic>
    <xdr:clientData/>
  </xdr:twoCellAnchor>
  <xdr:twoCellAnchor editAs="oneCell">
    <xdr:from>
      <xdr:col>10</xdr:col>
      <xdr:colOff>195942</xdr:colOff>
      <xdr:row>11</xdr:row>
      <xdr:rowOff>43543</xdr:rowOff>
    </xdr:from>
    <xdr:to>
      <xdr:col>10</xdr:col>
      <xdr:colOff>436753</xdr:colOff>
      <xdr:row>12</xdr:row>
      <xdr:rowOff>134817</xdr:rowOff>
    </xdr:to>
    <xdr:pic>
      <xdr:nvPicPr>
        <xdr:cNvPr id="298" name="Obrázek 29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519571" y="2002972"/>
          <a:ext cx="240811" cy="254559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108856</xdr:colOff>
      <xdr:row>13</xdr:row>
      <xdr:rowOff>82256</xdr:rowOff>
    </xdr:from>
    <xdr:to>
      <xdr:col>10</xdr:col>
      <xdr:colOff>522513</xdr:colOff>
      <xdr:row>14</xdr:row>
      <xdr:rowOff>114619</xdr:rowOff>
    </xdr:to>
    <xdr:pic>
      <xdr:nvPicPr>
        <xdr:cNvPr id="299" name="Obrázek 29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0432485" y="2368256"/>
          <a:ext cx="413657" cy="195649"/>
        </a:xfrm>
        <a:prstGeom prst="rect">
          <a:avLst/>
        </a:prstGeom>
      </xdr:spPr>
    </xdr:pic>
    <xdr:clientData/>
  </xdr:twoCellAnchor>
  <xdr:twoCellAnchor editAs="oneCell">
    <xdr:from>
      <xdr:col>10</xdr:col>
      <xdr:colOff>130629</xdr:colOff>
      <xdr:row>27</xdr:row>
      <xdr:rowOff>36472</xdr:rowOff>
    </xdr:from>
    <xdr:to>
      <xdr:col>10</xdr:col>
      <xdr:colOff>500743</xdr:colOff>
      <xdr:row>28</xdr:row>
      <xdr:rowOff>115260</xdr:rowOff>
    </xdr:to>
    <xdr:pic>
      <xdr:nvPicPr>
        <xdr:cNvPr id="300" name="Obrázek 299"/>
        <xdr:cNvPicPr>
          <a:picLocks noChangeAspect="1"/>
        </xdr:cNvPicPr>
      </xdr:nvPicPr>
      <xdr:blipFill rotWithShape="1">
        <a:blip xmlns:r="http://schemas.openxmlformats.org/officeDocument/2006/relationships" r:embed="rId125"/>
        <a:srcRect b="3856"/>
        <a:stretch/>
      </xdr:blipFill>
      <xdr:spPr>
        <a:xfrm>
          <a:off x="20454258" y="4608472"/>
          <a:ext cx="370114" cy="242074"/>
        </a:xfrm>
        <a:prstGeom prst="rect">
          <a:avLst/>
        </a:prstGeom>
      </xdr:spPr>
    </xdr:pic>
    <xdr:clientData/>
  </xdr:twoCellAnchor>
  <xdr:twoCellAnchor editAs="oneCell">
    <xdr:from>
      <xdr:col>1</xdr:col>
      <xdr:colOff>158523</xdr:colOff>
      <xdr:row>976</xdr:row>
      <xdr:rowOff>48309</xdr:rowOff>
    </xdr:from>
    <xdr:to>
      <xdr:col>1</xdr:col>
      <xdr:colOff>866735</xdr:colOff>
      <xdr:row>979</xdr:row>
      <xdr:rowOff>21996</xdr:rowOff>
    </xdr:to>
    <xdr:pic>
      <xdr:nvPicPr>
        <xdr:cNvPr id="278" name="Obrázek 27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06148" y="155151028"/>
          <a:ext cx="708212" cy="47374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32659</xdr:colOff>
      <xdr:row>1465</xdr:row>
      <xdr:rowOff>33764</xdr:rowOff>
    </xdr:from>
    <xdr:to>
      <xdr:col>1</xdr:col>
      <xdr:colOff>555171</xdr:colOff>
      <xdr:row>1467</xdr:row>
      <xdr:rowOff>152400</xdr:rowOff>
    </xdr:to>
    <xdr:pic>
      <xdr:nvPicPr>
        <xdr:cNvPr id="301" name="Obrázek 300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8" y="148950335"/>
          <a:ext cx="522512" cy="44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30737</xdr:colOff>
      <xdr:row>1461</xdr:row>
      <xdr:rowOff>17859</xdr:rowOff>
    </xdr:from>
    <xdr:to>
      <xdr:col>1</xdr:col>
      <xdr:colOff>978755</xdr:colOff>
      <xdr:row>1463</xdr:row>
      <xdr:rowOff>80611</xdr:rowOff>
    </xdr:to>
    <xdr:pic>
      <xdr:nvPicPr>
        <xdr:cNvPr id="302" name="Obrázek 30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78362" y="239238234"/>
          <a:ext cx="948018" cy="396127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1398</xdr:row>
      <xdr:rowOff>53788</xdr:rowOff>
    </xdr:from>
    <xdr:to>
      <xdr:col>1</xdr:col>
      <xdr:colOff>439568</xdr:colOff>
      <xdr:row>1402</xdr:row>
      <xdr:rowOff>116540</xdr:rowOff>
    </xdr:to>
    <xdr:pic>
      <xdr:nvPicPr>
        <xdr:cNvPr id="303" name="Obrázek 30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2358" y="171013931"/>
          <a:ext cx="421639" cy="715895"/>
        </a:xfrm>
        <a:prstGeom prst="rect">
          <a:avLst/>
        </a:prstGeom>
      </xdr:spPr>
    </xdr:pic>
    <xdr:clientData/>
  </xdr:twoCellAnchor>
  <xdr:twoCellAnchor editAs="oneCell">
    <xdr:from>
      <xdr:col>1</xdr:col>
      <xdr:colOff>573740</xdr:colOff>
      <xdr:row>1398</xdr:row>
      <xdr:rowOff>44822</xdr:rowOff>
    </xdr:from>
    <xdr:to>
      <xdr:col>1</xdr:col>
      <xdr:colOff>1007782</xdr:colOff>
      <xdr:row>1402</xdr:row>
      <xdr:rowOff>107575</xdr:rowOff>
    </xdr:to>
    <xdr:pic>
      <xdr:nvPicPr>
        <xdr:cNvPr id="304" name="Obrázek 30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628169" y="171004965"/>
          <a:ext cx="434042" cy="715896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1138518</xdr:colOff>
      <xdr:row>1398</xdr:row>
      <xdr:rowOff>89648</xdr:rowOff>
    </xdr:from>
    <xdr:to>
      <xdr:col>2</xdr:col>
      <xdr:colOff>499</xdr:colOff>
      <xdr:row>1402</xdr:row>
      <xdr:rowOff>94324</xdr:rowOff>
    </xdr:to>
    <xdr:pic>
      <xdr:nvPicPr>
        <xdr:cNvPr id="305" name="Obrázek 30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92947" y="171049791"/>
          <a:ext cx="394447" cy="65781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1413</xdr:row>
      <xdr:rowOff>26894</xdr:rowOff>
    </xdr:from>
    <xdr:to>
      <xdr:col>1</xdr:col>
      <xdr:colOff>753036</xdr:colOff>
      <xdr:row>1415</xdr:row>
      <xdr:rowOff>99360</xdr:rowOff>
    </xdr:to>
    <xdr:pic>
      <xdr:nvPicPr>
        <xdr:cNvPr id="306" name="Obrázek 30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9253" y="173436323"/>
          <a:ext cx="708212" cy="399037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1341</xdr:row>
      <xdr:rowOff>161364</xdr:rowOff>
    </xdr:from>
    <xdr:to>
      <xdr:col>1</xdr:col>
      <xdr:colOff>799846</xdr:colOff>
      <xdr:row>1343</xdr:row>
      <xdr:rowOff>110289</xdr:rowOff>
    </xdr:to>
    <xdr:pic>
      <xdr:nvPicPr>
        <xdr:cNvPr id="307" name="Obrázek 30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2209" y="163283793"/>
          <a:ext cx="762066" cy="275496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1367</xdr:row>
      <xdr:rowOff>46744</xdr:rowOff>
    </xdr:from>
    <xdr:to>
      <xdr:col>1</xdr:col>
      <xdr:colOff>947057</xdr:colOff>
      <xdr:row>1369</xdr:row>
      <xdr:rowOff>36211</xdr:rowOff>
    </xdr:to>
    <xdr:pic>
      <xdr:nvPicPr>
        <xdr:cNvPr id="308" name="Obrázek 30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81323" y="166598173"/>
          <a:ext cx="920163" cy="316038"/>
        </a:xfrm>
        <a:prstGeom prst="rect">
          <a:avLst/>
        </a:prstGeom>
      </xdr:spPr>
    </xdr:pic>
    <xdr:clientData/>
  </xdr:twoCellAnchor>
  <xdr:twoCellAnchor editAs="oneCell">
    <xdr:from>
      <xdr:col>1</xdr:col>
      <xdr:colOff>41623</xdr:colOff>
      <xdr:row>1373</xdr:row>
      <xdr:rowOff>79403</xdr:rowOff>
    </xdr:from>
    <xdr:to>
      <xdr:col>1</xdr:col>
      <xdr:colOff>1053820</xdr:colOff>
      <xdr:row>1375</xdr:row>
      <xdr:rowOff>142156</xdr:rowOff>
    </xdr:to>
    <xdr:pic>
      <xdr:nvPicPr>
        <xdr:cNvPr id="309" name="Obrázek 30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6052" y="167610546"/>
          <a:ext cx="1012197" cy="389324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</xdr:colOff>
      <xdr:row>1353</xdr:row>
      <xdr:rowOff>97972</xdr:rowOff>
    </xdr:from>
    <xdr:to>
      <xdr:col>1</xdr:col>
      <xdr:colOff>956285</xdr:colOff>
      <xdr:row>1357</xdr:row>
      <xdr:rowOff>111132</xdr:rowOff>
    </xdr:to>
    <xdr:pic>
      <xdr:nvPicPr>
        <xdr:cNvPr id="310" name="Obrázek 30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7971" y="164363401"/>
          <a:ext cx="912743" cy="666302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1361</xdr:row>
      <xdr:rowOff>144060</xdr:rowOff>
    </xdr:from>
    <xdr:to>
      <xdr:col>1</xdr:col>
      <xdr:colOff>1153886</xdr:colOff>
      <xdr:row>1363</xdr:row>
      <xdr:rowOff>153530</xdr:rowOff>
    </xdr:to>
    <xdr:pic>
      <xdr:nvPicPr>
        <xdr:cNvPr id="311" name="Obrázek 31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41515" y="165715774"/>
          <a:ext cx="1066800" cy="336042"/>
        </a:xfrm>
        <a:prstGeom prst="rect">
          <a:avLst/>
        </a:prstGeom>
      </xdr:spPr>
    </xdr:pic>
    <xdr:clientData/>
  </xdr:twoCellAnchor>
  <xdr:twoCellAnchor editAs="oneCell">
    <xdr:from>
      <xdr:col>1</xdr:col>
      <xdr:colOff>827314</xdr:colOff>
      <xdr:row>1417</xdr:row>
      <xdr:rowOff>35890</xdr:rowOff>
    </xdr:from>
    <xdr:to>
      <xdr:col>2</xdr:col>
      <xdr:colOff>3780</xdr:colOff>
      <xdr:row>1419</xdr:row>
      <xdr:rowOff>129615</xdr:rowOff>
    </xdr:to>
    <xdr:pic>
      <xdr:nvPicPr>
        <xdr:cNvPr id="313" name="Obrázek 312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881743" y="174098461"/>
          <a:ext cx="718457" cy="420297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</xdr:colOff>
      <xdr:row>1417</xdr:row>
      <xdr:rowOff>76199</xdr:rowOff>
    </xdr:from>
    <xdr:to>
      <xdr:col>1</xdr:col>
      <xdr:colOff>775985</xdr:colOff>
      <xdr:row>1419</xdr:row>
      <xdr:rowOff>71902</xdr:rowOff>
    </xdr:to>
    <xdr:pic>
      <xdr:nvPicPr>
        <xdr:cNvPr id="314" name="Obrázek 31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7971" y="174138770"/>
          <a:ext cx="732443" cy="322275"/>
        </a:xfrm>
        <a:prstGeom prst="rect">
          <a:avLst/>
        </a:prstGeom>
      </xdr:spPr>
    </xdr:pic>
    <xdr:clientData/>
  </xdr:twoCellAnchor>
  <xdr:twoCellAnchor editAs="oneCell">
    <xdr:from>
      <xdr:col>1</xdr:col>
      <xdr:colOff>37780</xdr:colOff>
      <xdr:row>1348</xdr:row>
      <xdr:rowOff>96050</xdr:rowOff>
    </xdr:from>
    <xdr:to>
      <xdr:col>1</xdr:col>
      <xdr:colOff>838200</xdr:colOff>
      <xdr:row>1350</xdr:row>
      <xdr:rowOff>43543</xdr:rowOff>
    </xdr:to>
    <xdr:pic>
      <xdr:nvPicPr>
        <xdr:cNvPr id="315" name="Obrázek 314"/>
        <xdr:cNvPicPr>
          <a:picLocks noChangeAspect="1"/>
        </xdr:cNvPicPr>
      </xdr:nvPicPr>
      <xdr:blipFill rotWithShape="1">
        <a:blip xmlns:r="http://schemas.openxmlformats.org/officeDocument/2006/relationships" r:embed="rId156"/>
        <a:srcRect t="1" r="12108" b="520"/>
        <a:stretch/>
      </xdr:blipFill>
      <xdr:spPr>
        <a:xfrm>
          <a:off x="92209" y="143460907"/>
          <a:ext cx="800420" cy="274064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1293</xdr:row>
      <xdr:rowOff>97234</xdr:rowOff>
    </xdr:from>
    <xdr:to>
      <xdr:col>1</xdr:col>
      <xdr:colOff>896471</xdr:colOff>
      <xdr:row>1295</xdr:row>
      <xdr:rowOff>842</xdr:rowOff>
    </xdr:to>
    <xdr:pic>
      <xdr:nvPicPr>
        <xdr:cNvPr id="316" name="Obrázek 31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2359" y="132685234"/>
          <a:ext cx="878541" cy="2301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1321</xdr:row>
      <xdr:rowOff>32657</xdr:rowOff>
    </xdr:from>
    <xdr:to>
      <xdr:col>1</xdr:col>
      <xdr:colOff>1055915</xdr:colOff>
      <xdr:row>1324</xdr:row>
      <xdr:rowOff>39665</xdr:rowOff>
    </xdr:to>
    <xdr:pic>
      <xdr:nvPicPr>
        <xdr:cNvPr id="317" name="Obrázek 316"/>
        <xdr:cNvPicPr>
          <a:picLocks noChangeAspect="1"/>
        </xdr:cNvPicPr>
      </xdr:nvPicPr>
      <xdr:blipFill rotWithShape="1">
        <a:blip xmlns:r="http://schemas.openxmlformats.org/officeDocument/2006/relationships" r:embed="rId163"/>
        <a:srcRect l="4902"/>
        <a:stretch/>
      </xdr:blipFill>
      <xdr:spPr>
        <a:xfrm>
          <a:off x="54429" y="138172371"/>
          <a:ext cx="1055915" cy="496866"/>
        </a:xfrm>
        <a:prstGeom prst="rect">
          <a:avLst/>
        </a:prstGeom>
      </xdr:spPr>
    </xdr:pic>
    <xdr:clientData/>
  </xdr:twoCellAnchor>
  <xdr:twoCellAnchor editAs="oneCell">
    <xdr:from>
      <xdr:col>1</xdr:col>
      <xdr:colOff>48667</xdr:colOff>
      <xdr:row>750</xdr:row>
      <xdr:rowOff>71717</xdr:rowOff>
    </xdr:from>
    <xdr:to>
      <xdr:col>1</xdr:col>
      <xdr:colOff>756878</xdr:colOff>
      <xdr:row>755</xdr:row>
      <xdr:rowOff>2641</xdr:rowOff>
    </xdr:to>
    <xdr:pic>
      <xdr:nvPicPr>
        <xdr:cNvPr id="318" name="Obrázek 31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3096" y="76979288"/>
          <a:ext cx="708211" cy="747355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3193</xdr:row>
      <xdr:rowOff>10891</xdr:rowOff>
    </xdr:from>
    <xdr:to>
      <xdr:col>1</xdr:col>
      <xdr:colOff>1186565</xdr:colOff>
      <xdr:row>3196</xdr:row>
      <xdr:rowOff>126164</xdr:rowOff>
    </xdr:to>
    <xdr:pic>
      <xdr:nvPicPr>
        <xdr:cNvPr id="324" name="Obrázek 32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5400000">
          <a:off x="366918" y="363858202"/>
          <a:ext cx="605129" cy="1143022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</xdr:colOff>
      <xdr:row>3065</xdr:row>
      <xdr:rowOff>46344</xdr:rowOff>
    </xdr:from>
    <xdr:to>
      <xdr:col>1</xdr:col>
      <xdr:colOff>642256</xdr:colOff>
      <xdr:row>3069</xdr:row>
      <xdr:rowOff>124589</xdr:rowOff>
    </xdr:to>
    <xdr:pic>
      <xdr:nvPicPr>
        <xdr:cNvPr id="325" name="Obrázek 32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5314" y="342445601"/>
          <a:ext cx="631371" cy="73139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3080</xdr:row>
      <xdr:rowOff>32657</xdr:rowOff>
    </xdr:from>
    <xdr:to>
      <xdr:col>1</xdr:col>
      <xdr:colOff>572320</xdr:colOff>
      <xdr:row>3082</xdr:row>
      <xdr:rowOff>154683</xdr:rowOff>
    </xdr:to>
    <xdr:pic>
      <xdr:nvPicPr>
        <xdr:cNvPr id="326" name="Obrázek 32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6201" y="344228057"/>
          <a:ext cx="550548" cy="44859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3084</xdr:row>
      <xdr:rowOff>21771</xdr:rowOff>
    </xdr:from>
    <xdr:to>
      <xdr:col>1</xdr:col>
      <xdr:colOff>572319</xdr:colOff>
      <xdr:row>3086</xdr:row>
      <xdr:rowOff>143794</xdr:rowOff>
    </xdr:to>
    <xdr:pic>
      <xdr:nvPicPr>
        <xdr:cNvPr id="327" name="Obrázek 32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6200" y="345033600"/>
          <a:ext cx="550548" cy="44859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32658</xdr:colOff>
      <xdr:row>3198</xdr:row>
      <xdr:rowOff>47656</xdr:rowOff>
    </xdr:from>
    <xdr:to>
      <xdr:col>1</xdr:col>
      <xdr:colOff>772886</xdr:colOff>
      <xdr:row>3202</xdr:row>
      <xdr:rowOff>41433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7087" y="364980342"/>
          <a:ext cx="740228" cy="646922"/>
        </a:xfrm>
        <a:prstGeom prst="rect">
          <a:avLst/>
        </a:prstGeom>
      </xdr:spPr>
    </xdr:pic>
    <xdr:clientData/>
  </xdr:twoCellAnchor>
  <xdr:twoCellAnchor editAs="oneCell">
    <xdr:from>
      <xdr:col>1</xdr:col>
      <xdr:colOff>43541</xdr:colOff>
      <xdr:row>3018</xdr:row>
      <xdr:rowOff>51722</xdr:rowOff>
    </xdr:from>
    <xdr:to>
      <xdr:col>1</xdr:col>
      <xdr:colOff>761999</xdr:colOff>
      <xdr:row>3020</xdr:row>
      <xdr:rowOff>129046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5400000">
          <a:off x="255251" y="335762270"/>
          <a:ext cx="403895" cy="718458"/>
        </a:xfrm>
        <a:prstGeom prst="rect">
          <a:avLst/>
        </a:prstGeom>
      </xdr:spPr>
    </xdr:pic>
    <xdr:clientData/>
  </xdr:twoCellAnchor>
  <xdr:twoCellAnchor editAs="oneCell">
    <xdr:from>
      <xdr:col>1</xdr:col>
      <xdr:colOff>76198</xdr:colOff>
      <xdr:row>3042</xdr:row>
      <xdr:rowOff>50094</xdr:rowOff>
    </xdr:from>
    <xdr:to>
      <xdr:col>1</xdr:col>
      <xdr:colOff>816427</xdr:colOff>
      <xdr:row>3044</xdr:row>
      <xdr:rowOff>88923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5400000">
          <a:off x="318042" y="338016508"/>
          <a:ext cx="365400" cy="74022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3046</xdr:row>
      <xdr:rowOff>35950</xdr:rowOff>
    </xdr:from>
    <xdr:to>
      <xdr:col>1</xdr:col>
      <xdr:colOff>805541</xdr:colOff>
      <xdr:row>3048</xdr:row>
      <xdr:rowOff>37065</xdr:rowOff>
    </xdr:to>
    <xdr:pic>
      <xdr:nvPicPr>
        <xdr:cNvPr id="65" name="Obrázek 6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5400000">
          <a:off x="320570" y="339121066"/>
          <a:ext cx="327688" cy="75111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43542</xdr:colOff>
      <xdr:row>3135</xdr:row>
      <xdr:rowOff>54429</xdr:rowOff>
    </xdr:from>
    <xdr:to>
      <xdr:col>1</xdr:col>
      <xdr:colOff>869980</xdr:colOff>
      <xdr:row>3137</xdr:row>
      <xdr:rowOff>10885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7971" y="355026686"/>
          <a:ext cx="826438" cy="283028"/>
        </a:xfrm>
        <a:prstGeom prst="rect">
          <a:avLst/>
        </a:prstGeom>
      </xdr:spPr>
    </xdr:pic>
    <xdr:clientData/>
  </xdr:twoCellAnchor>
  <xdr:twoCellAnchor editAs="oneCell">
    <xdr:from>
      <xdr:col>1</xdr:col>
      <xdr:colOff>43541</xdr:colOff>
      <xdr:row>3131</xdr:row>
      <xdr:rowOff>32657</xdr:rowOff>
    </xdr:from>
    <xdr:to>
      <xdr:col>1</xdr:col>
      <xdr:colOff>500742</xdr:colOff>
      <xdr:row>3133</xdr:row>
      <xdr:rowOff>143832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7970" y="354188486"/>
          <a:ext cx="457201" cy="43774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3139</xdr:row>
      <xdr:rowOff>21772</xdr:rowOff>
    </xdr:from>
    <xdr:to>
      <xdr:col>1</xdr:col>
      <xdr:colOff>847684</xdr:colOff>
      <xdr:row>3141</xdr:row>
      <xdr:rowOff>3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76201" y="355483886"/>
          <a:ext cx="825912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424543</xdr:colOff>
      <xdr:row>3149</xdr:row>
      <xdr:rowOff>54429</xdr:rowOff>
    </xdr:from>
    <xdr:to>
      <xdr:col>1</xdr:col>
      <xdr:colOff>1244178</xdr:colOff>
      <xdr:row>3150</xdr:row>
      <xdr:rowOff>65315</xdr:rowOff>
    </xdr:to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78972" y="357149400"/>
          <a:ext cx="819635" cy="17417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3147</xdr:row>
      <xdr:rowOff>43542</xdr:rowOff>
    </xdr:from>
    <xdr:to>
      <xdr:col>1</xdr:col>
      <xdr:colOff>326571</xdr:colOff>
      <xdr:row>3151</xdr:row>
      <xdr:rowOff>76669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08858" y="356811942"/>
          <a:ext cx="272142" cy="686271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3153</xdr:row>
      <xdr:rowOff>21772</xdr:rowOff>
    </xdr:from>
    <xdr:to>
      <xdr:col>1</xdr:col>
      <xdr:colOff>902503</xdr:colOff>
      <xdr:row>3155</xdr:row>
      <xdr:rowOff>152443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5315" y="357769886"/>
          <a:ext cx="891617" cy="4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3157</xdr:row>
      <xdr:rowOff>54429</xdr:rowOff>
    </xdr:from>
    <xdr:to>
      <xdr:col>1</xdr:col>
      <xdr:colOff>468968</xdr:colOff>
      <xdr:row>3159</xdr:row>
      <xdr:rowOff>97972</xdr:rowOff>
    </xdr:to>
    <xdr:pic>
      <xdr:nvPicPr>
        <xdr:cNvPr id="91" name="Obrázek 90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63285" y="358455686"/>
          <a:ext cx="360112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3169</xdr:row>
      <xdr:rowOff>32657</xdr:rowOff>
    </xdr:from>
    <xdr:to>
      <xdr:col>1</xdr:col>
      <xdr:colOff>471556</xdr:colOff>
      <xdr:row>3173</xdr:row>
      <xdr:rowOff>108857</xdr:rowOff>
    </xdr:to>
    <xdr:pic>
      <xdr:nvPicPr>
        <xdr:cNvPr id="329" name="Obrázek 328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63285" y="359087057"/>
          <a:ext cx="362700" cy="7293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3161</xdr:row>
      <xdr:rowOff>65315</xdr:rowOff>
    </xdr:from>
    <xdr:to>
      <xdr:col>1</xdr:col>
      <xdr:colOff>805541</xdr:colOff>
      <xdr:row>3163</xdr:row>
      <xdr:rowOff>118436</xdr:rowOff>
    </xdr:to>
    <xdr:pic>
      <xdr:nvPicPr>
        <xdr:cNvPr id="330" name="Obrázek 329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76200" y="357813429"/>
          <a:ext cx="783770" cy="37969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21773</xdr:colOff>
      <xdr:row>3143</xdr:row>
      <xdr:rowOff>108857</xdr:rowOff>
    </xdr:from>
    <xdr:to>
      <xdr:col>1</xdr:col>
      <xdr:colOff>1217517</xdr:colOff>
      <xdr:row>3144</xdr:row>
      <xdr:rowOff>10885</xdr:rowOff>
    </xdr:to>
    <xdr:pic>
      <xdr:nvPicPr>
        <xdr:cNvPr id="331" name="Obrázek 33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76202" y="354917828"/>
          <a:ext cx="1195744" cy="653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3175</xdr:row>
      <xdr:rowOff>65315</xdr:rowOff>
    </xdr:from>
    <xdr:to>
      <xdr:col>1</xdr:col>
      <xdr:colOff>468085</xdr:colOff>
      <xdr:row>3178</xdr:row>
      <xdr:rowOff>53138</xdr:rowOff>
    </xdr:to>
    <xdr:pic>
      <xdr:nvPicPr>
        <xdr:cNvPr id="93" name="Obrázek 92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30630" y="360099429"/>
          <a:ext cx="391884" cy="47768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3114</xdr:row>
      <xdr:rowOff>54428</xdr:rowOff>
    </xdr:from>
    <xdr:to>
      <xdr:col>1</xdr:col>
      <xdr:colOff>827314</xdr:colOff>
      <xdr:row>3115</xdr:row>
      <xdr:rowOff>117700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76200" y="349964828"/>
          <a:ext cx="805543" cy="22655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3180</xdr:row>
      <xdr:rowOff>65314</xdr:rowOff>
    </xdr:from>
    <xdr:to>
      <xdr:col>1</xdr:col>
      <xdr:colOff>936171</xdr:colOff>
      <xdr:row>3181</xdr:row>
      <xdr:rowOff>95974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7086" y="361079143"/>
          <a:ext cx="903514" cy="193948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3184</xdr:row>
      <xdr:rowOff>21772</xdr:rowOff>
    </xdr:from>
    <xdr:to>
      <xdr:col>1</xdr:col>
      <xdr:colOff>774234</xdr:colOff>
      <xdr:row>3186</xdr:row>
      <xdr:rowOff>141514</xdr:rowOff>
    </xdr:to>
    <xdr:pic>
      <xdr:nvPicPr>
        <xdr:cNvPr id="72" name="Obrázek 7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76200" y="361688743"/>
          <a:ext cx="752463" cy="4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3188</xdr:row>
      <xdr:rowOff>43543</xdr:rowOff>
    </xdr:from>
    <xdr:to>
      <xdr:col>1</xdr:col>
      <xdr:colOff>1127305</xdr:colOff>
      <xdr:row>3191</xdr:row>
      <xdr:rowOff>87088</xdr:rowOff>
    </xdr:to>
    <xdr:pic>
      <xdr:nvPicPr>
        <xdr:cNvPr id="77" name="Obrázek 7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5315" y="362363657"/>
          <a:ext cx="1116419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3096</xdr:row>
      <xdr:rowOff>74463</xdr:rowOff>
    </xdr:from>
    <xdr:to>
      <xdr:col>1</xdr:col>
      <xdr:colOff>990600</xdr:colOff>
      <xdr:row>3098</xdr:row>
      <xdr:rowOff>133999</xdr:rowOff>
    </xdr:to>
    <xdr:pic>
      <xdr:nvPicPr>
        <xdr:cNvPr id="83" name="Obrázek 8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7972" y="346555863"/>
          <a:ext cx="947057" cy="386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3101</xdr:row>
      <xdr:rowOff>92402</xdr:rowOff>
    </xdr:from>
    <xdr:to>
      <xdr:col>1</xdr:col>
      <xdr:colOff>1066800</xdr:colOff>
      <xdr:row>3104</xdr:row>
      <xdr:rowOff>21771</xdr:rowOff>
    </xdr:to>
    <xdr:pic>
      <xdr:nvPicPr>
        <xdr:cNvPr id="92" name="Obrázek 9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76201" y="347553516"/>
          <a:ext cx="1045028" cy="419227"/>
        </a:xfrm>
        <a:prstGeom prst="rect">
          <a:avLst/>
        </a:prstGeom>
      </xdr:spPr>
    </xdr:pic>
    <xdr:clientData/>
  </xdr:twoCellAnchor>
  <xdr:twoCellAnchor editAs="oneCell">
    <xdr:from>
      <xdr:col>1</xdr:col>
      <xdr:colOff>43544</xdr:colOff>
      <xdr:row>3122</xdr:row>
      <xdr:rowOff>43543</xdr:rowOff>
    </xdr:from>
    <xdr:to>
      <xdr:col>1</xdr:col>
      <xdr:colOff>503503</xdr:colOff>
      <xdr:row>3125</xdr:row>
      <xdr:rowOff>97971</xdr:rowOff>
    </xdr:to>
    <xdr:pic>
      <xdr:nvPicPr>
        <xdr:cNvPr id="94" name="Obrázek 93"/>
        <xdr:cNvPicPr>
          <a:picLocks noChangeAspect="1"/>
        </xdr:cNvPicPr>
      </xdr:nvPicPr>
      <xdr:blipFill rotWithShape="1">
        <a:blip xmlns:r="http://schemas.openxmlformats.org/officeDocument/2006/relationships" r:embed="rId188"/>
        <a:srcRect r="60166"/>
        <a:stretch/>
      </xdr:blipFill>
      <xdr:spPr>
        <a:xfrm>
          <a:off x="97973" y="351096943"/>
          <a:ext cx="459959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3127</xdr:row>
      <xdr:rowOff>54429</xdr:rowOff>
    </xdr:from>
    <xdr:to>
      <xdr:col>1</xdr:col>
      <xdr:colOff>826540</xdr:colOff>
      <xdr:row>3129</xdr:row>
      <xdr:rowOff>119742</xdr:rowOff>
    </xdr:to>
    <xdr:pic>
      <xdr:nvPicPr>
        <xdr:cNvPr id="100" name="Obrázek 9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87086" y="352250829"/>
          <a:ext cx="793883" cy="39188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3110</xdr:row>
      <xdr:rowOff>32657</xdr:rowOff>
    </xdr:from>
    <xdr:to>
      <xdr:col>1</xdr:col>
      <xdr:colOff>827314</xdr:colOff>
      <xdr:row>3112</xdr:row>
      <xdr:rowOff>108855</xdr:rowOff>
    </xdr:to>
    <xdr:pic>
      <xdr:nvPicPr>
        <xdr:cNvPr id="101" name="Obrázek 10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76201" y="349126628"/>
          <a:ext cx="805542" cy="402771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3118</xdr:row>
      <xdr:rowOff>21773</xdr:rowOff>
    </xdr:from>
    <xdr:to>
      <xdr:col>1</xdr:col>
      <xdr:colOff>510204</xdr:colOff>
      <xdr:row>3120</xdr:row>
      <xdr:rowOff>130630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7972" y="350422030"/>
          <a:ext cx="466661" cy="435428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3106</xdr:row>
      <xdr:rowOff>65314</xdr:rowOff>
    </xdr:from>
    <xdr:to>
      <xdr:col>1</xdr:col>
      <xdr:colOff>1019070</xdr:colOff>
      <xdr:row>3108</xdr:row>
      <xdr:rowOff>76200</xdr:rowOff>
    </xdr:to>
    <xdr:pic>
      <xdr:nvPicPr>
        <xdr:cNvPr id="103" name="Obrázek 10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87086" y="348506143"/>
          <a:ext cx="986413" cy="33745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3050</xdr:row>
      <xdr:rowOff>43542</xdr:rowOff>
    </xdr:from>
    <xdr:to>
      <xdr:col>1</xdr:col>
      <xdr:colOff>315685</xdr:colOff>
      <xdr:row>3053</xdr:row>
      <xdr:rowOff>118362</xdr:rowOff>
    </xdr:to>
    <xdr:pic>
      <xdr:nvPicPr>
        <xdr:cNvPr id="106" name="Obrázek 10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30630" y="339830228"/>
          <a:ext cx="239484" cy="564678"/>
        </a:xfrm>
        <a:prstGeom prst="rect">
          <a:avLst/>
        </a:prstGeom>
      </xdr:spPr>
    </xdr:pic>
    <xdr:clientData/>
  </xdr:twoCellAnchor>
  <xdr:twoCellAnchor editAs="oneCell">
    <xdr:from>
      <xdr:col>1</xdr:col>
      <xdr:colOff>85574</xdr:colOff>
      <xdr:row>1648</xdr:row>
      <xdr:rowOff>132126</xdr:rowOff>
    </xdr:from>
    <xdr:to>
      <xdr:col>1</xdr:col>
      <xdr:colOff>1032631</xdr:colOff>
      <xdr:row>1651</xdr:row>
      <xdr:rowOff>77283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38491" y="235886459"/>
          <a:ext cx="947057" cy="421408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</xdr:colOff>
      <xdr:row>557</xdr:row>
      <xdr:rowOff>76201</xdr:rowOff>
    </xdr:from>
    <xdr:to>
      <xdr:col>1</xdr:col>
      <xdr:colOff>653142</xdr:colOff>
      <xdr:row>561</xdr:row>
      <xdr:rowOff>112414</xdr:rowOff>
    </xdr:to>
    <xdr:pic>
      <xdr:nvPicPr>
        <xdr:cNvPr id="256" name="Obrázek 25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5314" y="52490915"/>
          <a:ext cx="642257" cy="68935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</xdr:colOff>
      <xdr:row>575</xdr:row>
      <xdr:rowOff>65314</xdr:rowOff>
    </xdr:from>
    <xdr:to>
      <xdr:col>1</xdr:col>
      <xdr:colOff>664028</xdr:colOff>
      <xdr:row>579</xdr:row>
      <xdr:rowOff>101526</xdr:rowOff>
    </xdr:to>
    <xdr:pic>
      <xdr:nvPicPr>
        <xdr:cNvPr id="258" name="Obrázek 25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76200" y="56072314"/>
          <a:ext cx="642257" cy="689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598</xdr:row>
      <xdr:rowOff>65314</xdr:rowOff>
    </xdr:from>
    <xdr:to>
      <xdr:col>1</xdr:col>
      <xdr:colOff>653143</xdr:colOff>
      <xdr:row>602</xdr:row>
      <xdr:rowOff>101527</xdr:rowOff>
    </xdr:to>
    <xdr:pic>
      <xdr:nvPicPr>
        <xdr:cNvPr id="259" name="Obrázek 25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5315" y="59991171"/>
          <a:ext cx="642257" cy="689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626</xdr:row>
      <xdr:rowOff>54428</xdr:rowOff>
    </xdr:from>
    <xdr:to>
      <xdr:col>1</xdr:col>
      <xdr:colOff>653143</xdr:colOff>
      <xdr:row>630</xdr:row>
      <xdr:rowOff>90641</xdr:rowOff>
    </xdr:to>
    <xdr:pic>
      <xdr:nvPicPr>
        <xdr:cNvPr id="260" name="Obrázek 25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5315" y="62266285"/>
          <a:ext cx="642257" cy="689356"/>
        </a:xfrm>
        <a:prstGeom prst="rect">
          <a:avLst/>
        </a:prstGeom>
      </xdr:spPr>
    </xdr:pic>
    <xdr:clientData/>
  </xdr:twoCellAnchor>
  <xdr:twoCellAnchor editAs="oneCell">
    <xdr:from>
      <xdr:col>1</xdr:col>
      <xdr:colOff>28175</xdr:colOff>
      <xdr:row>424</xdr:row>
      <xdr:rowOff>68516</xdr:rowOff>
    </xdr:from>
    <xdr:to>
      <xdr:col>1</xdr:col>
      <xdr:colOff>690261</xdr:colOff>
      <xdr:row>428</xdr:row>
      <xdr:rowOff>67618</xdr:rowOff>
    </xdr:to>
    <xdr:pic>
      <xdr:nvPicPr>
        <xdr:cNvPr id="261" name="Obrázek 260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4" y="75506516"/>
          <a:ext cx="662086" cy="65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65314</xdr:colOff>
      <xdr:row>2317</xdr:row>
      <xdr:rowOff>54427</xdr:rowOff>
    </xdr:from>
    <xdr:to>
      <xdr:col>1</xdr:col>
      <xdr:colOff>793913</xdr:colOff>
      <xdr:row>2321</xdr:row>
      <xdr:rowOff>21769</xdr:rowOff>
    </xdr:to>
    <xdr:pic>
      <xdr:nvPicPr>
        <xdr:cNvPr id="262" name="Obrázek 26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19743" y="258731656"/>
          <a:ext cx="728599" cy="62048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2332</xdr:row>
      <xdr:rowOff>76200</xdr:rowOff>
    </xdr:from>
    <xdr:to>
      <xdr:col>1</xdr:col>
      <xdr:colOff>718456</xdr:colOff>
      <xdr:row>2336</xdr:row>
      <xdr:rowOff>81036</xdr:rowOff>
    </xdr:to>
    <xdr:pic>
      <xdr:nvPicPr>
        <xdr:cNvPr id="264" name="Obrázek 26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76201" y="261431314"/>
          <a:ext cx="696684" cy="657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2465</xdr:row>
      <xdr:rowOff>0</xdr:rowOff>
    </xdr:from>
    <xdr:to>
      <xdr:col>1</xdr:col>
      <xdr:colOff>1469570</xdr:colOff>
      <xdr:row>2467</xdr:row>
      <xdr:rowOff>148522</xdr:rowOff>
    </xdr:to>
    <xdr:grpSp>
      <xdr:nvGrpSpPr>
        <xdr:cNvPr id="273" name="Skupina 272"/>
        <xdr:cNvGrpSpPr/>
      </xdr:nvGrpSpPr>
      <xdr:grpSpPr>
        <a:xfrm>
          <a:off x="47625" y="412849219"/>
          <a:ext cx="1469570" cy="481897"/>
          <a:chOff x="97973" y="283551087"/>
          <a:chExt cx="1469570" cy="475092"/>
        </a:xfrm>
      </xdr:grpSpPr>
      <xdr:pic>
        <xdr:nvPicPr>
          <xdr:cNvPr id="275" name="Obrázek 274"/>
          <xdr:cNvPicPr>
            <a:picLocks noChangeAspect="1"/>
          </xdr:cNvPicPr>
        </xdr:nvPicPr>
        <xdr:blipFill>
          <a:blip xmlns:r="http://schemas.openxmlformats.org/officeDocument/2006/relationships" r:embed="rId199"/>
          <a:stretch>
            <a:fillRect/>
          </a:stretch>
        </xdr:blipFill>
        <xdr:spPr>
          <a:xfrm>
            <a:off x="97973" y="283594629"/>
            <a:ext cx="511628" cy="385040"/>
          </a:xfrm>
          <a:prstGeom prst="rect">
            <a:avLst/>
          </a:prstGeom>
        </xdr:spPr>
      </xdr:pic>
      <xdr:pic>
        <xdr:nvPicPr>
          <xdr:cNvPr id="277" name="Obrázek 276"/>
          <xdr:cNvPicPr>
            <a:picLocks noChangeAspect="1"/>
          </xdr:cNvPicPr>
        </xdr:nvPicPr>
        <xdr:blipFill>
          <a:blip xmlns:r="http://schemas.openxmlformats.org/officeDocument/2006/relationships" r:embed="rId200"/>
          <a:stretch>
            <a:fillRect/>
          </a:stretch>
        </xdr:blipFill>
        <xdr:spPr>
          <a:xfrm>
            <a:off x="740229" y="283551087"/>
            <a:ext cx="827314" cy="47509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54428</xdr:colOff>
      <xdr:row>3000</xdr:row>
      <xdr:rowOff>54429</xdr:rowOff>
    </xdr:from>
    <xdr:to>
      <xdr:col>1</xdr:col>
      <xdr:colOff>838199</xdr:colOff>
      <xdr:row>3004</xdr:row>
      <xdr:rowOff>122919</xdr:rowOff>
    </xdr:to>
    <xdr:pic>
      <xdr:nvPicPr>
        <xdr:cNvPr id="270" name="Obrázek 269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08857" y="338371543"/>
          <a:ext cx="783771" cy="721634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3005</xdr:row>
      <xdr:rowOff>130628</xdr:rowOff>
    </xdr:from>
    <xdr:to>
      <xdr:col>1</xdr:col>
      <xdr:colOff>870857</xdr:colOff>
      <xdr:row>3009</xdr:row>
      <xdr:rowOff>45719</xdr:rowOff>
    </xdr:to>
    <xdr:pic>
      <xdr:nvPicPr>
        <xdr:cNvPr id="271" name="Obrázek 270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41515" y="339264171"/>
          <a:ext cx="783771" cy="568234"/>
        </a:xfrm>
        <a:prstGeom prst="rect">
          <a:avLst/>
        </a:prstGeom>
      </xdr:spPr>
    </xdr:pic>
    <xdr:clientData/>
  </xdr:twoCellAnchor>
  <xdr:oneCellAnchor>
    <xdr:from>
      <xdr:col>10</xdr:col>
      <xdr:colOff>250378</xdr:colOff>
      <xdr:row>57</xdr:row>
      <xdr:rowOff>32658</xdr:rowOff>
    </xdr:from>
    <xdr:ext cx="115418" cy="272143"/>
    <xdr:pic>
      <xdr:nvPicPr>
        <xdr:cNvPr id="272" name="Obrázek 27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3589349" y="7870372"/>
          <a:ext cx="115418" cy="272143"/>
        </a:xfrm>
        <a:prstGeom prst="rect">
          <a:avLst/>
        </a:prstGeom>
      </xdr:spPr>
    </xdr:pic>
    <xdr:clientData/>
  </xdr:oneCellAnchor>
  <xdr:twoCellAnchor editAs="oneCell">
    <xdr:from>
      <xdr:col>10</xdr:col>
      <xdr:colOff>152400</xdr:colOff>
      <xdr:row>55</xdr:row>
      <xdr:rowOff>21770</xdr:rowOff>
    </xdr:from>
    <xdr:to>
      <xdr:col>10</xdr:col>
      <xdr:colOff>459799</xdr:colOff>
      <xdr:row>56</xdr:row>
      <xdr:rowOff>141513</xdr:rowOff>
    </xdr:to>
    <xdr:pic>
      <xdr:nvPicPr>
        <xdr:cNvPr id="279" name="Obrázek 27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663057" y="7859484"/>
          <a:ext cx="307399" cy="283029"/>
        </a:xfrm>
        <a:prstGeom prst="rect">
          <a:avLst/>
        </a:prstGeom>
      </xdr:spPr>
    </xdr:pic>
    <xdr:clientData/>
  </xdr:twoCellAnchor>
  <xdr:twoCellAnchor>
    <xdr:from>
      <xdr:col>1</xdr:col>
      <xdr:colOff>54430</xdr:colOff>
      <xdr:row>2338</xdr:row>
      <xdr:rowOff>43539</xdr:rowOff>
    </xdr:from>
    <xdr:to>
      <xdr:col>1</xdr:col>
      <xdr:colOff>1056002</xdr:colOff>
      <xdr:row>2360</xdr:row>
      <xdr:rowOff>145931</xdr:rowOff>
    </xdr:to>
    <xdr:grpSp>
      <xdr:nvGrpSpPr>
        <xdr:cNvPr id="263" name="Skupina 262"/>
        <xdr:cNvGrpSpPr/>
      </xdr:nvGrpSpPr>
      <xdr:grpSpPr>
        <a:xfrm>
          <a:off x="102055" y="391187664"/>
          <a:ext cx="1001572" cy="3769517"/>
          <a:chOff x="76201" y="274134945"/>
          <a:chExt cx="1001572" cy="3694677"/>
        </a:xfrm>
      </xdr:grpSpPr>
      <xdr:pic>
        <xdr:nvPicPr>
          <xdr:cNvPr id="266" name="Obrázek 265"/>
          <xdr:cNvPicPr>
            <a:picLocks noChangeAspect="1"/>
          </xdr:cNvPicPr>
        </xdr:nvPicPr>
        <xdr:blipFill>
          <a:blip xmlns:r="http://schemas.openxmlformats.org/officeDocument/2006/relationships" r:embed="rId203"/>
          <a:stretch>
            <a:fillRect/>
          </a:stretch>
        </xdr:blipFill>
        <xdr:spPr>
          <a:xfrm>
            <a:off x="87087" y="275103772"/>
            <a:ext cx="990686" cy="777307"/>
          </a:xfrm>
          <a:prstGeom prst="rect">
            <a:avLst/>
          </a:prstGeom>
        </xdr:spPr>
      </xdr:pic>
      <xdr:pic>
        <xdr:nvPicPr>
          <xdr:cNvPr id="267" name="Obrázek 266"/>
          <xdr:cNvPicPr>
            <a:picLocks noChangeAspect="1"/>
          </xdr:cNvPicPr>
        </xdr:nvPicPr>
        <xdr:blipFill>
          <a:blip xmlns:r="http://schemas.openxmlformats.org/officeDocument/2006/relationships" r:embed="rId204"/>
          <a:stretch>
            <a:fillRect/>
          </a:stretch>
        </xdr:blipFill>
        <xdr:spPr>
          <a:xfrm>
            <a:off x="76201" y="277052315"/>
            <a:ext cx="990686" cy="777307"/>
          </a:xfrm>
          <a:prstGeom prst="rect">
            <a:avLst/>
          </a:prstGeom>
        </xdr:spPr>
      </xdr:pic>
      <xdr:pic>
        <xdr:nvPicPr>
          <xdr:cNvPr id="281" name="Obrázek 280"/>
          <xdr:cNvPicPr>
            <a:picLocks noChangeAspect="1"/>
          </xdr:cNvPicPr>
        </xdr:nvPicPr>
        <xdr:blipFill>
          <a:blip xmlns:r="http://schemas.openxmlformats.org/officeDocument/2006/relationships" r:embed="rId205"/>
          <a:stretch>
            <a:fillRect/>
          </a:stretch>
        </xdr:blipFill>
        <xdr:spPr>
          <a:xfrm>
            <a:off x="130631" y="274134945"/>
            <a:ext cx="576943" cy="751114"/>
          </a:xfrm>
          <a:prstGeom prst="rect">
            <a:avLst/>
          </a:prstGeom>
        </xdr:spPr>
      </xdr:pic>
      <xdr:pic>
        <xdr:nvPicPr>
          <xdr:cNvPr id="283" name="Obrázek 282"/>
          <xdr:cNvPicPr>
            <a:picLocks noChangeAspect="1"/>
          </xdr:cNvPicPr>
        </xdr:nvPicPr>
        <xdr:blipFill>
          <a:blip xmlns:r="http://schemas.openxmlformats.org/officeDocument/2006/relationships" r:embed="rId206"/>
          <a:stretch>
            <a:fillRect/>
          </a:stretch>
        </xdr:blipFill>
        <xdr:spPr>
          <a:xfrm>
            <a:off x="141518" y="276061715"/>
            <a:ext cx="598714" cy="79444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78240</xdr:colOff>
      <xdr:row>961</xdr:row>
      <xdr:rowOff>71436</xdr:rowOff>
    </xdr:from>
    <xdr:to>
      <xdr:col>1</xdr:col>
      <xdr:colOff>1025721</xdr:colOff>
      <xdr:row>965</xdr:row>
      <xdr:rowOff>23811</xdr:rowOff>
    </xdr:to>
    <xdr:pic>
      <xdr:nvPicPr>
        <xdr:cNvPr id="285" name="Obrázek 28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25865" y="160645077"/>
          <a:ext cx="947481" cy="619125"/>
        </a:xfrm>
        <a:prstGeom prst="rect">
          <a:avLst/>
        </a:prstGeom>
      </xdr:spPr>
    </xdr:pic>
    <xdr:clientData/>
  </xdr:twoCellAnchor>
  <xdr:twoCellAnchor>
    <xdr:from>
      <xdr:col>1</xdr:col>
      <xdr:colOff>32657</xdr:colOff>
      <xdr:row>1120</xdr:row>
      <xdr:rowOff>76200</xdr:rowOff>
    </xdr:from>
    <xdr:to>
      <xdr:col>1</xdr:col>
      <xdr:colOff>1219198</xdr:colOff>
      <xdr:row>1124</xdr:row>
      <xdr:rowOff>89503</xdr:rowOff>
    </xdr:to>
    <xdr:grpSp>
      <xdr:nvGrpSpPr>
        <xdr:cNvPr id="322" name="Skupina 321"/>
        <xdr:cNvGrpSpPr/>
      </xdr:nvGrpSpPr>
      <xdr:grpSpPr>
        <a:xfrm>
          <a:off x="80282" y="186682856"/>
          <a:ext cx="1186541" cy="680053"/>
          <a:chOff x="87088" y="119634001"/>
          <a:chExt cx="1186541" cy="503160"/>
        </a:xfrm>
      </xdr:grpSpPr>
      <xdr:pic>
        <xdr:nvPicPr>
          <xdr:cNvPr id="343" name="Obrázek 342"/>
          <xdr:cNvPicPr>
            <a:picLocks noChangeAspect="1"/>
          </xdr:cNvPicPr>
        </xdr:nvPicPr>
        <xdr:blipFill>
          <a:blip xmlns:r="http://schemas.openxmlformats.org/officeDocument/2006/relationships" r:embed="rId208"/>
          <a:stretch>
            <a:fillRect/>
          </a:stretch>
        </xdr:blipFill>
        <xdr:spPr>
          <a:xfrm>
            <a:off x="87088" y="119634001"/>
            <a:ext cx="424541" cy="503160"/>
          </a:xfrm>
          <a:prstGeom prst="rect">
            <a:avLst/>
          </a:prstGeom>
        </xdr:spPr>
      </xdr:pic>
      <xdr:pic>
        <xdr:nvPicPr>
          <xdr:cNvPr id="344" name="Obrázek 343"/>
          <xdr:cNvPicPr>
            <a:picLocks noChangeAspect="1"/>
          </xdr:cNvPicPr>
        </xdr:nvPicPr>
        <xdr:blipFill>
          <a:blip xmlns:r="http://schemas.openxmlformats.org/officeDocument/2006/relationships" r:embed="rId209"/>
          <a:stretch>
            <a:fillRect/>
          </a:stretch>
        </xdr:blipFill>
        <xdr:spPr>
          <a:xfrm>
            <a:off x="609601" y="119644887"/>
            <a:ext cx="664028" cy="48651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21772</xdr:colOff>
      <xdr:row>2226</xdr:row>
      <xdr:rowOff>32657</xdr:rowOff>
    </xdr:from>
    <xdr:to>
      <xdr:col>1</xdr:col>
      <xdr:colOff>1393491</xdr:colOff>
      <xdr:row>2228</xdr:row>
      <xdr:rowOff>109981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76201" y="253615371"/>
          <a:ext cx="1371719" cy="403895"/>
        </a:xfrm>
        <a:prstGeom prst="rect">
          <a:avLst/>
        </a:prstGeom>
      </xdr:spPr>
    </xdr:pic>
    <xdr:clientData/>
  </xdr:twoCellAnchor>
  <xdr:oneCellAnchor>
    <xdr:from>
      <xdr:col>1</xdr:col>
      <xdr:colOff>28817</xdr:colOff>
      <xdr:row>776</xdr:row>
      <xdr:rowOff>44823</xdr:rowOff>
    </xdr:from>
    <xdr:ext cx="735106" cy="777074"/>
    <xdr:pic>
      <xdr:nvPicPr>
        <xdr:cNvPr id="346" name="Obrázek 34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3246" y="87892537"/>
          <a:ext cx="735106" cy="777074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</xdr:colOff>
      <xdr:row>1040</xdr:row>
      <xdr:rowOff>141514</xdr:rowOff>
    </xdr:from>
    <xdr:to>
      <xdr:col>1</xdr:col>
      <xdr:colOff>818116</xdr:colOff>
      <xdr:row>1044</xdr:row>
      <xdr:rowOff>148157</xdr:rowOff>
    </xdr:to>
    <xdr:pic>
      <xdr:nvPicPr>
        <xdr:cNvPr id="347" name="Obrázek 34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7086" y="116074371"/>
          <a:ext cx="785459" cy="659786"/>
        </a:xfrm>
        <a:prstGeom prst="rect">
          <a:avLst/>
        </a:prstGeom>
      </xdr:spPr>
    </xdr:pic>
    <xdr:clientData/>
  </xdr:twoCellAnchor>
  <xdr:oneCellAnchor>
    <xdr:from>
      <xdr:col>1</xdr:col>
      <xdr:colOff>61473</xdr:colOff>
      <xdr:row>1014</xdr:row>
      <xdr:rowOff>65318</xdr:rowOff>
    </xdr:from>
    <xdr:ext cx="569898" cy="1001395"/>
    <xdr:pic>
      <xdr:nvPicPr>
        <xdr:cNvPr id="349" name="Obrázek 34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5902" y="112732461"/>
          <a:ext cx="569898" cy="1001395"/>
        </a:xfrm>
        <a:prstGeom prst="rect">
          <a:avLst/>
        </a:prstGeom>
      </xdr:spPr>
    </xdr:pic>
    <xdr:clientData/>
  </xdr:oneCellAnchor>
  <xdr:oneCellAnchor>
    <xdr:from>
      <xdr:col>1</xdr:col>
      <xdr:colOff>28175</xdr:colOff>
      <xdr:row>455</xdr:row>
      <xdr:rowOff>68516</xdr:rowOff>
    </xdr:from>
    <xdr:ext cx="662086" cy="652245"/>
    <xdr:pic>
      <xdr:nvPicPr>
        <xdr:cNvPr id="348" name="Obrázek 34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4" y="57708373"/>
          <a:ext cx="662086" cy="65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76202</xdr:colOff>
      <xdr:row>931</xdr:row>
      <xdr:rowOff>87084</xdr:rowOff>
    </xdr:from>
    <xdr:to>
      <xdr:col>1</xdr:col>
      <xdr:colOff>829557</xdr:colOff>
      <xdr:row>939</xdr:row>
      <xdr:rowOff>129268</xdr:rowOff>
    </xdr:to>
    <xdr:grpSp>
      <xdr:nvGrpSpPr>
        <xdr:cNvPr id="354" name="Skupina 353"/>
        <xdr:cNvGrpSpPr/>
      </xdr:nvGrpSpPr>
      <xdr:grpSpPr>
        <a:xfrm>
          <a:off x="123827" y="155666053"/>
          <a:ext cx="753355" cy="1375684"/>
          <a:chOff x="65314" y="115802227"/>
          <a:chExt cx="753355" cy="1185184"/>
        </a:xfrm>
      </xdr:grpSpPr>
      <xdr:pic>
        <xdr:nvPicPr>
          <xdr:cNvPr id="355" name="Obrázek 354"/>
          <xdr:cNvPicPr>
            <a:picLocks noChangeAspect="1"/>
          </xdr:cNvPicPr>
        </xdr:nvPicPr>
        <xdr:blipFill>
          <a:blip xmlns:r="http://schemas.openxmlformats.org/officeDocument/2006/relationships" r:embed="rId211"/>
          <a:stretch>
            <a:fillRect/>
          </a:stretch>
        </xdr:blipFill>
        <xdr:spPr>
          <a:xfrm>
            <a:off x="87088" y="115802227"/>
            <a:ext cx="370112" cy="659669"/>
          </a:xfrm>
          <a:prstGeom prst="rect">
            <a:avLst/>
          </a:prstGeom>
        </xdr:spPr>
      </xdr:pic>
      <xdr:pic>
        <xdr:nvPicPr>
          <xdr:cNvPr id="356" name="Obrázek 355"/>
          <xdr:cNvPicPr>
            <a:picLocks noChangeAspect="1"/>
          </xdr:cNvPicPr>
        </xdr:nvPicPr>
        <xdr:blipFill>
          <a:blip xmlns:r="http://schemas.openxmlformats.org/officeDocument/2006/relationships" r:embed="rId212"/>
          <a:stretch>
            <a:fillRect/>
          </a:stretch>
        </xdr:blipFill>
        <xdr:spPr>
          <a:xfrm>
            <a:off x="65314" y="116520686"/>
            <a:ext cx="753355" cy="4667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21772</xdr:colOff>
      <xdr:row>950</xdr:row>
      <xdr:rowOff>54429</xdr:rowOff>
    </xdr:from>
    <xdr:to>
      <xdr:col>1</xdr:col>
      <xdr:colOff>1095806</xdr:colOff>
      <xdr:row>951</xdr:row>
      <xdr:rowOff>141515</xdr:rowOff>
    </xdr:to>
    <xdr:pic>
      <xdr:nvPicPr>
        <xdr:cNvPr id="350" name="Obrázek 349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76201" y="114681000"/>
          <a:ext cx="1074034" cy="25037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674</xdr:row>
          <xdr:rowOff>28575</xdr:rowOff>
        </xdr:from>
        <xdr:to>
          <xdr:col>1</xdr:col>
          <xdr:colOff>638175</xdr:colOff>
          <xdr:row>678</xdr:row>
          <xdr:rowOff>142875</xdr:rowOff>
        </xdr:to>
        <xdr:sp macro="" textlink="">
          <xdr:nvSpPr>
            <xdr:cNvPr id="21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51538</xdr:colOff>
      <xdr:row>1254</xdr:row>
      <xdr:rowOff>51540</xdr:rowOff>
    </xdr:from>
    <xdr:to>
      <xdr:col>1</xdr:col>
      <xdr:colOff>933281</xdr:colOff>
      <xdr:row>1256</xdr:row>
      <xdr:rowOff>51213</xdr:rowOff>
    </xdr:to>
    <xdr:pic>
      <xdr:nvPicPr>
        <xdr:cNvPr id="351" name="Obrázek 35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9163" y="203952025"/>
          <a:ext cx="881743" cy="33304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1305</xdr:row>
      <xdr:rowOff>43543</xdr:rowOff>
    </xdr:from>
    <xdr:to>
      <xdr:col>1</xdr:col>
      <xdr:colOff>1306286</xdr:colOff>
      <xdr:row>1306</xdr:row>
      <xdr:rowOff>130627</xdr:rowOff>
    </xdr:to>
    <xdr:pic>
      <xdr:nvPicPr>
        <xdr:cNvPr id="358" name="Obrázek 35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08858" y="160879972"/>
          <a:ext cx="1251857" cy="250371"/>
        </a:xfrm>
        <a:prstGeom prst="rect">
          <a:avLst/>
        </a:prstGeom>
      </xdr:spPr>
    </xdr:pic>
    <xdr:clientData/>
  </xdr:twoCellAnchor>
  <xdr:oneCellAnchor>
    <xdr:from>
      <xdr:col>1</xdr:col>
      <xdr:colOff>76201</xdr:colOff>
      <xdr:row>921</xdr:row>
      <xdr:rowOff>54428</xdr:rowOff>
    </xdr:from>
    <xdr:ext cx="816428" cy="541375"/>
    <xdr:pic>
      <xdr:nvPicPr>
        <xdr:cNvPr id="362" name="Obrázek 36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30630" y="113831914"/>
          <a:ext cx="816428" cy="54137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925</xdr:row>
      <xdr:rowOff>152397</xdr:rowOff>
    </xdr:from>
    <xdr:ext cx="672639" cy="500743"/>
    <xdr:pic>
      <xdr:nvPicPr>
        <xdr:cNvPr id="363" name="Obrázek 36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30629" y="114583026"/>
          <a:ext cx="672639" cy="500743"/>
        </a:xfrm>
        <a:prstGeom prst="rect">
          <a:avLst/>
        </a:prstGeom>
      </xdr:spPr>
    </xdr:pic>
    <xdr:clientData/>
  </xdr:oneCellAnchor>
  <xdr:twoCellAnchor editAs="oneCell">
    <xdr:from>
      <xdr:col>1</xdr:col>
      <xdr:colOff>163285</xdr:colOff>
      <xdr:row>1161</xdr:row>
      <xdr:rowOff>54429</xdr:rowOff>
    </xdr:from>
    <xdr:to>
      <xdr:col>1</xdr:col>
      <xdr:colOff>589765</xdr:colOff>
      <xdr:row>1164</xdr:row>
      <xdr:rowOff>43541</xdr:rowOff>
    </xdr:to>
    <xdr:pic>
      <xdr:nvPicPr>
        <xdr:cNvPr id="360" name="Obrázek 35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17714" y="147174858"/>
          <a:ext cx="426480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119745</xdr:colOff>
      <xdr:row>1137</xdr:row>
      <xdr:rowOff>76200</xdr:rowOff>
    </xdr:from>
    <xdr:to>
      <xdr:col>1</xdr:col>
      <xdr:colOff>500745</xdr:colOff>
      <xdr:row>1140</xdr:row>
      <xdr:rowOff>32873</xdr:rowOff>
    </xdr:to>
    <xdr:pic>
      <xdr:nvPicPr>
        <xdr:cNvPr id="359" name="Obrázek 358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4174" y="143441057"/>
          <a:ext cx="381000" cy="446532"/>
        </a:xfrm>
        <a:prstGeom prst="rect">
          <a:avLst/>
        </a:prstGeom>
      </xdr:spPr>
    </xdr:pic>
    <xdr:clientData/>
  </xdr:twoCellAnchor>
  <xdr:twoCellAnchor editAs="oneCell">
    <xdr:from>
      <xdr:col>1</xdr:col>
      <xdr:colOff>718457</xdr:colOff>
      <xdr:row>1137</xdr:row>
      <xdr:rowOff>87088</xdr:rowOff>
    </xdr:from>
    <xdr:to>
      <xdr:col>1</xdr:col>
      <xdr:colOff>1146174</xdr:colOff>
      <xdr:row>1140</xdr:row>
      <xdr:rowOff>97971</xdr:rowOff>
    </xdr:to>
    <xdr:pic>
      <xdr:nvPicPr>
        <xdr:cNvPr id="361" name="Obrázek 36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772886" y="143451945"/>
          <a:ext cx="427717" cy="50074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1140</xdr:row>
      <xdr:rowOff>130629</xdr:rowOff>
    </xdr:from>
    <xdr:to>
      <xdr:col>1</xdr:col>
      <xdr:colOff>381001</xdr:colOff>
      <xdr:row>1143</xdr:row>
      <xdr:rowOff>118295</xdr:rowOff>
    </xdr:to>
    <xdr:pic>
      <xdr:nvPicPr>
        <xdr:cNvPr id="364" name="Obrázek 36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30629" y="143985343"/>
          <a:ext cx="304801" cy="477521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620487</xdr:colOff>
      <xdr:row>1140</xdr:row>
      <xdr:rowOff>141516</xdr:rowOff>
    </xdr:from>
    <xdr:to>
      <xdr:col>1</xdr:col>
      <xdr:colOff>1026454</xdr:colOff>
      <xdr:row>1143</xdr:row>
      <xdr:rowOff>130632</xdr:rowOff>
    </xdr:to>
    <xdr:pic>
      <xdr:nvPicPr>
        <xdr:cNvPr id="365" name="Obrázek 36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74916" y="143996230"/>
          <a:ext cx="405967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174171</xdr:colOff>
      <xdr:row>1165</xdr:row>
      <xdr:rowOff>21771</xdr:rowOff>
    </xdr:from>
    <xdr:to>
      <xdr:col>1</xdr:col>
      <xdr:colOff>819545</xdr:colOff>
      <xdr:row>1166</xdr:row>
      <xdr:rowOff>152396</xdr:rowOff>
    </xdr:to>
    <xdr:pic>
      <xdr:nvPicPr>
        <xdr:cNvPr id="366" name="Obrázek 36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28600" y="149918057"/>
          <a:ext cx="645374" cy="293913"/>
        </a:xfrm>
        <a:prstGeom prst="rect">
          <a:avLst/>
        </a:prstGeom>
      </xdr:spPr>
    </xdr:pic>
    <xdr:clientData/>
  </xdr:twoCellAnchor>
  <xdr:twoCellAnchor editAs="oneCell">
    <xdr:from>
      <xdr:col>1</xdr:col>
      <xdr:colOff>478971</xdr:colOff>
      <xdr:row>1154</xdr:row>
      <xdr:rowOff>6900</xdr:rowOff>
    </xdr:from>
    <xdr:to>
      <xdr:col>1</xdr:col>
      <xdr:colOff>794655</xdr:colOff>
      <xdr:row>1157</xdr:row>
      <xdr:rowOff>11616</xdr:rowOff>
    </xdr:to>
    <xdr:pic>
      <xdr:nvPicPr>
        <xdr:cNvPr id="367" name="Obrázek 36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33400" y="146147614"/>
          <a:ext cx="315684" cy="494571"/>
        </a:xfrm>
        <a:prstGeom prst="rect">
          <a:avLst/>
        </a:prstGeom>
      </xdr:spPr>
    </xdr:pic>
    <xdr:clientData/>
  </xdr:twoCellAnchor>
  <xdr:twoCellAnchor editAs="oneCell">
    <xdr:from>
      <xdr:col>1</xdr:col>
      <xdr:colOff>849085</xdr:colOff>
      <xdr:row>1154</xdr:row>
      <xdr:rowOff>43544</xdr:rowOff>
    </xdr:from>
    <xdr:to>
      <xdr:col>1</xdr:col>
      <xdr:colOff>1236600</xdr:colOff>
      <xdr:row>1157</xdr:row>
      <xdr:rowOff>10889</xdr:rowOff>
    </xdr:to>
    <xdr:pic>
      <xdr:nvPicPr>
        <xdr:cNvPr id="368" name="Obrázek 367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03514" y="146184258"/>
          <a:ext cx="387515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413657</xdr:colOff>
      <xdr:row>1151</xdr:row>
      <xdr:rowOff>65313</xdr:rowOff>
    </xdr:from>
    <xdr:to>
      <xdr:col>1</xdr:col>
      <xdr:colOff>785586</xdr:colOff>
      <xdr:row>1154</xdr:row>
      <xdr:rowOff>10883</xdr:rowOff>
    </xdr:to>
    <xdr:pic>
      <xdr:nvPicPr>
        <xdr:cNvPr id="369" name="Obrázek 36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468086" y="145716170"/>
          <a:ext cx="371929" cy="435429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1151</xdr:row>
      <xdr:rowOff>43543</xdr:rowOff>
    </xdr:from>
    <xdr:to>
      <xdr:col>1</xdr:col>
      <xdr:colOff>399687</xdr:colOff>
      <xdr:row>1153</xdr:row>
      <xdr:rowOff>108857</xdr:rowOff>
    </xdr:to>
    <xdr:pic>
      <xdr:nvPicPr>
        <xdr:cNvPr id="370" name="Obrázek 36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19743" y="145694400"/>
          <a:ext cx="334373" cy="391885"/>
        </a:xfrm>
        <a:prstGeom prst="rect">
          <a:avLst/>
        </a:prstGeom>
      </xdr:spPr>
    </xdr:pic>
    <xdr:clientData/>
  </xdr:twoCellAnchor>
  <xdr:oneCellAnchor>
    <xdr:from>
      <xdr:col>1</xdr:col>
      <xdr:colOff>37782</xdr:colOff>
      <xdr:row>2191</xdr:row>
      <xdr:rowOff>62753</xdr:rowOff>
    </xdr:from>
    <xdr:ext cx="636494" cy="465250"/>
    <xdr:pic>
      <xdr:nvPicPr>
        <xdr:cNvPr id="371" name="Obrázek 37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211" y="270953753"/>
          <a:ext cx="636494" cy="465250"/>
        </a:xfrm>
        <a:prstGeom prst="rect">
          <a:avLst/>
        </a:prstGeom>
      </xdr:spPr>
    </xdr:pic>
    <xdr:clientData/>
  </xdr:oneCellAnchor>
  <xdr:twoCellAnchor editAs="oneCell">
    <xdr:from>
      <xdr:col>0</xdr:col>
      <xdr:colOff>43543</xdr:colOff>
      <xdr:row>2277</xdr:row>
      <xdr:rowOff>21772</xdr:rowOff>
    </xdr:from>
    <xdr:to>
      <xdr:col>1</xdr:col>
      <xdr:colOff>903513</xdr:colOff>
      <xdr:row>2278</xdr:row>
      <xdr:rowOff>343990</xdr:rowOff>
    </xdr:to>
    <xdr:pic>
      <xdr:nvPicPr>
        <xdr:cNvPr id="372" name="Obrázek 37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3543" y="289810372"/>
          <a:ext cx="914399" cy="692331"/>
        </a:xfrm>
        <a:prstGeom prst="rect">
          <a:avLst/>
        </a:prstGeom>
      </xdr:spPr>
    </xdr:pic>
    <xdr:clientData/>
  </xdr:twoCellAnchor>
  <xdr:twoCellAnchor editAs="oneCell">
    <xdr:from>
      <xdr:col>1</xdr:col>
      <xdr:colOff>696686</xdr:colOff>
      <xdr:row>2282</xdr:row>
      <xdr:rowOff>0</xdr:rowOff>
    </xdr:from>
    <xdr:to>
      <xdr:col>1</xdr:col>
      <xdr:colOff>1251858</xdr:colOff>
      <xdr:row>2283</xdr:row>
      <xdr:rowOff>72036</xdr:rowOff>
    </xdr:to>
    <xdr:pic>
      <xdr:nvPicPr>
        <xdr:cNvPr id="373" name="Obrázek 37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751115" y="290877171"/>
          <a:ext cx="555172" cy="42037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2279</xdr:row>
      <xdr:rowOff>174172</xdr:rowOff>
    </xdr:from>
    <xdr:to>
      <xdr:col>1</xdr:col>
      <xdr:colOff>947058</xdr:colOff>
      <xdr:row>2280</xdr:row>
      <xdr:rowOff>293698</xdr:rowOff>
    </xdr:to>
    <xdr:pic>
      <xdr:nvPicPr>
        <xdr:cNvPr id="375" name="Obrázek 374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35429" y="290703001"/>
          <a:ext cx="566058" cy="48964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2281</xdr:row>
      <xdr:rowOff>21771</xdr:rowOff>
    </xdr:from>
    <xdr:to>
      <xdr:col>1</xdr:col>
      <xdr:colOff>566058</xdr:colOff>
      <xdr:row>2282</xdr:row>
      <xdr:rowOff>50171</xdr:rowOff>
    </xdr:to>
    <xdr:pic>
      <xdr:nvPicPr>
        <xdr:cNvPr id="377" name="Obrázek 376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08858" y="291290828"/>
          <a:ext cx="511629" cy="37674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21772</xdr:colOff>
      <xdr:row>708</xdr:row>
      <xdr:rowOff>43545</xdr:rowOff>
    </xdr:from>
    <xdr:to>
      <xdr:col>1</xdr:col>
      <xdr:colOff>827393</xdr:colOff>
      <xdr:row>712</xdr:row>
      <xdr:rowOff>130631</xdr:rowOff>
    </xdr:to>
    <xdr:pic>
      <xdr:nvPicPr>
        <xdr:cNvPr id="380" name="Obrázek 37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76201" y="87891259"/>
          <a:ext cx="805621" cy="740229"/>
        </a:xfrm>
        <a:prstGeom prst="rect">
          <a:avLst/>
        </a:prstGeom>
      </xdr:spPr>
    </xdr:pic>
    <xdr:clientData/>
  </xdr:twoCellAnchor>
  <xdr:twoCellAnchor editAs="oneCell">
    <xdr:from>
      <xdr:col>1</xdr:col>
      <xdr:colOff>936172</xdr:colOff>
      <xdr:row>710</xdr:row>
      <xdr:rowOff>119745</xdr:rowOff>
    </xdr:from>
    <xdr:to>
      <xdr:col>1</xdr:col>
      <xdr:colOff>1502230</xdr:colOff>
      <xdr:row>713</xdr:row>
      <xdr:rowOff>119450</xdr:rowOff>
    </xdr:to>
    <xdr:pic>
      <xdr:nvPicPr>
        <xdr:cNvPr id="381" name="Obrázek 38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90601" y="88294031"/>
          <a:ext cx="566058" cy="489563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708</xdr:row>
      <xdr:rowOff>43544</xdr:rowOff>
    </xdr:from>
    <xdr:to>
      <xdr:col>1</xdr:col>
      <xdr:colOff>1323103</xdr:colOff>
      <xdr:row>710</xdr:row>
      <xdr:rowOff>130630</xdr:rowOff>
    </xdr:to>
    <xdr:pic>
      <xdr:nvPicPr>
        <xdr:cNvPr id="382" name="Obrázek 38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68829" y="87891258"/>
          <a:ext cx="408703" cy="413657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</xdr:colOff>
      <xdr:row>1214</xdr:row>
      <xdr:rowOff>27384</xdr:rowOff>
    </xdr:from>
    <xdr:to>
      <xdr:col>1</xdr:col>
      <xdr:colOff>834117</xdr:colOff>
      <xdr:row>1218</xdr:row>
      <xdr:rowOff>152987</xdr:rowOff>
    </xdr:to>
    <xdr:pic>
      <xdr:nvPicPr>
        <xdr:cNvPr id="378" name="Obrázek 377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7971" y="196432884"/>
          <a:ext cx="783771" cy="792353"/>
        </a:xfrm>
        <a:prstGeom prst="rect">
          <a:avLst/>
        </a:prstGeom>
      </xdr:spPr>
    </xdr:pic>
    <xdr:clientData/>
  </xdr:twoCellAnchor>
  <xdr:twoCellAnchor editAs="oneCell">
    <xdr:from>
      <xdr:col>1</xdr:col>
      <xdr:colOff>839901</xdr:colOff>
      <xdr:row>1219</xdr:row>
      <xdr:rowOff>107157</xdr:rowOff>
    </xdr:from>
    <xdr:to>
      <xdr:col>2</xdr:col>
      <xdr:colOff>4763</xdr:colOff>
      <xdr:row>1223</xdr:row>
      <xdr:rowOff>163572</xdr:rowOff>
    </xdr:to>
    <xdr:pic>
      <xdr:nvPicPr>
        <xdr:cNvPr id="379" name="Obrázek 378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887526" y="197346095"/>
          <a:ext cx="743631" cy="723165"/>
        </a:xfrm>
        <a:prstGeom prst="rect">
          <a:avLst/>
        </a:prstGeom>
      </xdr:spPr>
    </xdr:pic>
    <xdr:clientData/>
  </xdr:twoCellAnchor>
  <xdr:twoCellAnchor editAs="oneCell">
    <xdr:from>
      <xdr:col>1</xdr:col>
      <xdr:colOff>40140</xdr:colOff>
      <xdr:row>1219</xdr:row>
      <xdr:rowOff>8675</xdr:rowOff>
    </xdr:from>
    <xdr:to>
      <xdr:col>1</xdr:col>
      <xdr:colOff>802140</xdr:colOff>
      <xdr:row>1223</xdr:row>
      <xdr:rowOff>113539</xdr:rowOff>
    </xdr:to>
    <xdr:pic>
      <xdr:nvPicPr>
        <xdr:cNvPr id="383" name="Obrázek 382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87765" y="197247613"/>
          <a:ext cx="762000" cy="77161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2855</xdr:row>
      <xdr:rowOff>10886</xdr:rowOff>
    </xdr:from>
    <xdr:to>
      <xdr:col>2</xdr:col>
      <xdr:colOff>3779</xdr:colOff>
      <xdr:row>2857</xdr:row>
      <xdr:rowOff>77873</xdr:rowOff>
    </xdr:to>
    <xdr:pic>
      <xdr:nvPicPr>
        <xdr:cNvPr id="384" name="Obrázek 383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5315" y="388598229"/>
          <a:ext cx="1534884" cy="393560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206826</xdr:colOff>
      <xdr:row>2859</xdr:row>
      <xdr:rowOff>0</xdr:rowOff>
    </xdr:from>
    <xdr:to>
      <xdr:col>1</xdr:col>
      <xdr:colOff>1023255</xdr:colOff>
      <xdr:row>2863</xdr:row>
      <xdr:rowOff>39191</xdr:rowOff>
    </xdr:to>
    <xdr:pic>
      <xdr:nvPicPr>
        <xdr:cNvPr id="385" name="Obrázek 384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61255" y="389240486"/>
          <a:ext cx="816429" cy="692333"/>
        </a:xfrm>
        <a:prstGeom prst="rect">
          <a:avLst/>
        </a:prstGeom>
      </xdr:spPr>
    </xdr:pic>
    <xdr:clientData/>
  </xdr:twoCellAnchor>
  <xdr:oneCellAnchor>
    <xdr:from>
      <xdr:col>1</xdr:col>
      <xdr:colOff>37780</xdr:colOff>
      <xdr:row>2080</xdr:row>
      <xdr:rowOff>37780</xdr:rowOff>
    </xdr:from>
    <xdr:ext cx="675719" cy="611185"/>
    <xdr:pic>
      <xdr:nvPicPr>
        <xdr:cNvPr id="374" name="Obrázek 373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0697" y="267700863"/>
          <a:ext cx="675719" cy="611185"/>
        </a:xfrm>
        <a:prstGeom prst="rect">
          <a:avLst/>
        </a:prstGeom>
      </xdr:spPr>
    </xdr:pic>
    <xdr:clientData/>
  </xdr:oneCellAnchor>
  <xdr:twoCellAnchor editAs="oneCell">
    <xdr:from>
      <xdr:col>10</xdr:col>
      <xdr:colOff>232835</xdr:colOff>
      <xdr:row>7</xdr:row>
      <xdr:rowOff>21168</xdr:rowOff>
    </xdr:from>
    <xdr:to>
      <xdr:col>10</xdr:col>
      <xdr:colOff>402167</xdr:colOff>
      <xdr:row>8</xdr:row>
      <xdr:rowOff>148980</xdr:rowOff>
    </xdr:to>
    <xdr:pic>
      <xdr:nvPicPr>
        <xdr:cNvPr id="394" name="Obrázek 393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6577735" y="1630893"/>
          <a:ext cx="169332" cy="2897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484</xdr:row>
      <xdr:rowOff>10583</xdr:rowOff>
    </xdr:from>
    <xdr:to>
      <xdr:col>1</xdr:col>
      <xdr:colOff>1282701</xdr:colOff>
      <xdr:row>506</xdr:row>
      <xdr:rowOff>76048</xdr:rowOff>
    </xdr:to>
    <xdr:grpSp>
      <xdr:nvGrpSpPr>
        <xdr:cNvPr id="37" name="Skupina 36"/>
        <xdr:cNvGrpSpPr/>
      </xdr:nvGrpSpPr>
      <xdr:grpSpPr>
        <a:xfrm>
          <a:off x="47625" y="81127864"/>
          <a:ext cx="1282701" cy="3732590"/>
          <a:chOff x="52917" y="65743666"/>
          <a:chExt cx="1282701" cy="3557965"/>
        </a:xfrm>
      </xdr:grpSpPr>
      <xdr:pic>
        <xdr:nvPicPr>
          <xdr:cNvPr id="386" name="Obrázek 385"/>
          <xdr:cNvPicPr>
            <a:picLocks noChangeAspect="1"/>
          </xdr:cNvPicPr>
        </xdr:nvPicPr>
        <xdr:blipFill>
          <a:blip xmlns:r="http://schemas.openxmlformats.org/officeDocument/2006/relationships" r:embed="rId237"/>
          <a:stretch>
            <a:fillRect/>
          </a:stretch>
        </xdr:blipFill>
        <xdr:spPr>
          <a:xfrm>
            <a:off x="52917" y="65743666"/>
            <a:ext cx="613833" cy="1038795"/>
          </a:xfrm>
          <a:prstGeom prst="rect">
            <a:avLst/>
          </a:prstGeom>
        </xdr:spPr>
      </xdr:pic>
      <xdr:pic>
        <xdr:nvPicPr>
          <xdr:cNvPr id="391" name="Obrázok 11" descr="http://www.erico.com/catalog/variants/IL41376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5501" y="65934166"/>
            <a:ext cx="485775" cy="333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2" name="Obrázok 10" descr="http://www.erico.com/catalog/variants/IL41369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3168" y="66389248"/>
            <a:ext cx="552450" cy="333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6" name="Obrázek 375"/>
          <xdr:cNvPicPr>
            <a:picLocks noChangeAspect="1"/>
          </xdr:cNvPicPr>
        </xdr:nvPicPr>
        <xdr:blipFill>
          <a:blip xmlns:r="http://schemas.openxmlformats.org/officeDocument/2006/relationships" r:embed="rId240"/>
          <a:stretch>
            <a:fillRect/>
          </a:stretch>
        </xdr:blipFill>
        <xdr:spPr>
          <a:xfrm>
            <a:off x="105834" y="68082583"/>
            <a:ext cx="542857" cy="121904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899583</xdr:colOff>
      <xdr:row>500</xdr:row>
      <xdr:rowOff>105833</xdr:rowOff>
    </xdr:from>
    <xdr:to>
      <xdr:col>1</xdr:col>
      <xdr:colOff>1309158</xdr:colOff>
      <xdr:row>502</xdr:row>
      <xdr:rowOff>121708</xdr:rowOff>
    </xdr:to>
    <xdr:pic>
      <xdr:nvPicPr>
        <xdr:cNvPr id="393" name="Obrázok 12" descr="http://www.erico.com/catalog/variants/IL41380s.jpg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8378916"/>
          <a:ext cx="4095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105833</xdr:colOff>
      <xdr:row>516</xdr:row>
      <xdr:rowOff>52916</xdr:rowOff>
    </xdr:from>
    <xdr:to>
      <xdr:col>1</xdr:col>
      <xdr:colOff>1058214</xdr:colOff>
      <xdr:row>520</xdr:row>
      <xdr:rowOff>36964</xdr:rowOff>
    </xdr:to>
    <xdr:pic>
      <xdr:nvPicPr>
        <xdr:cNvPr id="395" name="Obrázek 394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58750" y="70865999"/>
          <a:ext cx="952381" cy="619048"/>
        </a:xfrm>
        <a:prstGeom prst="rect">
          <a:avLst/>
        </a:prstGeom>
      </xdr:spPr>
    </xdr:pic>
    <xdr:clientData/>
  </xdr:twoCellAnchor>
  <xdr:twoCellAnchor>
    <xdr:from>
      <xdr:col>1</xdr:col>
      <xdr:colOff>52917</xdr:colOff>
      <xdr:row>522</xdr:row>
      <xdr:rowOff>84666</xdr:rowOff>
    </xdr:from>
    <xdr:to>
      <xdr:col>1</xdr:col>
      <xdr:colOff>1512358</xdr:colOff>
      <xdr:row>527</xdr:row>
      <xdr:rowOff>125894</xdr:rowOff>
    </xdr:to>
    <xdr:grpSp>
      <xdr:nvGrpSpPr>
        <xdr:cNvPr id="397" name="Skupina 396"/>
        <xdr:cNvGrpSpPr/>
      </xdr:nvGrpSpPr>
      <xdr:grpSpPr>
        <a:xfrm>
          <a:off x="100542" y="87536072"/>
          <a:ext cx="1459441" cy="874666"/>
          <a:chOff x="63501" y="71951898"/>
          <a:chExt cx="1459441" cy="834978"/>
        </a:xfrm>
      </xdr:grpSpPr>
      <xdr:pic>
        <xdr:nvPicPr>
          <xdr:cNvPr id="398" name="Obrázek 397"/>
          <xdr:cNvPicPr>
            <a:picLocks noChangeAspect="1"/>
          </xdr:cNvPicPr>
        </xdr:nvPicPr>
        <xdr:blipFill>
          <a:blip xmlns:r="http://schemas.openxmlformats.org/officeDocument/2006/relationships" r:embed="rId243"/>
          <a:stretch>
            <a:fillRect/>
          </a:stretch>
        </xdr:blipFill>
        <xdr:spPr>
          <a:xfrm>
            <a:off x="63501" y="71951898"/>
            <a:ext cx="952500" cy="760524"/>
          </a:xfrm>
          <a:prstGeom prst="rect">
            <a:avLst/>
          </a:prstGeom>
        </xdr:spPr>
      </xdr:pic>
      <xdr:pic>
        <xdr:nvPicPr>
          <xdr:cNvPr id="399" name="Obrázok 16" descr="http://www.erico.com/catalog/variants/IL41380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4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0667" y="72061917"/>
            <a:ext cx="409575" cy="333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0" name="Obrázok 15" descr="http://www.erico.com/catalog/variants/IL41376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7167" y="72453501"/>
            <a:ext cx="485775" cy="3333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105833</xdr:colOff>
      <xdr:row>2888</xdr:row>
      <xdr:rowOff>148166</xdr:rowOff>
    </xdr:from>
    <xdr:to>
      <xdr:col>1</xdr:col>
      <xdr:colOff>1172300</xdr:colOff>
      <xdr:row>2894</xdr:row>
      <xdr:rowOff>147867</xdr:rowOff>
    </xdr:to>
    <xdr:pic>
      <xdr:nvPicPr>
        <xdr:cNvPr id="402" name="Obrázek 40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58750" y="410252333"/>
          <a:ext cx="1066467" cy="9522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2876</xdr:row>
      <xdr:rowOff>63500</xdr:rowOff>
    </xdr:from>
    <xdr:to>
      <xdr:col>1</xdr:col>
      <xdr:colOff>1005417</xdr:colOff>
      <xdr:row>2881</xdr:row>
      <xdr:rowOff>48826</xdr:rowOff>
    </xdr:to>
    <xdr:pic>
      <xdr:nvPicPr>
        <xdr:cNvPr id="403" name="Obrázek 402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5751" y="408262667"/>
          <a:ext cx="772583" cy="77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2881</xdr:row>
      <xdr:rowOff>95249</xdr:rowOff>
    </xdr:from>
    <xdr:to>
      <xdr:col>1</xdr:col>
      <xdr:colOff>1153584</xdr:colOff>
      <xdr:row>2885</xdr:row>
      <xdr:rowOff>150166</xdr:rowOff>
    </xdr:to>
    <xdr:pic>
      <xdr:nvPicPr>
        <xdr:cNvPr id="404" name="Obrázek 403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3501" y="409088166"/>
          <a:ext cx="1143000" cy="6899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1507</xdr:row>
      <xdr:rowOff>127006</xdr:rowOff>
    </xdr:from>
    <xdr:to>
      <xdr:col>1</xdr:col>
      <xdr:colOff>1343025</xdr:colOff>
      <xdr:row>1512</xdr:row>
      <xdr:rowOff>127006</xdr:rowOff>
    </xdr:to>
    <xdr:grpSp>
      <xdr:nvGrpSpPr>
        <xdr:cNvPr id="396" name="Skupina 395"/>
        <xdr:cNvGrpSpPr/>
      </xdr:nvGrpSpPr>
      <xdr:grpSpPr>
        <a:xfrm>
          <a:off x="47625" y="251063131"/>
          <a:ext cx="1343025" cy="833438"/>
          <a:chOff x="84667" y="223086083"/>
          <a:chExt cx="1343025" cy="793750"/>
        </a:xfrm>
      </xdr:grpSpPr>
      <xdr:pic>
        <xdr:nvPicPr>
          <xdr:cNvPr id="401" name="Obrázok 7" descr="http://www.erico.com/catalog/variants/PH22402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667" y="223086083"/>
            <a:ext cx="793750" cy="793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408" name="Skupina 407"/>
          <xdr:cNvGrpSpPr/>
        </xdr:nvGrpSpPr>
        <xdr:grpSpPr>
          <a:xfrm>
            <a:off x="941917" y="223107255"/>
            <a:ext cx="485775" cy="735535"/>
            <a:chOff x="941917" y="223107255"/>
            <a:chExt cx="485775" cy="735535"/>
          </a:xfrm>
        </xdr:grpSpPr>
        <xdr:pic>
          <xdr:nvPicPr>
            <xdr:cNvPr id="409" name="Obrázok 13" descr="http://www.erico.com/catalog/variants/IL41380s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4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4249" y="223107255"/>
              <a:ext cx="409575" cy="3333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10" name="Obrázok 14" descr="http://www.erico.com/catalog/variants/IL41376s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1917" y="223509415"/>
              <a:ext cx="485775" cy="3333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  <xdr:twoCellAnchor editAs="oneCell">
    <xdr:from>
      <xdr:col>1</xdr:col>
      <xdr:colOff>108326</xdr:colOff>
      <xdr:row>1996</xdr:row>
      <xdr:rowOff>6031</xdr:rowOff>
    </xdr:from>
    <xdr:to>
      <xdr:col>1</xdr:col>
      <xdr:colOff>944738</xdr:colOff>
      <xdr:row>1999</xdr:row>
      <xdr:rowOff>130717</xdr:rowOff>
    </xdr:to>
    <xdr:pic>
      <xdr:nvPicPr>
        <xdr:cNvPr id="405" name="Obrázek 404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61243" y="275606614"/>
          <a:ext cx="836412" cy="6009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1258</xdr:row>
      <xdr:rowOff>31751</xdr:rowOff>
    </xdr:from>
    <xdr:to>
      <xdr:col>1</xdr:col>
      <xdr:colOff>1092815</xdr:colOff>
      <xdr:row>1260</xdr:row>
      <xdr:rowOff>63501</xdr:rowOff>
    </xdr:to>
    <xdr:pic>
      <xdr:nvPicPr>
        <xdr:cNvPr id="406" name="Picture 133" descr="TPF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7" y="176254834"/>
          <a:ext cx="109281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52917</xdr:colOff>
      <xdr:row>1266</xdr:row>
      <xdr:rowOff>84668</xdr:rowOff>
    </xdr:from>
    <xdr:to>
      <xdr:col>1</xdr:col>
      <xdr:colOff>1016000</xdr:colOff>
      <xdr:row>1267</xdr:row>
      <xdr:rowOff>141715</xdr:rowOff>
    </xdr:to>
    <xdr:pic>
      <xdr:nvPicPr>
        <xdr:cNvPr id="411" name="Obrázek 41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05834" y="178847751"/>
          <a:ext cx="963083" cy="215796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1268</xdr:row>
      <xdr:rowOff>52918</xdr:rowOff>
    </xdr:from>
    <xdr:to>
      <xdr:col>1</xdr:col>
      <xdr:colOff>941916</xdr:colOff>
      <xdr:row>1269</xdr:row>
      <xdr:rowOff>105895</xdr:rowOff>
    </xdr:to>
    <xdr:pic>
      <xdr:nvPicPr>
        <xdr:cNvPr id="412" name="Obrázek 411" descr="http://www.fischer-screws.com/portaldata/17/images/logo.gif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6" y="179133501"/>
          <a:ext cx="878417" cy="21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42333</xdr:colOff>
      <xdr:row>987</xdr:row>
      <xdr:rowOff>21167</xdr:rowOff>
    </xdr:from>
    <xdr:to>
      <xdr:col>1</xdr:col>
      <xdr:colOff>783166</xdr:colOff>
      <xdr:row>990</xdr:row>
      <xdr:rowOff>121848</xdr:rowOff>
    </xdr:to>
    <xdr:pic>
      <xdr:nvPicPr>
        <xdr:cNvPr id="415" name="Obrázek 41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5250" y="138303000"/>
          <a:ext cx="740833" cy="5769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1081</xdr:row>
      <xdr:rowOff>95250</xdr:rowOff>
    </xdr:from>
    <xdr:to>
      <xdr:col>1</xdr:col>
      <xdr:colOff>1132417</xdr:colOff>
      <xdr:row>1085</xdr:row>
      <xdr:rowOff>149777</xdr:rowOff>
    </xdr:to>
    <xdr:pic>
      <xdr:nvPicPr>
        <xdr:cNvPr id="417" name="Obrázek 416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42334" y="152505833"/>
          <a:ext cx="1143000" cy="689527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137583</xdr:colOff>
      <xdr:row>2904</xdr:row>
      <xdr:rowOff>84669</xdr:rowOff>
    </xdr:from>
    <xdr:to>
      <xdr:col>1</xdr:col>
      <xdr:colOff>1390527</xdr:colOff>
      <xdr:row>2916</xdr:row>
      <xdr:rowOff>42336</xdr:rowOff>
    </xdr:to>
    <xdr:pic>
      <xdr:nvPicPr>
        <xdr:cNvPr id="105" name="Obrázek 10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0" y="427175086"/>
          <a:ext cx="1252944" cy="186266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2918</xdr:row>
      <xdr:rowOff>10583</xdr:rowOff>
    </xdr:from>
    <xdr:to>
      <xdr:col>1</xdr:col>
      <xdr:colOff>1100666</xdr:colOff>
      <xdr:row>2922</xdr:row>
      <xdr:rowOff>66326</xdr:rowOff>
    </xdr:to>
    <xdr:pic>
      <xdr:nvPicPr>
        <xdr:cNvPr id="107" name="Obrázek 106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48168" y="429323500"/>
          <a:ext cx="1005415" cy="69074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2927</xdr:row>
          <xdr:rowOff>152400</xdr:rowOff>
        </xdr:from>
        <xdr:to>
          <xdr:col>1</xdr:col>
          <xdr:colOff>904875</xdr:colOff>
          <xdr:row>2935</xdr:row>
          <xdr:rowOff>28575</xdr:rowOff>
        </xdr:to>
        <xdr:sp macro="" textlink="">
          <xdr:nvSpPr>
            <xdr:cNvPr id="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55033</xdr:colOff>
      <xdr:row>2979</xdr:row>
      <xdr:rowOff>74691</xdr:rowOff>
    </xdr:from>
    <xdr:to>
      <xdr:col>1</xdr:col>
      <xdr:colOff>941916</xdr:colOff>
      <xdr:row>2984</xdr:row>
      <xdr:rowOff>102206</xdr:rowOff>
    </xdr:to>
    <xdr:pic>
      <xdr:nvPicPr>
        <xdr:cNvPr id="413" name="Obrázek 41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07950" y="442881358"/>
          <a:ext cx="886883" cy="82126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2973</xdr:row>
      <xdr:rowOff>63501</xdr:rowOff>
    </xdr:from>
    <xdr:to>
      <xdr:col>1</xdr:col>
      <xdr:colOff>1047750</xdr:colOff>
      <xdr:row>2979</xdr:row>
      <xdr:rowOff>44785</xdr:rowOff>
    </xdr:to>
    <xdr:pic>
      <xdr:nvPicPr>
        <xdr:cNvPr id="414" name="Obrázek 413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30170168"/>
          <a:ext cx="1005416" cy="93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1016001</xdr:colOff>
      <xdr:row>2943</xdr:row>
      <xdr:rowOff>63500</xdr:rowOff>
    </xdr:from>
    <xdr:to>
      <xdr:col>1</xdr:col>
      <xdr:colOff>1444572</xdr:colOff>
      <xdr:row>2950</xdr:row>
      <xdr:rowOff>9393</xdr:rowOff>
    </xdr:to>
    <xdr:pic>
      <xdr:nvPicPr>
        <xdr:cNvPr id="419" name="Obrázek 41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063626" y="458930375"/>
          <a:ext cx="428571" cy="1079368"/>
        </a:xfrm>
        <a:prstGeom prst="rect">
          <a:avLst/>
        </a:prstGeom>
      </xdr:spPr>
    </xdr:pic>
    <xdr:clientData/>
  </xdr:twoCellAnchor>
  <xdr:twoCellAnchor editAs="oneCell">
    <xdr:from>
      <xdr:col>2</xdr:col>
      <xdr:colOff>55563</xdr:colOff>
      <xdr:row>2963</xdr:row>
      <xdr:rowOff>95250</xdr:rowOff>
    </xdr:from>
    <xdr:to>
      <xdr:col>3</xdr:col>
      <xdr:colOff>276994</xdr:colOff>
      <xdr:row>2971</xdr:row>
      <xdr:rowOff>23812</xdr:rowOff>
    </xdr:to>
    <xdr:pic>
      <xdr:nvPicPr>
        <xdr:cNvPr id="420" name="Obrázek 41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615282" y="466915500"/>
          <a:ext cx="1042962" cy="1262063"/>
        </a:xfrm>
        <a:prstGeom prst="rect">
          <a:avLst/>
        </a:prstGeom>
      </xdr:spPr>
    </xdr:pic>
    <xdr:clientData/>
  </xdr:twoCellAnchor>
  <xdr:twoCellAnchor editAs="oneCell">
    <xdr:from>
      <xdr:col>1</xdr:col>
      <xdr:colOff>349249</xdr:colOff>
      <xdr:row>2950</xdr:row>
      <xdr:rowOff>84668</xdr:rowOff>
    </xdr:from>
    <xdr:to>
      <xdr:col>1</xdr:col>
      <xdr:colOff>1100666</xdr:colOff>
      <xdr:row>2956</xdr:row>
      <xdr:rowOff>105835</xdr:rowOff>
    </xdr:to>
    <xdr:pic>
      <xdr:nvPicPr>
        <xdr:cNvPr id="421" name="Obrázek 42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396874" y="460408868"/>
          <a:ext cx="751417" cy="992716"/>
        </a:xfrm>
        <a:prstGeom prst="rect">
          <a:avLst/>
        </a:prstGeom>
      </xdr:spPr>
    </xdr:pic>
    <xdr:clientData/>
  </xdr:twoCellAnchor>
  <xdr:twoCellAnchor editAs="oneCell">
    <xdr:from>
      <xdr:col>3</xdr:col>
      <xdr:colOff>375711</xdr:colOff>
      <xdr:row>2963</xdr:row>
      <xdr:rowOff>80696</xdr:rowOff>
    </xdr:from>
    <xdr:to>
      <xdr:col>3</xdr:col>
      <xdr:colOff>1879866</xdr:colOff>
      <xdr:row>2971</xdr:row>
      <xdr:rowOff>46689</xdr:rowOff>
    </xdr:to>
    <xdr:pic>
      <xdr:nvPicPr>
        <xdr:cNvPr id="422" name="Obrázek 421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509" y="499089494"/>
          <a:ext cx="1504155" cy="1299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253999</xdr:colOff>
      <xdr:row>2957</xdr:row>
      <xdr:rowOff>137584</xdr:rowOff>
    </xdr:from>
    <xdr:to>
      <xdr:col>1</xdr:col>
      <xdr:colOff>1349374</xdr:colOff>
      <xdr:row>2962</xdr:row>
      <xdr:rowOff>45507</xdr:rowOff>
    </xdr:to>
    <xdr:pic>
      <xdr:nvPicPr>
        <xdr:cNvPr id="423" name="Obrázek 422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4" y="464347984"/>
          <a:ext cx="1095375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914400</xdr:colOff>
          <xdr:row>2932</xdr:row>
          <xdr:rowOff>47625</xdr:rowOff>
        </xdr:from>
        <xdr:to>
          <xdr:col>2</xdr:col>
          <xdr:colOff>485775</xdr:colOff>
          <xdr:row>2937</xdr:row>
          <xdr:rowOff>66675</xdr:rowOff>
        </xdr:to>
        <xdr:sp macro="" textlink="">
          <xdr:nvSpPr>
            <xdr:cNvPr id="8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126999</xdr:colOff>
      <xdr:row>2937</xdr:row>
      <xdr:rowOff>127000</xdr:rowOff>
    </xdr:from>
    <xdr:to>
      <xdr:col>1</xdr:col>
      <xdr:colOff>906929</xdr:colOff>
      <xdr:row>2941</xdr:row>
      <xdr:rowOff>39608</xdr:rowOff>
    </xdr:to>
    <xdr:pic>
      <xdr:nvPicPr>
        <xdr:cNvPr id="387" name="Obrázek 3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9916" y="429439917"/>
          <a:ext cx="779930" cy="547610"/>
        </a:xfrm>
        <a:prstGeom prst="rect">
          <a:avLst/>
        </a:prstGeom>
      </xdr:spPr>
    </xdr:pic>
    <xdr:clientData/>
  </xdr:twoCellAnchor>
  <xdr:oneCellAnchor>
    <xdr:from>
      <xdr:col>1</xdr:col>
      <xdr:colOff>10886</xdr:colOff>
      <xdr:row>612</xdr:row>
      <xdr:rowOff>65314</xdr:rowOff>
    </xdr:from>
    <xdr:ext cx="642257" cy="671213"/>
    <xdr:pic>
      <xdr:nvPicPr>
        <xdr:cNvPr id="418" name="Obrázek 41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3803" y="86277147"/>
          <a:ext cx="642257" cy="671213"/>
        </a:xfrm>
        <a:prstGeom prst="rect">
          <a:avLst/>
        </a:prstGeom>
      </xdr:spPr>
    </xdr:pic>
    <xdr:clientData/>
  </xdr:oneCellAnchor>
  <xdr:twoCellAnchor editAs="oneCell">
    <xdr:from>
      <xdr:col>1</xdr:col>
      <xdr:colOff>62178</xdr:colOff>
      <xdr:row>871</xdr:row>
      <xdr:rowOff>87312</xdr:rowOff>
    </xdr:from>
    <xdr:to>
      <xdr:col>1</xdr:col>
      <xdr:colOff>697850</xdr:colOff>
      <xdr:row>875</xdr:row>
      <xdr:rowOff>146578</xdr:rowOff>
    </xdr:to>
    <xdr:pic>
      <xdr:nvPicPr>
        <xdr:cNvPr id="426" name="Obrázek 42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09803" y="140325078"/>
          <a:ext cx="635672" cy="72601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801</xdr:row>
      <xdr:rowOff>42333</xdr:rowOff>
    </xdr:from>
    <xdr:to>
      <xdr:col>1</xdr:col>
      <xdr:colOff>708388</xdr:colOff>
      <xdr:row>804</xdr:row>
      <xdr:rowOff>116417</xdr:rowOff>
    </xdr:to>
    <xdr:pic>
      <xdr:nvPicPr>
        <xdr:cNvPr id="429" name="Obrázek 42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58750" y="114829166"/>
          <a:ext cx="602555" cy="550334"/>
        </a:xfrm>
        <a:prstGeom prst="rect">
          <a:avLst/>
        </a:prstGeom>
      </xdr:spPr>
    </xdr:pic>
    <xdr:clientData/>
  </xdr:twoCellAnchor>
  <xdr:twoCellAnchor editAs="oneCell">
    <xdr:from>
      <xdr:col>10</xdr:col>
      <xdr:colOff>137584</xdr:colOff>
      <xdr:row>51</xdr:row>
      <xdr:rowOff>31751</xdr:rowOff>
    </xdr:from>
    <xdr:to>
      <xdr:col>10</xdr:col>
      <xdr:colOff>444500</xdr:colOff>
      <xdr:row>52</xdr:row>
      <xdr:rowOff>158050</xdr:rowOff>
    </xdr:to>
    <xdr:pic>
      <xdr:nvPicPr>
        <xdr:cNvPr id="431" name="Obrázek 430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8334" y="8614834"/>
          <a:ext cx="306916" cy="28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2985</xdr:row>
      <xdr:rowOff>10584</xdr:rowOff>
    </xdr:from>
    <xdr:to>
      <xdr:col>1</xdr:col>
      <xdr:colOff>857250</xdr:colOff>
      <xdr:row>2989</xdr:row>
      <xdr:rowOff>142470</xdr:rowOff>
    </xdr:to>
    <xdr:pic>
      <xdr:nvPicPr>
        <xdr:cNvPr id="435" name="Obrázek 434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48167" y="443769751"/>
          <a:ext cx="762000" cy="7668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2606</xdr:row>
      <xdr:rowOff>0</xdr:rowOff>
    </xdr:from>
    <xdr:to>
      <xdr:col>1</xdr:col>
      <xdr:colOff>1217083</xdr:colOff>
      <xdr:row>2634</xdr:row>
      <xdr:rowOff>20668</xdr:rowOff>
    </xdr:to>
    <xdr:grpSp>
      <xdr:nvGrpSpPr>
        <xdr:cNvPr id="112" name="Skupina 111"/>
        <xdr:cNvGrpSpPr/>
      </xdr:nvGrpSpPr>
      <xdr:grpSpPr>
        <a:xfrm>
          <a:off x="47625" y="436352156"/>
          <a:ext cx="1217083" cy="4687918"/>
          <a:chOff x="47625" y="418647563"/>
          <a:chExt cx="1217083" cy="4687918"/>
        </a:xfrm>
      </xdr:grpSpPr>
      <xdr:pic>
        <xdr:nvPicPr>
          <xdr:cNvPr id="388" name="Obrázek 387"/>
          <xdr:cNvPicPr>
            <a:picLocks noChangeAspect="1"/>
          </xdr:cNvPicPr>
        </xdr:nvPicPr>
        <xdr:blipFill>
          <a:blip xmlns:r="http://schemas.openxmlformats.org/officeDocument/2006/relationships" r:embed="rId266"/>
          <a:stretch>
            <a:fillRect/>
          </a:stretch>
        </xdr:blipFill>
        <xdr:spPr>
          <a:xfrm>
            <a:off x="58208" y="418647563"/>
            <a:ext cx="1174750" cy="227703"/>
          </a:xfrm>
          <a:prstGeom prst="rect">
            <a:avLst/>
          </a:prstGeom>
        </xdr:spPr>
      </xdr:pic>
      <xdr:pic>
        <xdr:nvPicPr>
          <xdr:cNvPr id="389" name="Obrázek 388"/>
          <xdr:cNvPicPr>
            <a:picLocks noChangeAspect="1"/>
          </xdr:cNvPicPr>
        </xdr:nvPicPr>
        <xdr:blipFill>
          <a:blip xmlns:r="http://schemas.openxmlformats.org/officeDocument/2006/relationships" r:embed="rId267"/>
          <a:stretch>
            <a:fillRect/>
          </a:stretch>
        </xdr:blipFill>
        <xdr:spPr>
          <a:xfrm>
            <a:off x="89957" y="421722022"/>
            <a:ext cx="1090083" cy="243631"/>
          </a:xfrm>
          <a:prstGeom prst="rect">
            <a:avLst/>
          </a:prstGeom>
        </xdr:spPr>
      </xdr:pic>
      <xdr:pic>
        <xdr:nvPicPr>
          <xdr:cNvPr id="390" name="Obrázek 389"/>
          <xdr:cNvPicPr>
            <a:picLocks noChangeAspect="1"/>
          </xdr:cNvPicPr>
        </xdr:nvPicPr>
        <xdr:blipFill>
          <a:blip xmlns:r="http://schemas.openxmlformats.org/officeDocument/2006/relationships" r:embed="rId268"/>
          <a:stretch>
            <a:fillRect/>
          </a:stretch>
        </xdr:blipFill>
        <xdr:spPr>
          <a:xfrm>
            <a:off x="47625" y="420221832"/>
            <a:ext cx="1142443" cy="222250"/>
          </a:xfrm>
          <a:prstGeom prst="rect">
            <a:avLst/>
          </a:prstGeom>
        </xdr:spPr>
      </xdr:pic>
      <xdr:pic>
        <xdr:nvPicPr>
          <xdr:cNvPr id="440" name="Obrázek 1" descr="image002"/>
          <xdr:cNvPicPr>
            <a:picLocks noChangeAspect="1" noChangeArrowheads="1"/>
          </xdr:cNvPicPr>
        </xdr:nvPicPr>
        <xdr:blipFill>
          <a:blip xmlns:r="http://schemas.openxmlformats.org/officeDocument/2006/relationships" r:embed="rId26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792" y="423158708"/>
            <a:ext cx="1195916" cy="1767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63500</xdr:colOff>
      <xdr:row>268</xdr:row>
      <xdr:rowOff>84667</xdr:rowOff>
    </xdr:from>
    <xdr:to>
      <xdr:col>1</xdr:col>
      <xdr:colOff>954421</xdr:colOff>
      <xdr:row>272</xdr:row>
      <xdr:rowOff>76600</xdr:rowOff>
    </xdr:to>
    <xdr:pic>
      <xdr:nvPicPr>
        <xdr:cNvPr id="436" name="Obrázek 4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17" y="39624000"/>
          <a:ext cx="890921" cy="626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167389</xdr:colOff>
      <xdr:row>1513</xdr:row>
      <xdr:rowOff>69197</xdr:rowOff>
    </xdr:from>
    <xdr:to>
      <xdr:col>1</xdr:col>
      <xdr:colOff>726282</xdr:colOff>
      <xdr:row>1516</xdr:row>
      <xdr:rowOff>109232</xdr:rowOff>
    </xdr:to>
    <xdr:pic>
      <xdr:nvPicPr>
        <xdr:cNvPr id="439" name="Obrázek 43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5014" y="238837135"/>
          <a:ext cx="558893" cy="540097"/>
        </a:xfrm>
        <a:prstGeom prst="rect">
          <a:avLst/>
        </a:prstGeom>
      </xdr:spPr>
    </xdr:pic>
    <xdr:clientData/>
  </xdr:twoCellAnchor>
  <xdr:twoCellAnchor>
    <xdr:from>
      <xdr:col>1</xdr:col>
      <xdr:colOff>35719</xdr:colOff>
      <xdr:row>690</xdr:row>
      <xdr:rowOff>23813</xdr:rowOff>
    </xdr:from>
    <xdr:to>
      <xdr:col>1</xdr:col>
      <xdr:colOff>1473994</xdr:colOff>
      <xdr:row>694</xdr:row>
      <xdr:rowOff>71439</xdr:rowOff>
    </xdr:to>
    <xdr:pic>
      <xdr:nvPicPr>
        <xdr:cNvPr id="442" name="Pictur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9" b="16666"/>
        <a:stretch/>
      </xdr:blipFill>
      <xdr:spPr bwMode="auto">
        <a:xfrm>
          <a:off x="83344" y="107144344"/>
          <a:ext cx="1438275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219075</xdr:colOff>
      <xdr:row>694</xdr:row>
      <xdr:rowOff>107157</xdr:rowOff>
    </xdr:from>
    <xdr:to>
      <xdr:col>1</xdr:col>
      <xdr:colOff>1200150</xdr:colOff>
      <xdr:row>698</xdr:row>
      <xdr:rowOff>119064</xdr:rowOff>
    </xdr:to>
    <xdr:pic>
      <xdr:nvPicPr>
        <xdr:cNvPr id="443" name="Picture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37" b="8092"/>
        <a:stretch/>
      </xdr:blipFill>
      <xdr:spPr bwMode="auto">
        <a:xfrm>
          <a:off x="266700" y="107894438"/>
          <a:ext cx="981075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164306</xdr:colOff>
      <xdr:row>699</xdr:row>
      <xdr:rowOff>11905</xdr:rowOff>
    </xdr:from>
    <xdr:to>
      <xdr:col>1</xdr:col>
      <xdr:colOff>1288256</xdr:colOff>
      <xdr:row>703</xdr:row>
      <xdr:rowOff>35718</xdr:rowOff>
    </xdr:to>
    <xdr:pic>
      <xdr:nvPicPr>
        <xdr:cNvPr id="444" name="obráze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16" b="15405"/>
        <a:stretch/>
      </xdr:blipFill>
      <xdr:spPr bwMode="auto">
        <a:xfrm>
          <a:off x="211931" y="107930155"/>
          <a:ext cx="1123950" cy="67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107158</xdr:colOff>
      <xdr:row>2841</xdr:row>
      <xdr:rowOff>95251</xdr:rowOff>
    </xdr:from>
    <xdr:to>
      <xdr:col>1</xdr:col>
      <xdr:colOff>900908</xdr:colOff>
      <xdr:row>2845</xdr:row>
      <xdr:rowOff>62613</xdr:rowOff>
    </xdr:to>
    <xdr:pic>
      <xdr:nvPicPr>
        <xdr:cNvPr id="416" name="Obrázek 415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3" y="457414314"/>
          <a:ext cx="793750" cy="634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2847</xdr:row>
      <xdr:rowOff>83345</xdr:rowOff>
    </xdr:from>
    <xdr:to>
      <xdr:col>1</xdr:col>
      <xdr:colOff>1107281</xdr:colOff>
      <xdr:row>2852</xdr:row>
      <xdr:rowOff>24708</xdr:rowOff>
    </xdr:to>
    <xdr:pic>
      <xdr:nvPicPr>
        <xdr:cNvPr id="424" name="Obrázek 423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589330"/>
          <a:ext cx="1059656" cy="77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1131</xdr:row>
      <xdr:rowOff>47626</xdr:rowOff>
    </xdr:from>
    <xdr:to>
      <xdr:col>1</xdr:col>
      <xdr:colOff>559594</xdr:colOff>
      <xdr:row>1135</xdr:row>
      <xdr:rowOff>134492</xdr:rowOff>
    </xdr:to>
    <xdr:pic>
      <xdr:nvPicPr>
        <xdr:cNvPr id="441" name="Obrázek 440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77153095"/>
          <a:ext cx="500063" cy="75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2659</xdr:row>
      <xdr:rowOff>59532</xdr:rowOff>
    </xdr:from>
    <xdr:to>
      <xdr:col>1</xdr:col>
      <xdr:colOff>782758</xdr:colOff>
      <xdr:row>2664</xdr:row>
      <xdr:rowOff>11907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71437" y="429208407"/>
          <a:ext cx="758946" cy="7858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1241</xdr:row>
          <xdr:rowOff>47625</xdr:rowOff>
        </xdr:from>
        <xdr:to>
          <xdr:col>1</xdr:col>
          <xdr:colOff>923925</xdr:colOff>
          <xdr:row>1243</xdr:row>
          <xdr:rowOff>19050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1541859</xdr:colOff>
      <xdr:row>2993</xdr:row>
      <xdr:rowOff>17861</xdr:rowOff>
    </xdr:from>
    <xdr:to>
      <xdr:col>3</xdr:col>
      <xdr:colOff>559593</xdr:colOff>
      <xdr:row>2998</xdr:row>
      <xdr:rowOff>93536</xdr:rowOff>
    </xdr:to>
    <xdr:pic>
      <xdr:nvPicPr>
        <xdr:cNvPr id="109" name="Obrázek 108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589484" y="500693534"/>
          <a:ext cx="1518047" cy="90911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2991</xdr:row>
      <xdr:rowOff>29766</xdr:rowOff>
    </xdr:from>
    <xdr:to>
      <xdr:col>1</xdr:col>
      <xdr:colOff>1482328</xdr:colOff>
      <xdr:row>2996</xdr:row>
      <xdr:rowOff>131516</xdr:rowOff>
    </xdr:to>
    <xdr:pic>
      <xdr:nvPicPr>
        <xdr:cNvPr id="110" name="Obrázek 10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9532" y="491204251"/>
          <a:ext cx="1470421" cy="935188"/>
        </a:xfrm>
        <a:prstGeom prst="rect">
          <a:avLst/>
        </a:prstGeom>
      </xdr:spPr>
    </xdr:pic>
    <xdr:clientData/>
  </xdr:twoCellAnchor>
  <xdr:twoCellAnchor editAs="oneCell">
    <xdr:from>
      <xdr:col>1</xdr:col>
      <xdr:colOff>208361</xdr:colOff>
      <xdr:row>684</xdr:row>
      <xdr:rowOff>11906</xdr:rowOff>
    </xdr:from>
    <xdr:to>
      <xdr:col>1</xdr:col>
      <xdr:colOff>845344</xdr:colOff>
      <xdr:row>688</xdr:row>
      <xdr:rowOff>162617</xdr:rowOff>
    </xdr:to>
    <xdr:pic>
      <xdr:nvPicPr>
        <xdr:cNvPr id="115" name="Obrázek 11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55986" y="108150422"/>
          <a:ext cx="636983" cy="8174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1814</xdr:row>
          <xdr:rowOff>66675</xdr:rowOff>
        </xdr:from>
        <xdr:to>
          <xdr:col>1</xdr:col>
          <xdr:colOff>1352550</xdr:colOff>
          <xdr:row>1818</xdr:row>
          <xdr:rowOff>104775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107157</xdr:colOff>
      <xdr:row>53</xdr:row>
      <xdr:rowOff>29766</xdr:rowOff>
    </xdr:from>
    <xdr:to>
      <xdr:col>10</xdr:col>
      <xdr:colOff>534602</xdr:colOff>
      <xdr:row>54</xdr:row>
      <xdr:rowOff>119063</xdr:rowOff>
    </xdr:to>
    <xdr:pic>
      <xdr:nvPicPr>
        <xdr:cNvPr id="425" name="Obrázek 424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3282673" y="9322595"/>
          <a:ext cx="427445" cy="255984"/>
        </a:xfrm>
        <a:prstGeom prst="rect">
          <a:avLst/>
        </a:prstGeom>
      </xdr:spPr>
    </xdr:pic>
    <xdr:clientData/>
  </xdr:twoCellAnchor>
  <xdr:twoCellAnchor editAs="oneCell">
    <xdr:from>
      <xdr:col>1</xdr:col>
      <xdr:colOff>17860</xdr:colOff>
      <xdr:row>1260</xdr:row>
      <xdr:rowOff>113109</xdr:rowOff>
    </xdr:from>
    <xdr:to>
      <xdr:col>1</xdr:col>
      <xdr:colOff>1082526</xdr:colOff>
      <xdr:row>1262</xdr:row>
      <xdr:rowOff>144865</xdr:rowOff>
    </xdr:to>
    <xdr:pic>
      <xdr:nvPicPr>
        <xdr:cNvPr id="407" name="Picture 134" descr="TPFC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85" y="204513657"/>
          <a:ext cx="1064666" cy="365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63500</xdr:colOff>
      <xdr:row>307</xdr:row>
      <xdr:rowOff>84667</xdr:rowOff>
    </xdr:from>
    <xdr:ext cx="890921" cy="658683"/>
    <xdr:pic>
      <xdr:nvPicPr>
        <xdr:cNvPr id="445" name="Obrázek 44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45048621"/>
          <a:ext cx="890921" cy="6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43261</xdr:colOff>
      <xdr:row>326</xdr:row>
      <xdr:rowOff>165630</xdr:rowOff>
    </xdr:from>
    <xdr:ext cx="890921" cy="658683"/>
    <xdr:pic>
      <xdr:nvPicPr>
        <xdr:cNvPr id="447" name="Obrázek 44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86" y="50630271"/>
          <a:ext cx="890921" cy="6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77390</xdr:colOff>
      <xdr:row>283</xdr:row>
      <xdr:rowOff>1</xdr:rowOff>
    </xdr:from>
    <xdr:to>
      <xdr:col>1</xdr:col>
      <xdr:colOff>1065106</xdr:colOff>
      <xdr:row>287</xdr:row>
      <xdr:rowOff>38100</xdr:rowOff>
    </xdr:to>
    <xdr:pic>
      <xdr:nvPicPr>
        <xdr:cNvPr id="448" name="Obrázek 44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15" y="47464267"/>
          <a:ext cx="987716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1236</xdr:row>
      <xdr:rowOff>89296</xdr:rowOff>
    </xdr:from>
    <xdr:to>
      <xdr:col>1</xdr:col>
      <xdr:colOff>970359</xdr:colOff>
      <xdr:row>1239</xdr:row>
      <xdr:rowOff>82849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71438" y="204489844"/>
          <a:ext cx="946546" cy="493615"/>
        </a:xfrm>
        <a:prstGeom prst="rect">
          <a:avLst/>
        </a:prstGeom>
      </xdr:spPr>
    </xdr:pic>
    <xdr:clientData/>
  </xdr:twoCellAnchor>
  <xdr:twoCellAnchor editAs="oneCell">
    <xdr:from>
      <xdr:col>1</xdr:col>
      <xdr:colOff>113108</xdr:colOff>
      <xdr:row>1026</xdr:row>
      <xdr:rowOff>23812</xdr:rowOff>
    </xdr:from>
    <xdr:to>
      <xdr:col>1</xdr:col>
      <xdr:colOff>923475</xdr:colOff>
      <xdr:row>1031</xdr:row>
      <xdr:rowOff>59531</xdr:rowOff>
    </xdr:to>
    <xdr:pic>
      <xdr:nvPicPr>
        <xdr:cNvPr id="446" name="Obrázek 44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60733" y="171432141"/>
          <a:ext cx="810367" cy="869156"/>
        </a:xfrm>
        <a:prstGeom prst="rect">
          <a:avLst/>
        </a:prstGeom>
      </xdr:spPr>
    </xdr:pic>
    <xdr:clientData/>
  </xdr:twoCellAnchor>
  <xdr:oneCellAnchor>
    <xdr:from>
      <xdr:col>0</xdr:col>
      <xdr:colOff>43543</xdr:colOff>
      <xdr:row>2276</xdr:row>
      <xdr:rowOff>21772</xdr:rowOff>
    </xdr:from>
    <xdr:ext cx="907595" cy="691312"/>
    <xdr:pic>
      <xdr:nvPicPr>
        <xdr:cNvPr id="449" name="Obrázek 44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3543" y="379497772"/>
          <a:ext cx="907595" cy="69131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213"/>
  <sheetViews>
    <sheetView tabSelected="1" zoomScale="80" zoomScaleNormal="80" workbookViewId="0">
      <selection activeCell="M58" sqref="M58:M59"/>
    </sheetView>
  </sheetViews>
  <sheetFormatPr defaultColWidth="8.85546875" defaultRowHeight="13.35" customHeight="1" x14ac:dyDescent="0.2"/>
  <cols>
    <col min="1" max="1" width="0.7109375" style="2" customWidth="1"/>
    <col min="2" max="2" width="22.7109375" style="2" customWidth="1"/>
    <col min="3" max="3" width="12.28515625" style="142" customWidth="1"/>
    <col min="4" max="4" width="81.140625" style="2" customWidth="1"/>
    <col min="5" max="5" width="5.42578125" style="2" customWidth="1"/>
    <col min="6" max="6" width="7.28515625" style="5" customWidth="1"/>
    <col min="7" max="7" width="14.5703125" style="2" customWidth="1"/>
    <col min="8" max="8" width="13.7109375" style="2" customWidth="1"/>
    <col min="9" max="9" width="6.5703125" style="2" customWidth="1"/>
    <col min="10" max="10" width="1.7109375" style="6" customWidth="1"/>
    <col min="11" max="11" width="8.85546875" style="2" customWidth="1"/>
    <col min="12" max="12" width="20" style="2" customWidth="1"/>
    <col min="13" max="13" width="19" style="2" customWidth="1"/>
    <col min="14" max="16384" width="8.85546875" style="2"/>
  </cols>
  <sheetData>
    <row r="1" spans="2:13" ht="3" customHeight="1" x14ac:dyDescent="0.2">
      <c r="C1" s="140"/>
      <c r="D1" s="3"/>
      <c r="E1" s="3"/>
      <c r="F1" s="6"/>
      <c r="G1" s="3"/>
    </row>
    <row r="2" spans="2:13" ht="21" customHeight="1" x14ac:dyDescent="0.3">
      <c r="C2" s="156" t="s">
        <v>1139</v>
      </c>
      <c r="E2" s="115"/>
      <c r="F2" s="157"/>
      <c r="G2" s="115"/>
      <c r="J2" s="7"/>
    </row>
    <row r="3" spans="2:13" ht="20.100000000000001" customHeight="1" x14ac:dyDescent="0.25">
      <c r="C3" s="250" t="s">
        <v>3011</v>
      </c>
      <c r="D3" s="251"/>
      <c r="E3" s="115"/>
      <c r="F3" s="157"/>
      <c r="G3" s="152"/>
      <c r="I3" s="109"/>
      <c r="J3" s="7"/>
    </row>
    <row r="4" spans="2:13" ht="14.1" customHeight="1" x14ac:dyDescent="0.2">
      <c r="C4" s="2"/>
      <c r="F4" s="2"/>
      <c r="G4" s="154">
        <v>25</v>
      </c>
      <c r="H4" s="155"/>
      <c r="I4" s="108"/>
      <c r="J4" s="9"/>
      <c r="M4" s="61"/>
    </row>
    <row r="5" spans="2:13" ht="44.65" customHeight="1" x14ac:dyDescent="0.2">
      <c r="C5" s="141" t="s">
        <v>0</v>
      </c>
      <c r="D5" s="135" t="s">
        <v>1</v>
      </c>
      <c r="E5" s="136" t="s">
        <v>3</v>
      </c>
      <c r="F5" s="137" t="s">
        <v>2</v>
      </c>
      <c r="G5" s="134" t="s">
        <v>2889</v>
      </c>
      <c r="H5" s="138" t="s">
        <v>3009</v>
      </c>
      <c r="I5" s="139" t="s">
        <v>30</v>
      </c>
      <c r="J5" s="10"/>
      <c r="M5" s="70" t="s">
        <v>2890</v>
      </c>
    </row>
    <row r="6" spans="2:13" ht="13.35" customHeight="1" x14ac:dyDescent="0.2">
      <c r="B6" s="20"/>
      <c r="C6" s="143"/>
      <c r="D6" s="64" t="s">
        <v>690</v>
      </c>
      <c r="E6" s="64"/>
      <c r="F6" s="158"/>
      <c r="G6" s="116"/>
      <c r="H6" s="71">
        <f>M$6</f>
        <v>0</v>
      </c>
      <c r="I6" s="93"/>
      <c r="J6" s="10"/>
      <c r="K6" s="241"/>
      <c r="L6" s="247" t="s">
        <v>1563</v>
      </c>
      <c r="M6" s="248">
        <v>0</v>
      </c>
    </row>
    <row r="7" spans="2:13" ht="13.35" customHeight="1" x14ac:dyDescent="0.2">
      <c r="C7" s="49">
        <v>311001216</v>
      </c>
      <c r="D7" s="65" t="s">
        <v>49</v>
      </c>
      <c r="E7" s="131" t="s">
        <v>4</v>
      </c>
      <c r="F7" s="47">
        <v>100</v>
      </c>
      <c r="G7" s="133">
        <v>13.008009046032001</v>
      </c>
      <c r="H7" s="130">
        <f t="shared" ref="H7:H15" si="0">$G7-($G7*H$6)</f>
        <v>13.008009046032001</v>
      </c>
      <c r="I7" s="11">
        <f t="shared" ref="I7:I15" si="1">H7/$G7-1</f>
        <v>0</v>
      </c>
      <c r="J7" s="67"/>
      <c r="K7" s="242"/>
      <c r="L7" s="242"/>
      <c r="M7" s="249"/>
    </row>
    <row r="8" spans="2:13" ht="13.35" customHeight="1" x14ac:dyDescent="0.2">
      <c r="C8" s="50">
        <v>311001719</v>
      </c>
      <c r="D8" s="51" t="s">
        <v>50</v>
      </c>
      <c r="E8" s="159" t="s">
        <v>4</v>
      </c>
      <c r="F8" s="48">
        <v>100</v>
      </c>
      <c r="G8" s="133">
        <v>12.847416341760001</v>
      </c>
      <c r="H8" s="130">
        <f t="shared" si="0"/>
        <v>12.847416341760001</v>
      </c>
      <c r="I8" s="11">
        <f t="shared" si="1"/>
        <v>0</v>
      </c>
      <c r="J8" s="67"/>
      <c r="K8" s="241"/>
      <c r="L8" s="243" t="s">
        <v>2241</v>
      </c>
      <c r="M8" s="248">
        <v>0</v>
      </c>
    </row>
    <row r="9" spans="2:13" ht="13.35" customHeight="1" x14ac:dyDescent="0.2">
      <c r="C9" s="49">
        <v>311002023</v>
      </c>
      <c r="D9" s="65" t="s">
        <v>51</v>
      </c>
      <c r="E9" s="131" t="s">
        <v>4</v>
      </c>
      <c r="F9" s="47">
        <v>100</v>
      </c>
      <c r="G9" s="133">
        <v>12.99340970928</v>
      </c>
      <c r="H9" s="130">
        <f t="shared" si="0"/>
        <v>12.99340970928</v>
      </c>
      <c r="I9" s="11">
        <f t="shared" si="1"/>
        <v>0</v>
      </c>
      <c r="J9" s="67"/>
      <c r="K9" s="242"/>
      <c r="L9" s="244"/>
      <c r="M9" s="249"/>
    </row>
    <row r="10" spans="2:13" ht="13.35" customHeight="1" x14ac:dyDescent="0.2">
      <c r="C10" s="50">
        <v>311002530</v>
      </c>
      <c r="D10" s="51" t="s">
        <v>52</v>
      </c>
      <c r="E10" s="159" t="s">
        <v>4</v>
      </c>
      <c r="F10" s="48">
        <v>100</v>
      </c>
      <c r="G10" s="133">
        <v>13.869369914400002</v>
      </c>
      <c r="H10" s="130">
        <f t="shared" si="0"/>
        <v>13.869369914400002</v>
      </c>
      <c r="I10" s="11">
        <f t="shared" si="1"/>
        <v>0</v>
      </c>
      <c r="J10" s="67"/>
      <c r="K10" s="241"/>
      <c r="L10" s="247" t="s">
        <v>1564</v>
      </c>
      <c r="M10" s="248">
        <v>0</v>
      </c>
    </row>
    <row r="11" spans="2:13" ht="13.35" customHeight="1" x14ac:dyDescent="0.2">
      <c r="C11" s="49">
        <v>311003138</v>
      </c>
      <c r="D11" s="65" t="s">
        <v>53</v>
      </c>
      <c r="E11" s="131" t="s">
        <v>4</v>
      </c>
      <c r="F11" s="47">
        <v>100</v>
      </c>
      <c r="G11" s="133">
        <v>15.294543264000001</v>
      </c>
      <c r="H11" s="130">
        <f t="shared" si="0"/>
        <v>15.294543264000001</v>
      </c>
      <c r="I11" s="11">
        <f t="shared" si="1"/>
        <v>0</v>
      </c>
      <c r="J11" s="67"/>
      <c r="K11" s="242"/>
      <c r="L11" s="244"/>
      <c r="M11" s="249"/>
    </row>
    <row r="12" spans="2:13" ht="13.35" customHeight="1" x14ac:dyDescent="0.2">
      <c r="C12" s="50">
        <v>311004046</v>
      </c>
      <c r="D12" s="51" t="s">
        <v>54</v>
      </c>
      <c r="E12" s="159" t="s">
        <v>4</v>
      </c>
      <c r="F12" s="48">
        <v>100</v>
      </c>
      <c r="G12" s="133">
        <v>15.770052479999999</v>
      </c>
      <c r="H12" s="130">
        <f t="shared" si="0"/>
        <v>15.770052479999999</v>
      </c>
      <c r="I12" s="11">
        <f t="shared" si="1"/>
        <v>0</v>
      </c>
      <c r="J12" s="67"/>
      <c r="K12" s="241"/>
      <c r="L12" s="243" t="s">
        <v>1567</v>
      </c>
      <c r="M12" s="248">
        <v>0</v>
      </c>
    </row>
    <row r="13" spans="2:13" ht="13.35" customHeight="1" x14ac:dyDescent="0.2">
      <c r="C13" s="49">
        <v>311004853</v>
      </c>
      <c r="D13" s="65" t="s">
        <v>55</v>
      </c>
      <c r="E13" s="131" t="s">
        <v>4</v>
      </c>
      <c r="F13" s="47">
        <v>50</v>
      </c>
      <c r="G13" s="133">
        <v>17.455401600000002</v>
      </c>
      <c r="H13" s="130">
        <f t="shared" si="0"/>
        <v>17.455401600000002</v>
      </c>
      <c r="I13" s="11">
        <f t="shared" si="1"/>
        <v>0</v>
      </c>
      <c r="J13" s="67"/>
      <c r="K13" s="242"/>
      <c r="L13" s="244"/>
      <c r="M13" s="249"/>
    </row>
    <row r="14" spans="2:13" ht="13.35" customHeight="1" x14ac:dyDescent="0.2">
      <c r="C14" s="49">
        <v>311005459</v>
      </c>
      <c r="D14" s="65" t="s">
        <v>1832</v>
      </c>
      <c r="E14" s="131" t="s">
        <v>4</v>
      </c>
      <c r="F14" s="47">
        <v>50</v>
      </c>
      <c r="G14" s="133">
        <v>20.140847999999998</v>
      </c>
      <c r="H14" s="130">
        <f t="shared" si="0"/>
        <v>20.140847999999998</v>
      </c>
      <c r="I14" s="11">
        <f t="shared" si="1"/>
        <v>0</v>
      </c>
      <c r="J14" s="67"/>
      <c r="K14" s="241"/>
      <c r="L14" s="247" t="s">
        <v>1568</v>
      </c>
      <c r="M14" s="248">
        <v>0</v>
      </c>
    </row>
    <row r="15" spans="2:13" ht="13.35" customHeight="1" x14ac:dyDescent="0.2">
      <c r="C15" s="50">
        <v>311006064</v>
      </c>
      <c r="D15" s="51" t="s">
        <v>56</v>
      </c>
      <c r="E15" s="159" t="s">
        <v>4</v>
      </c>
      <c r="F15" s="48">
        <v>50</v>
      </c>
      <c r="G15" s="133">
        <v>22.107567081600003</v>
      </c>
      <c r="H15" s="130">
        <f t="shared" si="0"/>
        <v>22.107567081600003</v>
      </c>
      <c r="I15" s="11">
        <f t="shared" si="1"/>
        <v>0</v>
      </c>
      <c r="J15" s="67"/>
      <c r="K15" s="242"/>
      <c r="L15" s="244"/>
      <c r="M15" s="249"/>
    </row>
    <row r="16" spans="2:13" ht="13.35" customHeight="1" x14ac:dyDescent="0.2">
      <c r="C16" s="160"/>
      <c r="D16" s="150" t="s">
        <v>691</v>
      </c>
      <c r="E16" s="150"/>
      <c r="F16" s="161"/>
      <c r="G16" s="114"/>
      <c r="H16" s="74"/>
      <c r="I16" s="25"/>
      <c r="J16" s="67"/>
      <c r="K16" s="241"/>
      <c r="L16" s="247" t="s">
        <v>1565</v>
      </c>
      <c r="M16" s="248">
        <v>0</v>
      </c>
    </row>
    <row r="17" spans="2:13" ht="13.35" customHeight="1" x14ac:dyDescent="0.2">
      <c r="C17" s="49" t="s">
        <v>682</v>
      </c>
      <c r="D17" s="65" t="s">
        <v>674</v>
      </c>
      <c r="E17" s="131" t="s">
        <v>4</v>
      </c>
      <c r="F17" s="47">
        <v>100</v>
      </c>
      <c r="G17" s="133">
        <v>14.183898193920003</v>
      </c>
      <c r="H17" s="130">
        <f t="shared" ref="H17:H28" si="2">$G17-($G17*H$6)</f>
        <v>14.183898193920003</v>
      </c>
      <c r="I17" s="11">
        <f t="shared" ref="I17:I28" si="3">H17/$G17-1</f>
        <v>0</v>
      </c>
      <c r="J17" s="67"/>
      <c r="K17" s="242"/>
      <c r="L17" s="244"/>
      <c r="M17" s="249"/>
    </row>
    <row r="18" spans="2:13" ht="13.35" customHeight="1" x14ac:dyDescent="0.2">
      <c r="C18" s="50" t="s">
        <v>683</v>
      </c>
      <c r="D18" s="51" t="s">
        <v>675</v>
      </c>
      <c r="E18" s="159" t="s">
        <v>4</v>
      </c>
      <c r="F18" s="48">
        <v>100</v>
      </c>
      <c r="G18" s="133">
        <v>14.669873078577519</v>
      </c>
      <c r="H18" s="130">
        <f t="shared" si="2"/>
        <v>14.669873078577519</v>
      </c>
      <c r="I18" s="11">
        <f t="shared" si="3"/>
        <v>0</v>
      </c>
      <c r="J18" s="67"/>
      <c r="K18" s="241"/>
      <c r="L18" s="247" t="s">
        <v>1566</v>
      </c>
      <c r="M18" s="248">
        <v>0</v>
      </c>
    </row>
    <row r="19" spans="2:13" ht="13.35" customHeight="1" x14ac:dyDescent="0.2">
      <c r="C19" s="49" t="s">
        <v>684</v>
      </c>
      <c r="D19" s="65" t="s">
        <v>676</v>
      </c>
      <c r="E19" s="131" t="s">
        <v>4</v>
      </c>
      <c r="F19" s="47">
        <v>100</v>
      </c>
      <c r="G19" s="133">
        <v>15.381174483285266</v>
      </c>
      <c r="H19" s="130">
        <f t="shared" si="2"/>
        <v>15.381174483285266</v>
      </c>
      <c r="I19" s="11">
        <f t="shared" si="3"/>
        <v>0</v>
      </c>
      <c r="J19" s="67"/>
      <c r="K19" s="242"/>
      <c r="L19" s="244"/>
      <c r="M19" s="249"/>
    </row>
    <row r="20" spans="2:13" ht="13.35" customHeight="1" x14ac:dyDescent="0.2">
      <c r="C20" s="50" t="s">
        <v>685</v>
      </c>
      <c r="D20" s="51" t="s">
        <v>677</v>
      </c>
      <c r="E20" s="159" t="s">
        <v>4</v>
      </c>
      <c r="F20" s="48">
        <v>100</v>
      </c>
      <c r="G20" s="133">
        <v>16.448121646038189</v>
      </c>
      <c r="H20" s="130">
        <f t="shared" si="2"/>
        <v>16.448121646038189</v>
      </c>
      <c r="I20" s="11">
        <f t="shared" si="3"/>
        <v>0</v>
      </c>
      <c r="J20" s="67"/>
      <c r="K20" s="241"/>
      <c r="L20" s="247" t="s">
        <v>1587</v>
      </c>
      <c r="M20" s="248">
        <v>0</v>
      </c>
    </row>
    <row r="21" spans="2:13" ht="13.35" customHeight="1" x14ac:dyDescent="0.2">
      <c r="C21" s="49" t="s">
        <v>686</v>
      </c>
      <c r="D21" s="65" t="s">
        <v>678</v>
      </c>
      <c r="E21" s="131" t="s">
        <v>4</v>
      </c>
      <c r="F21" s="47">
        <v>100</v>
      </c>
      <c r="G21" s="133">
        <v>17.648439429074138</v>
      </c>
      <c r="H21" s="130">
        <f t="shared" si="2"/>
        <v>17.648439429074138</v>
      </c>
      <c r="I21" s="11">
        <f t="shared" si="3"/>
        <v>0</v>
      </c>
      <c r="J21" s="67"/>
      <c r="K21" s="242"/>
      <c r="L21" s="244"/>
      <c r="M21" s="249"/>
    </row>
    <row r="22" spans="2:13" ht="13.35" customHeight="1" x14ac:dyDescent="0.2">
      <c r="C22" s="50" t="s">
        <v>687</v>
      </c>
      <c r="D22" s="51" t="s">
        <v>679</v>
      </c>
      <c r="E22" s="159" t="s">
        <v>4</v>
      </c>
      <c r="F22" s="48">
        <v>100</v>
      </c>
      <c r="G22" s="133">
        <v>18.181913999312343</v>
      </c>
      <c r="H22" s="130">
        <f t="shared" si="2"/>
        <v>18.181913999312343</v>
      </c>
      <c r="I22" s="11">
        <f t="shared" si="3"/>
        <v>0</v>
      </c>
      <c r="J22" s="67"/>
      <c r="K22" s="241"/>
      <c r="L22" s="247" t="s">
        <v>1588</v>
      </c>
      <c r="M22" s="248">
        <v>0</v>
      </c>
    </row>
    <row r="23" spans="2:13" ht="13.35" customHeight="1" x14ac:dyDescent="0.2">
      <c r="C23" s="49" t="s">
        <v>688</v>
      </c>
      <c r="D23" s="65" t="s">
        <v>680</v>
      </c>
      <c r="E23" s="131" t="s">
        <v>4</v>
      </c>
      <c r="F23" s="47">
        <v>50</v>
      </c>
      <c r="G23" s="133">
        <v>19.782337710026948</v>
      </c>
      <c r="H23" s="130">
        <f t="shared" si="2"/>
        <v>19.782337710026948</v>
      </c>
      <c r="I23" s="11">
        <f t="shared" si="3"/>
        <v>0</v>
      </c>
      <c r="J23" s="67"/>
      <c r="K23" s="242"/>
      <c r="L23" s="244"/>
      <c r="M23" s="249"/>
    </row>
    <row r="24" spans="2:13" ht="13.35" customHeight="1" x14ac:dyDescent="0.2">
      <c r="C24" s="49" t="s">
        <v>1833</v>
      </c>
      <c r="D24" s="65" t="s">
        <v>1834</v>
      </c>
      <c r="E24" s="131" t="s">
        <v>4</v>
      </c>
      <c r="F24" s="47">
        <v>50</v>
      </c>
      <c r="G24" s="133">
        <v>23.89584288</v>
      </c>
      <c r="H24" s="130">
        <f t="shared" si="2"/>
        <v>23.89584288</v>
      </c>
      <c r="I24" s="11">
        <f t="shared" si="3"/>
        <v>0</v>
      </c>
      <c r="J24" s="67"/>
      <c r="K24" s="241"/>
      <c r="L24" s="247" t="s">
        <v>1589</v>
      </c>
      <c r="M24" s="248">
        <v>0</v>
      </c>
    </row>
    <row r="25" spans="2:13" ht="13.35" customHeight="1" x14ac:dyDescent="0.2">
      <c r="C25" s="50" t="s">
        <v>689</v>
      </c>
      <c r="D25" s="51" t="s">
        <v>681</v>
      </c>
      <c r="E25" s="159" t="s">
        <v>4</v>
      </c>
      <c r="F25" s="48">
        <v>50</v>
      </c>
      <c r="G25" s="133">
        <v>26.426274201600009</v>
      </c>
      <c r="H25" s="130">
        <f t="shared" si="2"/>
        <v>26.426274201600009</v>
      </c>
      <c r="I25" s="11">
        <f t="shared" si="3"/>
        <v>0</v>
      </c>
      <c r="J25" s="67"/>
      <c r="K25" s="242"/>
      <c r="L25" s="244"/>
      <c r="M25" s="249"/>
    </row>
    <row r="26" spans="2:13" ht="13.35" customHeight="1" x14ac:dyDescent="0.2">
      <c r="C26" s="49">
        <v>311007278</v>
      </c>
      <c r="D26" s="65" t="s">
        <v>57</v>
      </c>
      <c r="E26" s="131" t="s">
        <v>4</v>
      </c>
      <c r="F26" s="47">
        <v>50</v>
      </c>
      <c r="G26" s="133">
        <v>35.106539832000003</v>
      </c>
      <c r="H26" s="130">
        <f t="shared" si="2"/>
        <v>35.106539832000003</v>
      </c>
      <c r="I26" s="11">
        <f t="shared" si="3"/>
        <v>0</v>
      </c>
      <c r="J26" s="67"/>
      <c r="K26" s="241"/>
      <c r="L26" s="247" t="s">
        <v>1590</v>
      </c>
      <c r="M26" s="248">
        <v>0</v>
      </c>
    </row>
    <row r="27" spans="2:13" s="4" customFormat="1" ht="13.35" customHeight="1" x14ac:dyDescent="0.2">
      <c r="B27" s="2"/>
      <c r="C27" s="50">
        <v>311008792</v>
      </c>
      <c r="D27" s="51" t="s">
        <v>58</v>
      </c>
      <c r="E27" s="159" t="s">
        <v>4</v>
      </c>
      <c r="F27" s="48">
        <v>50</v>
      </c>
      <c r="G27" s="133">
        <v>38.270522594304005</v>
      </c>
      <c r="H27" s="130">
        <f t="shared" si="2"/>
        <v>38.270522594304005</v>
      </c>
      <c r="I27" s="11">
        <f t="shared" si="3"/>
        <v>0</v>
      </c>
      <c r="J27" s="67"/>
      <c r="K27" s="242"/>
      <c r="L27" s="244"/>
      <c r="M27" s="249"/>
    </row>
    <row r="28" spans="2:13" ht="13.35" customHeight="1" x14ac:dyDescent="0.2">
      <c r="C28" s="49">
        <v>311102116</v>
      </c>
      <c r="D28" s="65" t="s">
        <v>673</v>
      </c>
      <c r="E28" s="131" t="s">
        <v>4</v>
      </c>
      <c r="F28" s="47">
        <v>50</v>
      </c>
      <c r="G28" s="133">
        <v>49.233600000000003</v>
      </c>
      <c r="H28" s="130">
        <f t="shared" si="2"/>
        <v>49.233600000000003</v>
      </c>
      <c r="I28" s="11">
        <f t="shared" si="3"/>
        <v>0</v>
      </c>
      <c r="J28" s="67"/>
      <c r="K28" s="241"/>
      <c r="L28" s="253" t="s">
        <v>1591</v>
      </c>
      <c r="M28" s="248">
        <v>0</v>
      </c>
    </row>
    <row r="29" spans="2:13" ht="13.35" customHeight="1" x14ac:dyDescent="0.2">
      <c r="B29" s="4"/>
      <c r="C29" s="49"/>
      <c r="D29" s="65"/>
      <c r="E29" s="131"/>
      <c r="F29" s="89"/>
      <c r="G29" s="111"/>
      <c r="H29" s="75"/>
      <c r="I29" s="11"/>
      <c r="J29" s="67"/>
      <c r="K29" s="242"/>
      <c r="L29" s="254"/>
      <c r="M29" s="249"/>
    </row>
    <row r="30" spans="2:13" ht="13.35" customHeight="1" x14ac:dyDescent="0.2">
      <c r="B30" s="20"/>
      <c r="C30" s="143"/>
      <c r="D30" s="64" t="s">
        <v>1161</v>
      </c>
      <c r="E30" s="64"/>
      <c r="F30" s="158"/>
      <c r="G30" s="116"/>
      <c r="H30" s="71">
        <f>M$6</f>
        <v>0</v>
      </c>
      <c r="I30" s="93"/>
      <c r="J30" s="67"/>
      <c r="K30" s="241"/>
      <c r="L30" s="243" t="s">
        <v>1593</v>
      </c>
      <c r="M30" s="248">
        <v>0</v>
      </c>
    </row>
    <row r="31" spans="2:13" ht="13.35" customHeight="1" x14ac:dyDescent="0.2">
      <c r="C31" s="49">
        <v>312001216</v>
      </c>
      <c r="D31" s="65" t="s">
        <v>59</v>
      </c>
      <c r="E31" s="131" t="s">
        <v>4</v>
      </c>
      <c r="F31" s="47">
        <v>100</v>
      </c>
      <c r="G31" s="133">
        <v>13.765088937600002</v>
      </c>
      <c r="H31" s="129">
        <f>$G31-($G31*H$30)</f>
        <v>13.765088937600002</v>
      </c>
      <c r="I31" s="11">
        <f t="shared" ref="I31:I37" si="4">H31/$G31-1</f>
        <v>0</v>
      </c>
      <c r="J31" s="67"/>
      <c r="K31" s="242"/>
      <c r="L31" s="244"/>
      <c r="M31" s="249"/>
    </row>
    <row r="32" spans="2:13" ht="13.35" customHeight="1" x14ac:dyDescent="0.2">
      <c r="C32" s="50">
        <v>312001719</v>
      </c>
      <c r="D32" s="51" t="s">
        <v>60</v>
      </c>
      <c r="E32" s="159" t="s">
        <v>4</v>
      </c>
      <c r="F32" s="48">
        <v>100</v>
      </c>
      <c r="G32" s="133">
        <v>13.904130240000001</v>
      </c>
      <c r="H32" s="129">
        <f t="shared" ref="H32:H37" si="5">$G32-($G32*H$30)</f>
        <v>13.904130240000001</v>
      </c>
      <c r="I32" s="11">
        <f t="shared" si="4"/>
        <v>0</v>
      </c>
      <c r="J32" s="67"/>
      <c r="K32" s="241"/>
      <c r="L32" s="243" t="s">
        <v>1592</v>
      </c>
      <c r="M32" s="248">
        <v>0</v>
      </c>
    </row>
    <row r="33" spans="2:13" ht="13.35" customHeight="1" x14ac:dyDescent="0.2">
      <c r="C33" s="49">
        <v>312002023</v>
      </c>
      <c r="D33" s="65" t="s">
        <v>368</v>
      </c>
      <c r="E33" s="131" t="s">
        <v>4</v>
      </c>
      <c r="F33" s="47">
        <v>100</v>
      </c>
      <c r="G33" s="133">
        <v>14.476800000000001</v>
      </c>
      <c r="H33" s="129">
        <f t="shared" si="5"/>
        <v>14.476800000000001</v>
      </c>
      <c r="I33" s="11">
        <f t="shared" si="4"/>
        <v>0</v>
      </c>
      <c r="J33" s="67"/>
      <c r="K33" s="242"/>
      <c r="L33" s="244"/>
      <c r="M33" s="249"/>
    </row>
    <row r="34" spans="2:13" ht="13.35" customHeight="1" x14ac:dyDescent="0.2">
      <c r="C34" s="50">
        <v>312002530</v>
      </c>
      <c r="D34" s="51" t="s">
        <v>61</v>
      </c>
      <c r="E34" s="159" t="s">
        <v>4</v>
      </c>
      <c r="F34" s="48">
        <v>100</v>
      </c>
      <c r="G34" s="133">
        <v>15.5792</v>
      </c>
      <c r="H34" s="129">
        <f t="shared" si="5"/>
        <v>15.5792</v>
      </c>
      <c r="I34" s="11">
        <f t="shared" si="4"/>
        <v>0</v>
      </c>
      <c r="J34" s="67"/>
      <c r="K34" s="241"/>
      <c r="L34" s="243" t="s">
        <v>1594</v>
      </c>
      <c r="M34" s="248">
        <v>0</v>
      </c>
    </row>
    <row r="35" spans="2:13" ht="13.35" customHeight="1" x14ac:dyDescent="0.2">
      <c r="C35" s="49">
        <v>312003138</v>
      </c>
      <c r="D35" s="65" t="s">
        <v>62</v>
      </c>
      <c r="E35" s="131" t="s">
        <v>4</v>
      </c>
      <c r="F35" s="47">
        <v>100</v>
      </c>
      <c r="G35" s="133">
        <v>15.901599999999998</v>
      </c>
      <c r="H35" s="129">
        <f t="shared" si="5"/>
        <v>15.901599999999998</v>
      </c>
      <c r="I35" s="11">
        <f t="shared" si="4"/>
        <v>0</v>
      </c>
      <c r="J35" s="67"/>
      <c r="K35" s="242"/>
      <c r="L35" s="244"/>
      <c r="M35" s="249"/>
    </row>
    <row r="36" spans="2:13" ht="13.35" customHeight="1" x14ac:dyDescent="0.2">
      <c r="C36" s="50">
        <v>312004046</v>
      </c>
      <c r="D36" s="51" t="s">
        <v>63</v>
      </c>
      <c r="E36" s="159" t="s">
        <v>4</v>
      </c>
      <c r="F36" s="48">
        <v>100</v>
      </c>
      <c r="G36" s="133">
        <v>18.044</v>
      </c>
      <c r="H36" s="129">
        <f t="shared" si="5"/>
        <v>18.044</v>
      </c>
      <c r="I36" s="11">
        <f t="shared" si="4"/>
        <v>0</v>
      </c>
      <c r="J36" s="67"/>
      <c r="K36" s="241"/>
      <c r="L36" s="243" t="s">
        <v>1595</v>
      </c>
      <c r="M36" s="245">
        <v>0</v>
      </c>
    </row>
    <row r="37" spans="2:13" ht="13.35" customHeight="1" x14ac:dyDescent="0.2">
      <c r="B37" s="35" t="s">
        <v>825</v>
      </c>
      <c r="C37" s="49">
        <v>312004853</v>
      </c>
      <c r="D37" s="65" t="s">
        <v>64</v>
      </c>
      <c r="E37" s="131" t="s">
        <v>4</v>
      </c>
      <c r="F37" s="47">
        <v>50</v>
      </c>
      <c r="G37" s="133">
        <v>19.763330723136004</v>
      </c>
      <c r="H37" s="129">
        <f t="shared" si="5"/>
        <v>19.763330723136004</v>
      </c>
      <c r="I37" s="11">
        <f t="shared" si="4"/>
        <v>0</v>
      </c>
      <c r="J37" s="67"/>
      <c r="K37" s="242"/>
      <c r="L37" s="244"/>
      <c r="M37" s="252"/>
    </row>
    <row r="38" spans="2:13" ht="13.35" customHeight="1" x14ac:dyDescent="0.2">
      <c r="C38" s="160"/>
      <c r="D38" s="150" t="s">
        <v>1817</v>
      </c>
      <c r="E38" s="150"/>
      <c r="F38" s="161"/>
      <c r="G38" s="114"/>
      <c r="H38" s="74"/>
      <c r="I38" s="25"/>
      <c r="J38" s="67"/>
      <c r="K38" s="241"/>
      <c r="L38" s="243" t="s">
        <v>1599</v>
      </c>
      <c r="M38" s="248">
        <v>0</v>
      </c>
    </row>
    <row r="39" spans="2:13" ht="13.35" customHeight="1" x14ac:dyDescent="0.2">
      <c r="C39" s="49" t="s">
        <v>1818</v>
      </c>
      <c r="D39" s="65" t="s">
        <v>1819</v>
      </c>
      <c r="E39" s="131" t="s">
        <v>4</v>
      </c>
      <c r="F39" s="47">
        <v>100</v>
      </c>
      <c r="G39" s="133">
        <v>16.414096608000001</v>
      </c>
      <c r="H39" s="129">
        <f t="shared" ref="H39:H62" si="6">$G39-($G39*H$30)</f>
        <v>16.414096608000001</v>
      </c>
      <c r="I39" s="11">
        <f t="shared" ref="I39:I62" si="7">H39/$G39-1</f>
        <v>0</v>
      </c>
      <c r="J39" s="67"/>
      <c r="K39" s="242"/>
      <c r="L39" s="244"/>
      <c r="M39" s="249"/>
    </row>
    <row r="40" spans="2:13" ht="13.35" customHeight="1" x14ac:dyDescent="0.2">
      <c r="C40" s="50" t="s">
        <v>1820</v>
      </c>
      <c r="D40" s="51" t="s">
        <v>1821</v>
      </c>
      <c r="E40" s="159" t="s">
        <v>4</v>
      </c>
      <c r="F40" s="48">
        <v>100</v>
      </c>
      <c r="G40" s="133">
        <v>16.876641600000003</v>
      </c>
      <c r="H40" s="129">
        <f t="shared" si="6"/>
        <v>16.876641600000003</v>
      </c>
      <c r="I40" s="11">
        <f t="shared" si="7"/>
        <v>0</v>
      </c>
      <c r="J40" s="67"/>
      <c r="K40" s="241"/>
      <c r="L40" s="243" t="s">
        <v>747</v>
      </c>
      <c r="M40" s="248">
        <v>0</v>
      </c>
    </row>
    <row r="41" spans="2:13" ht="13.35" customHeight="1" x14ac:dyDescent="0.2">
      <c r="C41" s="49" t="s">
        <v>1822</v>
      </c>
      <c r="D41" s="65" t="s">
        <v>1823</v>
      </c>
      <c r="E41" s="131" t="s">
        <v>4</v>
      </c>
      <c r="F41" s="47">
        <v>100</v>
      </c>
      <c r="G41" s="133">
        <v>16.793300159999998</v>
      </c>
      <c r="H41" s="129">
        <f t="shared" si="6"/>
        <v>16.793300159999998</v>
      </c>
      <c r="I41" s="11">
        <f t="shared" si="7"/>
        <v>0</v>
      </c>
      <c r="J41" s="67"/>
      <c r="K41" s="242"/>
      <c r="L41" s="244"/>
      <c r="M41" s="249"/>
    </row>
    <row r="42" spans="2:13" ht="13.35" customHeight="1" x14ac:dyDescent="0.2">
      <c r="C42" s="50" t="s">
        <v>1824</v>
      </c>
      <c r="D42" s="51" t="s">
        <v>1825</v>
      </c>
      <c r="E42" s="159" t="s">
        <v>4</v>
      </c>
      <c r="F42" s="48">
        <v>100</v>
      </c>
      <c r="G42" s="133">
        <v>18.899986559999999</v>
      </c>
      <c r="H42" s="129">
        <f t="shared" si="6"/>
        <v>18.899986559999999</v>
      </c>
      <c r="I42" s="11">
        <f t="shared" si="7"/>
        <v>0</v>
      </c>
      <c r="J42" s="67"/>
      <c r="K42" s="241"/>
      <c r="L42" s="243" t="s">
        <v>1597</v>
      </c>
      <c r="M42" s="248">
        <v>0</v>
      </c>
    </row>
    <row r="43" spans="2:13" ht="13.35" customHeight="1" x14ac:dyDescent="0.2">
      <c r="C43" s="49" t="s">
        <v>1826</v>
      </c>
      <c r="D43" s="65" t="s">
        <v>1827</v>
      </c>
      <c r="E43" s="131" t="s">
        <v>4</v>
      </c>
      <c r="F43" s="47">
        <v>100</v>
      </c>
      <c r="G43" s="133">
        <v>19.429667712000001</v>
      </c>
      <c r="H43" s="129">
        <f t="shared" si="6"/>
        <v>19.429667712000001</v>
      </c>
      <c r="I43" s="11">
        <f t="shared" si="7"/>
        <v>0</v>
      </c>
      <c r="J43" s="67"/>
      <c r="K43" s="242"/>
      <c r="L43" s="244"/>
      <c r="M43" s="249"/>
    </row>
    <row r="44" spans="2:13" ht="13.35" customHeight="1" x14ac:dyDescent="0.2">
      <c r="C44" s="50" t="s">
        <v>1828</v>
      </c>
      <c r="D44" s="51" t="s">
        <v>1829</v>
      </c>
      <c r="E44" s="159" t="s">
        <v>4</v>
      </c>
      <c r="F44" s="48">
        <v>100</v>
      </c>
      <c r="G44" s="133">
        <v>21.513030084</v>
      </c>
      <c r="H44" s="129">
        <f t="shared" si="6"/>
        <v>21.513030084</v>
      </c>
      <c r="I44" s="11">
        <f t="shared" si="7"/>
        <v>0</v>
      </c>
      <c r="J44" s="67"/>
      <c r="K44" s="241"/>
      <c r="L44" s="243" t="s">
        <v>1596</v>
      </c>
      <c r="M44" s="248">
        <v>0</v>
      </c>
    </row>
    <row r="45" spans="2:13" ht="13.35" customHeight="1" x14ac:dyDescent="0.2">
      <c r="C45" s="49" t="s">
        <v>1830</v>
      </c>
      <c r="D45" s="65" t="s">
        <v>1831</v>
      </c>
      <c r="E45" s="131" t="s">
        <v>4</v>
      </c>
      <c r="F45" s="47">
        <v>50</v>
      </c>
      <c r="G45" s="133">
        <v>23.89584288</v>
      </c>
      <c r="H45" s="129">
        <f t="shared" si="6"/>
        <v>23.89584288</v>
      </c>
      <c r="I45" s="11">
        <f t="shared" si="7"/>
        <v>0</v>
      </c>
      <c r="J45" s="67"/>
      <c r="K45" s="242"/>
      <c r="L45" s="244"/>
      <c r="M45" s="249"/>
    </row>
    <row r="46" spans="2:13" ht="13.35" customHeight="1" x14ac:dyDescent="0.2">
      <c r="B46" s="36"/>
      <c r="C46" s="50">
        <v>312005459</v>
      </c>
      <c r="D46" s="51" t="s">
        <v>65</v>
      </c>
      <c r="E46" s="159" t="s">
        <v>4</v>
      </c>
      <c r="F46" s="48">
        <v>50</v>
      </c>
      <c r="G46" s="133">
        <v>28.059200000000001</v>
      </c>
      <c r="H46" s="129">
        <f t="shared" si="6"/>
        <v>28.059200000000001</v>
      </c>
      <c r="I46" s="11">
        <f t="shared" si="7"/>
        <v>0</v>
      </c>
      <c r="J46" s="67"/>
      <c r="K46" s="241"/>
      <c r="L46" s="243" t="s">
        <v>1598</v>
      </c>
      <c r="M46" s="248">
        <v>0</v>
      </c>
    </row>
    <row r="47" spans="2:13" ht="13.35" customHeight="1" x14ac:dyDescent="0.2">
      <c r="B47" s="36"/>
      <c r="C47" s="49">
        <v>312006064</v>
      </c>
      <c r="D47" s="65" t="s">
        <v>5</v>
      </c>
      <c r="E47" s="131" t="s">
        <v>4</v>
      </c>
      <c r="F47" s="47">
        <v>50</v>
      </c>
      <c r="G47" s="133">
        <v>27.630002400000002</v>
      </c>
      <c r="H47" s="129">
        <f t="shared" si="6"/>
        <v>27.630002400000002</v>
      </c>
      <c r="I47" s="11">
        <f t="shared" si="7"/>
        <v>0</v>
      </c>
      <c r="J47" s="67"/>
      <c r="K47" s="242"/>
      <c r="L47" s="244"/>
      <c r="M47" s="249"/>
    </row>
    <row r="48" spans="2:13" ht="13.35" customHeight="1" x14ac:dyDescent="0.2">
      <c r="B48" s="36"/>
      <c r="C48" s="50">
        <v>312006771</v>
      </c>
      <c r="D48" s="51" t="s">
        <v>6</v>
      </c>
      <c r="E48" s="159" t="s">
        <v>4</v>
      </c>
      <c r="F48" s="48">
        <v>50</v>
      </c>
      <c r="G48" s="133">
        <v>32.179056000000003</v>
      </c>
      <c r="H48" s="129">
        <f t="shared" si="6"/>
        <v>32.179056000000003</v>
      </c>
      <c r="I48" s="11">
        <f t="shared" si="7"/>
        <v>0</v>
      </c>
      <c r="J48" s="67"/>
      <c r="K48" s="241"/>
      <c r="L48" s="243" t="s">
        <v>2351</v>
      </c>
      <c r="M48" s="248">
        <v>0</v>
      </c>
    </row>
    <row r="49" spans="2:22" ht="13.35" customHeight="1" x14ac:dyDescent="0.2">
      <c r="B49" s="36"/>
      <c r="C49" s="49">
        <v>312007278</v>
      </c>
      <c r="D49" s="65" t="s">
        <v>66</v>
      </c>
      <c r="E49" s="131" t="s">
        <v>4</v>
      </c>
      <c r="F49" s="47">
        <v>50</v>
      </c>
      <c r="G49" s="133">
        <v>34.876077599999995</v>
      </c>
      <c r="H49" s="129">
        <f t="shared" si="6"/>
        <v>34.876077599999995</v>
      </c>
      <c r="I49" s="11">
        <f t="shared" si="7"/>
        <v>0</v>
      </c>
      <c r="J49" s="67"/>
      <c r="K49" s="242"/>
      <c r="L49" s="244"/>
      <c r="M49" s="249"/>
    </row>
    <row r="50" spans="2:22" ht="13.35" customHeight="1" x14ac:dyDescent="0.2">
      <c r="B50" s="36"/>
      <c r="C50" s="50">
        <v>312008186</v>
      </c>
      <c r="D50" s="51" t="s">
        <v>7</v>
      </c>
      <c r="E50" s="159" t="s">
        <v>4</v>
      </c>
      <c r="F50" s="48">
        <v>50</v>
      </c>
      <c r="G50" s="133">
        <v>39.401054783999996</v>
      </c>
      <c r="H50" s="129">
        <f t="shared" si="6"/>
        <v>39.401054783999996</v>
      </c>
      <c r="I50" s="11">
        <f t="shared" si="7"/>
        <v>0</v>
      </c>
      <c r="J50" s="67"/>
      <c r="K50" s="241"/>
      <c r="L50" s="243" t="s">
        <v>2512</v>
      </c>
      <c r="M50" s="245" t="s">
        <v>980</v>
      </c>
    </row>
    <row r="51" spans="2:22" ht="13.35" customHeight="1" x14ac:dyDescent="0.2">
      <c r="B51" s="36"/>
      <c r="C51" s="49">
        <v>312008792</v>
      </c>
      <c r="D51" s="65" t="s">
        <v>8</v>
      </c>
      <c r="E51" s="131" t="s">
        <v>4</v>
      </c>
      <c r="F51" s="47">
        <v>50</v>
      </c>
      <c r="G51" s="133">
        <v>37.642550400000005</v>
      </c>
      <c r="H51" s="129">
        <f t="shared" si="6"/>
        <v>37.642550400000005</v>
      </c>
      <c r="I51" s="11">
        <f t="shared" si="7"/>
        <v>0</v>
      </c>
      <c r="J51" s="67"/>
      <c r="K51" s="242"/>
      <c r="L51" s="244"/>
      <c r="M51" s="246"/>
    </row>
    <row r="52" spans="2:22" ht="13.35" customHeight="1" x14ac:dyDescent="0.2">
      <c r="B52" s="35" t="s">
        <v>826</v>
      </c>
      <c r="C52" s="50">
        <v>312095103</v>
      </c>
      <c r="D52" s="51" t="s">
        <v>9</v>
      </c>
      <c r="E52" s="159" t="s">
        <v>4</v>
      </c>
      <c r="F52" s="48">
        <v>50</v>
      </c>
      <c r="G52" s="133">
        <v>50.697239681088</v>
      </c>
      <c r="H52" s="129">
        <f t="shared" si="6"/>
        <v>50.697239681088</v>
      </c>
      <c r="I52" s="11">
        <f t="shared" si="7"/>
        <v>0</v>
      </c>
      <c r="J52" s="67"/>
      <c r="K52" s="241"/>
      <c r="L52" s="243" t="s">
        <v>2235</v>
      </c>
      <c r="M52" s="245" t="s">
        <v>980</v>
      </c>
    </row>
    <row r="53" spans="2:22" ht="13.35" customHeight="1" x14ac:dyDescent="0.2">
      <c r="B53" s="36"/>
      <c r="C53" s="49">
        <v>312102116</v>
      </c>
      <c r="D53" s="65" t="s">
        <v>10</v>
      </c>
      <c r="E53" s="131" t="s">
        <v>4</v>
      </c>
      <c r="F53" s="47">
        <v>50</v>
      </c>
      <c r="G53" s="133">
        <v>50.124389515200001</v>
      </c>
      <c r="H53" s="129">
        <f t="shared" si="6"/>
        <v>50.124389515200001</v>
      </c>
      <c r="I53" s="11">
        <f t="shared" si="7"/>
        <v>0</v>
      </c>
      <c r="K53" s="242"/>
      <c r="L53" s="244"/>
      <c r="M53" s="246"/>
    </row>
    <row r="54" spans="2:22" ht="13.35" customHeight="1" x14ac:dyDescent="0.2">
      <c r="B54" s="28"/>
      <c r="C54" s="49">
        <v>312210300</v>
      </c>
      <c r="D54" s="65" t="s">
        <v>1767</v>
      </c>
      <c r="E54" s="131" t="s">
        <v>4</v>
      </c>
      <c r="F54" s="47">
        <v>50</v>
      </c>
      <c r="G54" s="133">
        <v>42.820549900128015</v>
      </c>
      <c r="H54" s="129">
        <f t="shared" si="6"/>
        <v>42.820549900128015</v>
      </c>
      <c r="I54" s="11">
        <f t="shared" si="7"/>
        <v>0</v>
      </c>
      <c r="K54" s="241"/>
      <c r="L54" s="243" t="s">
        <v>2786</v>
      </c>
      <c r="M54" s="248">
        <v>0</v>
      </c>
    </row>
    <row r="55" spans="2:22" ht="13.35" customHeight="1" x14ac:dyDescent="0.2">
      <c r="C55" s="50">
        <v>312121127</v>
      </c>
      <c r="D55" s="51" t="s">
        <v>11</v>
      </c>
      <c r="E55" s="159" t="s">
        <v>4</v>
      </c>
      <c r="F55" s="48">
        <v>25</v>
      </c>
      <c r="G55" s="133">
        <v>73.153800431712</v>
      </c>
      <c r="H55" s="129">
        <f t="shared" si="6"/>
        <v>73.153800431712</v>
      </c>
      <c r="I55" s="11">
        <f t="shared" si="7"/>
        <v>0</v>
      </c>
      <c r="K55" s="242"/>
      <c r="L55" s="244"/>
      <c r="M55" s="249"/>
    </row>
    <row r="56" spans="2:22" ht="13.35" customHeight="1" x14ac:dyDescent="0.2">
      <c r="C56" s="49">
        <v>312133141</v>
      </c>
      <c r="D56" s="65" t="s">
        <v>12</v>
      </c>
      <c r="E56" s="131" t="s">
        <v>4</v>
      </c>
      <c r="F56" s="47">
        <v>25</v>
      </c>
      <c r="G56" s="133">
        <v>77.222148939936019</v>
      </c>
      <c r="H56" s="129">
        <f t="shared" si="6"/>
        <v>77.222148939936019</v>
      </c>
      <c r="I56" s="11">
        <f t="shared" si="7"/>
        <v>0</v>
      </c>
      <c r="K56" s="241"/>
      <c r="L56" s="243" t="s">
        <v>1800</v>
      </c>
      <c r="M56" s="245">
        <v>0</v>
      </c>
    </row>
    <row r="57" spans="2:22" ht="13.35" customHeight="1" x14ac:dyDescent="0.2">
      <c r="C57" s="50">
        <v>312159168</v>
      </c>
      <c r="D57" s="51" t="s">
        <v>13</v>
      </c>
      <c r="E57" s="159" t="s">
        <v>4</v>
      </c>
      <c r="F57" s="48">
        <v>25</v>
      </c>
      <c r="G57" s="133">
        <v>84.961187831520022</v>
      </c>
      <c r="H57" s="129">
        <f t="shared" si="6"/>
        <v>84.961187831520022</v>
      </c>
      <c r="I57" s="11">
        <f t="shared" si="7"/>
        <v>0</v>
      </c>
      <c r="J57" s="67"/>
      <c r="K57" s="242"/>
      <c r="L57" s="244"/>
      <c r="M57" s="246"/>
    </row>
    <row r="58" spans="2:22" ht="13.35" customHeight="1" x14ac:dyDescent="0.2">
      <c r="B58" s="28"/>
      <c r="C58" s="49">
        <v>312164170</v>
      </c>
      <c r="D58" s="65" t="s">
        <v>960</v>
      </c>
      <c r="E58" s="131" t="s">
        <v>4</v>
      </c>
      <c r="F58" s="47">
        <v>12</v>
      </c>
      <c r="G58" s="133">
        <v>86.205607488000012</v>
      </c>
      <c r="H58" s="129">
        <f t="shared" si="6"/>
        <v>86.205607488000012</v>
      </c>
      <c r="I58" s="11">
        <f t="shared" si="7"/>
        <v>0</v>
      </c>
      <c r="J58" s="67"/>
      <c r="K58" s="241"/>
      <c r="L58" s="243" t="s">
        <v>1766</v>
      </c>
      <c r="M58" s="245" t="s">
        <v>1651</v>
      </c>
    </row>
    <row r="59" spans="2:22" ht="13.35" customHeight="1" x14ac:dyDescent="0.2">
      <c r="B59" s="28"/>
      <c r="C59" s="50">
        <v>312182188</v>
      </c>
      <c r="D59" s="51" t="s">
        <v>961</v>
      </c>
      <c r="E59" s="159" t="s">
        <v>4</v>
      </c>
      <c r="F59" s="48">
        <v>12</v>
      </c>
      <c r="G59" s="133">
        <v>92.462466096</v>
      </c>
      <c r="H59" s="129">
        <f t="shared" si="6"/>
        <v>92.462466096</v>
      </c>
      <c r="I59" s="11">
        <f t="shared" si="7"/>
        <v>0</v>
      </c>
      <c r="J59" s="67"/>
      <c r="K59" s="242"/>
      <c r="L59" s="244"/>
      <c r="M59" s="246"/>
    </row>
    <row r="60" spans="2:22" ht="13.35" customHeight="1" x14ac:dyDescent="0.2">
      <c r="B60" s="28"/>
      <c r="C60" s="49">
        <v>312193203</v>
      </c>
      <c r="D60" s="65" t="s">
        <v>959</v>
      </c>
      <c r="E60" s="131" t="s">
        <v>4</v>
      </c>
      <c r="F60" s="47">
        <v>12</v>
      </c>
      <c r="G60" s="133">
        <v>96.772746470400008</v>
      </c>
      <c r="H60" s="129">
        <f t="shared" si="6"/>
        <v>96.772746470400008</v>
      </c>
      <c r="I60" s="11">
        <f t="shared" si="7"/>
        <v>0</v>
      </c>
      <c r="J60" s="67"/>
    </row>
    <row r="61" spans="2:22" s="4" customFormat="1" ht="13.35" customHeight="1" x14ac:dyDescent="0.2">
      <c r="B61" s="2"/>
      <c r="C61" s="50">
        <v>312200210</v>
      </c>
      <c r="D61" s="51" t="s">
        <v>14</v>
      </c>
      <c r="E61" s="159" t="s">
        <v>4</v>
      </c>
      <c r="F61" s="48">
        <v>12</v>
      </c>
      <c r="G61" s="133">
        <v>100.79104010975999</v>
      </c>
      <c r="H61" s="129">
        <f t="shared" si="6"/>
        <v>100.79104010975999</v>
      </c>
      <c r="I61" s="11">
        <f t="shared" si="7"/>
        <v>0</v>
      </c>
      <c r="J61" s="67"/>
    </row>
    <row r="62" spans="2:22" ht="13.35" customHeight="1" x14ac:dyDescent="0.2">
      <c r="C62" s="49">
        <v>312210219</v>
      </c>
      <c r="D62" s="65" t="s">
        <v>15</v>
      </c>
      <c r="E62" s="131" t="s">
        <v>4</v>
      </c>
      <c r="F62" s="47">
        <v>12</v>
      </c>
      <c r="G62" s="133">
        <v>100.79104010975999</v>
      </c>
      <c r="H62" s="129">
        <f t="shared" si="6"/>
        <v>100.79104010975999</v>
      </c>
      <c r="I62" s="11">
        <f t="shared" si="7"/>
        <v>0</v>
      </c>
      <c r="J62" s="67"/>
    </row>
    <row r="63" spans="2:22" ht="13.35" customHeight="1" x14ac:dyDescent="0.2">
      <c r="B63" s="4"/>
      <c r="C63" s="49"/>
      <c r="D63" s="65"/>
      <c r="E63" s="131"/>
      <c r="F63" s="89"/>
      <c r="G63" s="111"/>
      <c r="H63" s="75"/>
      <c r="I63" s="11"/>
      <c r="J63" s="67"/>
      <c r="R63" s="4"/>
      <c r="S63" s="4"/>
      <c r="T63" s="4"/>
      <c r="U63" s="4"/>
      <c r="V63" s="4"/>
    </row>
    <row r="64" spans="2:22" ht="13.35" customHeight="1" x14ac:dyDescent="0.2">
      <c r="B64" s="20"/>
      <c r="C64" s="143"/>
      <c r="D64" s="64" t="s">
        <v>297</v>
      </c>
      <c r="E64" s="64"/>
      <c r="F64" s="158"/>
      <c r="G64" s="116"/>
      <c r="H64" s="71">
        <f>M$6</f>
        <v>0</v>
      </c>
      <c r="I64" s="43"/>
      <c r="J64" s="67"/>
    </row>
    <row r="65" spans="3:10" ht="13.35" customHeight="1" x14ac:dyDescent="0.2">
      <c r="C65" s="49">
        <v>314001216</v>
      </c>
      <c r="D65" s="65" t="s">
        <v>89</v>
      </c>
      <c r="E65" s="131" t="s">
        <v>4</v>
      </c>
      <c r="F65" s="47">
        <v>100</v>
      </c>
      <c r="G65" s="133">
        <v>15.166208141884802</v>
      </c>
      <c r="H65" s="129">
        <f>$G65-($G65*H$64)</f>
        <v>15.166208141884802</v>
      </c>
      <c r="I65" s="11">
        <f t="shared" ref="I65:I83" si="8">H65/$G65-1</f>
        <v>0</v>
      </c>
      <c r="J65" s="67"/>
    </row>
    <row r="66" spans="3:10" ht="13.35" customHeight="1" x14ac:dyDescent="0.2">
      <c r="C66" s="50">
        <v>314001719</v>
      </c>
      <c r="D66" s="51" t="s">
        <v>90</v>
      </c>
      <c r="E66" s="159" t="s">
        <v>4</v>
      </c>
      <c r="F66" s="48">
        <v>100</v>
      </c>
      <c r="G66" s="133">
        <v>15.323741937504</v>
      </c>
      <c r="H66" s="129">
        <f t="shared" ref="H66:H83" si="9">$G66-($G66*H$64)</f>
        <v>15.323741937504</v>
      </c>
      <c r="I66" s="11">
        <f t="shared" si="8"/>
        <v>0</v>
      </c>
      <c r="J66" s="67"/>
    </row>
    <row r="67" spans="3:10" ht="13.35" customHeight="1" x14ac:dyDescent="0.2">
      <c r="C67" s="49">
        <v>314002023</v>
      </c>
      <c r="D67" s="65" t="s">
        <v>91</v>
      </c>
      <c r="E67" s="131" t="s">
        <v>4</v>
      </c>
      <c r="F67" s="47">
        <v>100</v>
      </c>
      <c r="G67" s="133">
        <v>15.481275733123205</v>
      </c>
      <c r="H67" s="129">
        <f t="shared" si="9"/>
        <v>15.481275733123205</v>
      </c>
      <c r="I67" s="11">
        <f t="shared" si="8"/>
        <v>0</v>
      </c>
      <c r="J67" s="67"/>
    </row>
    <row r="68" spans="3:10" ht="13.35" customHeight="1" x14ac:dyDescent="0.2">
      <c r="C68" s="50">
        <v>314002530</v>
      </c>
      <c r="D68" s="51" t="s">
        <v>92</v>
      </c>
      <c r="E68" s="159" t="s">
        <v>4</v>
      </c>
      <c r="F68" s="48">
        <v>100</v>
      </c>
      <c r="G68" s="133">
        <v>17.156862468345604</v>
      </c>
      <c r="H68" s="129">
        <f t="shared" si="9"/>
        <v>17.156862468345604</v>
      </c>
      <c r="I68" s="11">
        <f t="shared" si="8"/>
        <v>0</v>
      </c>
      <c r="J68" s="67"/>
    </row>
    <row r="69" spans="3:10" ht="13.35" customHeight="1" x14ac:dyDescent="0.2">
      <c r="C69" s="49">
        <v>314003138</v>
      </c>
      <c r="D69" s="65" t="s">
        <v>93</v>
      </c>
      <c r="E69" s="131" t="s">
        <v>4</v>
      </c>
      <c r="F69" s="47">
        <v>100</v>
      </c>
      <c r="G69" s="133">
        <v>17.471930059584</v>
      </c>
      <c r="H69" s="129">
        <f t="shared" si="9"/>
        <v>17.471930059584</v>
      </c>
      <c r="I69" s="11">
        <f t="shared" si="8"/>
        <v>0</v>
      </c>
      <c r="J69" s="67"/>
    </row>
    <row r="70" spans="3:10" ht="13.35" customHeight="1" x14ac:dyDescent="0.2">
      <c r="C70" s="50">
        <v>314004046</v>
      </c>
      <c r="D70" s="51" t="s">
        <v>94</v>
      </c>
      <c r="E70" s="159" t="s">
        <v>4</v>
      </c>
      <c r="F70" s="48">
        <v>100</v>
      </c>
      <c r="G70" s="133">
        <v>18.546024120624004</v>
      </c>
      <c r="H70" s="129">
        <f t="shared" si="9"/>
        <v>18.546024120624004</v>
      </c>
      <c r="I70" s="11">
        <f t="shared" si="8"/>
        <v>0</v>
      </c>
      <c r="J70" s="67"/>
    </row>
    <row r="71" spans="3:10" ht="13.35" customHeight="1" x14ac:dyDescent="0.2">
      <c r="C71" s="49">
        <v>314004853</v>
      </c>
      <c r="D71" s="65" t="s">
        <v>95</v>
      </c>
      <c r="E71" s="131" t="s">
        <v>4</v>
      </c>
      <c r="F71" s="47">
        <v>50</v>
      </c>
      <c r="G71" s="133">
        <v>20.694212242703998</v>
      </c>
      <c r="H71" s="129">
        <f t="shared" si="9"/>
        <v>20.694212242703998</v>
      </c>
      <c r="I71" s="11">
        <f t="shared" si="8"/>
        <v>0</v>
      </c>
      <c r="J71" s="67"/>
    </row>
    <row r="72" spans="3:10" ht="13.35" customHeight="1" x14ac:dyDescent="0.2">
      <c r="C72" s="50">
        <v>314005459</v>
      </c>
      <c r="D72" s="51" t="s">
        <v>96</v>
      </c>
      <c r="E72" s="159" t="s">
        <v>4</v>
      </c>
      <c r="F72" s="48">
        <v>50</v>
      </c>
      <c r="G72" s="133">
        <v>23.902173171676804</v>
      </c>
      <c r="H72" s="129">
        <f t="shared" si="9"/>
        <v>23.902173171676804</v>
      </c>
      <c r="I72" s="11">
        <f t="shared" si="8"/>
        <v>0</v>
      </c>
      <c r="J72" s="67"/>
    </row>
    <row r="73" spans="3:10" ht="13.35" customHeight="1" x14ac:dyDescent="0.2">
      <c r="C73" s="49">
        <v>314006064</v>
      </c>
      <c r="D73" s="65" t="s">
        <v>97</v>
      </c>
      <c r="E73" s="131" t="s">
        <v>4</v>
      </c>
      <c r="F73" s="47">
        <v>50</v>
      </c>
      <c r="G73" s="133">
        <v>25.592081161046405</v>
      </c>
      <c r="H73" s="129">
        <f t="shared" si="9"/>
        <v>25.592081161046405</v>
      </c>
      <c r="I73" s="11">
        <f t="shared" si="8"/>
        <v>0</v>
      </c>
      <c r="J73" s="67"/>
    </row>
    <row r="74" spans="3:10" ht="13.35" customHeight="1" x14ac:dyDescent="0.2">
      <c r="C74" s="50">
        <v>314006771</v>
      </c>
      <c r="D74" s="51" t="s">
        <v>98</v>
      </c>
      <c r="E74" s="159" t="s">
        <v>4</v>
      </c>
      <c r="F74" s="48">
        <v>50</v>
      </c>
      <c r="G74" s="133">
        <v>26.050361293756801</v>
      </c>
      <c r="H74" s="129">
        <f t="shared" si="9"/>
        <v>26.050361293756801</v>
      </c>
      <c r="I74" s="11">
        <f t="shared" si="8"/>
        <v>0</v>
      </c>
      <c r="J74" s="67"/>
    </row>
    <row r="75" spans="3:10" ht="13.35" customHeight="1" x14ac:dyDescent="0.2">
      <c r="C75" s="49">
        <v>314007278</v>
      </c>
      <c r="D75" s="65" t="s">
        <v>99</v>
      </c>
      <c r="E75" s="131" t="s">
        <v>4</v>
      </c>
      <c r="F75" s="47">
        <v>50</v>
      </c>
      <c r="G75" s="133">
        <v>33.253952129798407</v>
      </c>
      <c r="H75" s="129">
        <f t="shared" si="9"/>
        <v>33.253952129798407</v>
      </c>
      <c r="I75" s="11">
        <f t="shared" si="8"/>
        <v>0</v>
      </c>
      <c r="J75" s="67"/>
    </row>
    <row r="76" spans="3:10" ht="13.35" customHeight="1" x14ac:dyDescent="0.2">
      <c r="C76" s="50">
        <v>314008186</v>
      </c>
      <c r="D76" s="51" t="s">
        <v>100</v>
      </c>
      <c r="E76" s="159" t="s">
        <v>4</v>
      </c>
      <c r="F76" s="48">
        <v>50</v>
      </c>
      <c r="G76" s="133">
        <v>35.244606456259199</v>
      </c>
      <c r="H76" s="129">
        <f t="shared" si="9"/>
        <v>35.244606456259199</v>
      </c>
      <c r="I76" s="11">
        <f t="shared" si="8"/>
        <v>0</v>
      </c>
      <c r="J76" s="67"/>
    </row>
    <row r="77" spans="3:10" ht="13.35" customHeight="1" x14ac:dyDescent="0.2">
      <c r="C77" s="49">
        <v>314008792</v>
      </c>
      <c r="D77" s="65" t="s">
        <v>101</v>
      </c>
      <c r="E77" s="131" t="s">
        <v>4</v>
      </c>
      <c r="F77" s="47">
        <v>50</v>
      </c>
      <c r="G77" s="133">
        <v>37.392794578339213</v>
      </c>
      <c r="H77" s="129">
        <f t="shared" si="9"/>
        <v>37.392794578339213</v>
      </c>
      <c r="I77" s="11">
        <f t="shared" si="8"/>
        <v>0</v>
      </c>
      <c r="J77" s="67"/>
    </row>
    <row r="78" spans="3:10" ht="13.35" customHeight="1" x14ac:dyDescent="0.2">
      <c r="C78" s="50">
        <v>314095103</v>
      </c>
      <c r="D78" s="51" t="s">
        <v>102</v>
      </c>
      <c r="E78" s="159" t="s">
        <v>4</v>
      </c>
      <c r="F78" s="48">
        <v>50</v>
      </c>
      <c r="G78" s="133">
        <v>49.981176973728012</v>
      </c>
      <c r="H78" s="129">
        <f t="shared" si="9"/>
        <v>49.981176973728012</v>
      </c>
      <c r="I78" s="11">
        <f t="shared" si="8"/>
        <v>0</v>
      </c>
      <c r="J78" s="67"/>
    </row>
    <row r="79" spans="3:10" ht="13.35" customHeight="1" x14ac:dyDescent="0.2">
      <c r="C79" s="49">
        <v>314102116</v>
      </c>
      <c r="D79" s="65" t="s">
        <v>103</v>
      </c>
      <c r="E79" s="131" t="s">
        <v>4</v>
      </c>
      <c r="F79" s="47">
        <v>50</v>
      </c>
      <c r="G79" s="133">
        <v>50.725882189382418</v>
      </c>
      <c r="H79" s="129">
        <f t="shared" si="9"/>
        <v>50.725882189382418</v>
      </c>
      <c r="I79" s="11">
        <f t="shared" si="8"/>
        <v>0</v>
      </c>
      <c r="J79" s="67"/>
    </row>
    <row r="80" spans="3:10" ht="13.35" customHeight="1" x14ac:dyDescent="0.2">
      <c r="C80" s="50">
        <v>314121127</v>
      </c>
      <c r="D80" s="51" t="s">
        <v>104</v>
      </c>
      <c r="E80" s="159" t="s">
        <v>4</v>
      </c>
      <c r="F80" s="48">
        <v>25</v>
      </c>
      <c r="G80" s="133">
        <v>68.956838718768012</v>
      </c>
      <c r="H80" s="129">
        <f t="shared" si="9"/>
        <v>68.956838718768012</v>
      </c>
      <c r="I80" s="11">
        <f t="shared" si="8"/>
        <v>0</v>
      </c>
      <c r="J80" s="67"/>
    </row>
    <row r="81" spans="2:10" ht="13.35" customHeight="1" x14ac:dyDescent="0.2">
      <c r="C81" s="49">
        <v>314133141</v>
      </c>
      <c r="D81" s="65" t="s">
        <v>105</v>
      </c>
      <c r="E81" s="131" t="s">
        <v>4</v>
      </c>
      <c r="F81" s="47">
        <v>25</v>
      </c>
      <c r="G81" s="133">
        <v>72.021587106268825</v>
      </c>
      <c r="H81" s="129">
        <f t="shared" si="9"/>
        <v>72.021587106268825</v>
      </c>
      <c r="I81" s="11">
        <f t="shared" si="8"/>
        <v>0</v>
      </c>
      <c r="J81" s="67"/>
    </row>
    <row r="82" spans="2:10" s="4" customFormat="1" ht="13.35" customHeight="1" x14ac:dyDescent="0.2">
      <c r="B82" s="2" t="s">
        <v>1369</v>
      </c>
      <c r="C82" s="50">
        <v>314159168</v>
      </c>
      <c r="D82" s="51" t="s">
        <v>106</v>
      </c>
      <c r="E82" s="159" t="s">
        <v>4</v>
      </c>
      <c r="F82" s="48">
        <v>25</v>
      </c>
      <c r="G82" s="133">
        <v>78.609364013980795</v>
      </c>
      <c r="H82" s="129">
        <f t="shared" si="9"/>
        <v>78.609364013980795</v>
      </c>
      <c r="I82" s="11">
        <f t="shared" si="8"/>
        <v>0</v>
      </c>
      <c r="J82" s="67"/>
    </row>
    <row r="83" spans="2:10" ht="13.35" customHeight="1" x14ac:dyDescent="0.2">
      <c r="B83" s="2" t="s">
        <v>1370</v>
      </c>
      <c r="C83" s="49">
        <v>314210219</v>
      </c>
      <c r="D83" s="65" t="s">
        <v>107</v>
      </c>
      <c r="E83" s="131" t="s">
        <v>4</v>
      </c>
      <c r="F83" s="47">
        <v>12</v>
      </c>
      <c r="G83" s="133">
        <v>87.502862839392009</v>
      </c>
      <c r="H83" s="129">
        <f t="shared" si="9"/>
        <v>87.502862839392009</v>
      </c>
      <c r="I83" s="11">
        <f t="shared" si="8"/>
        <v>0</v>
      </c>
      <c r="J83" s="67"/>
    </row>
    <row r="84" spans="2:10" ht="13.35" customHeight="1" x14ac:dyDescent="0.2">
      <c r="B84" s="4"/>
      <c r="C84" s="49"/>
      <c r="D84" s="65"/>
      <c r="E84" s="131"/>
      <c r="F84" s="89"/>
      <c r="G84" s="111"/>
      <c r="H84" s="75"/>
      <c r="I84" s="11"/>
      <c r="J84" s="67"/>
    </row>
    <row r="85" spans="2:10" ht="13.35" customHeight="1" x14ac:dyDescent="0.2">
      <c r="B85" s="20"/>
      <c r="C85" s="143"/>
      <c r="D85" s="64" t="s">
        <v>296</v>
      </c>
      <c r="E85" s="64"/>
      <c r="F85" s="158"/>
      <c r="G85" s="116"/>
      <c r="H85" s="71">
        <f>M$6</f>
        <v>0</v>
      </c>
      <c r="I85" s="93"/>
      <c r="J85" s="67"/>
    </row>
    <row r="86" spans="2:10" ht="13.35" customHeight="1" x14ac:dyDescent="0.2">
      <c r="C86" s="49">
        <v>312220016</v>
      </c>
      <c r="D86" s="65" t="s">
        <v>67</v>
      </c>
      <c r="E86" s="131" t="s">
        <v>4</v>
      </c>
      <c r="F86" s="47">
        <v>100</v>
      </c>
      <c r="G86" s="133">
        <v>13.74520122811181</v>
      </c>
      <c r="H86" s="129">
        <f>$G86-($G86*H$85)</f>
        <v>13.74520122811181</v>
      </c>
      <c r="I86" s="11">
        <f t="shared" ref="I86:I104" si="10">H86/$G86-1</f>
        <v>0</v>
      </c>
      <c r="J86" s="67"/>
    </row>
    <row r="87" spans="2:10" ht="13.35" customHeight="1" x14ac:dyDescent="0.2">
      <c r="C87" s="50">
        <v>312220018</v>
      </c>
      <c r="D87" s="51" t="s">
        <v>68</v>
      </c>
      <c r="E87" s="159" t="s">
        <v>4</v>
      </c>
      <c r="F87" s="48">
        <v>100</v>
      </c>
      <c r="G87" s="133">
        <v>15.073341191999999</v>
      </c>
      <c r="H87" s="129">
        <f t="shared" ref="H87:H104" si="11">$G87-($G87*H$85)</f>
        <v>15.073341191999999</v>
      </c>
      <c r="I87" s="11">
        <f t="shared" si="10"/>
        <v>0</v>
      </c>
      <c r="J87" s="67"/>
    </row>
    <row r="88" spans="2:10" ht="13.35" customHeight="1" x14ac:dyDescent="0.2">
      <c r="C88" s="49">
        <v>312220020</v>
      </c>
      <c r="D88" s="65" t="s">
        <v>3005</v>
      </c>
      <c r="E88" s="131" t="s">
        <v>4</v>
      </c>
      <c r="F88" s="47">
        <v>100</v>
      </c>
      <c r="G88" s="133">
        <v>15.132721968</v>
      </c>
      <c r="H88" s="129">
        <f t="shared" si="11"/>
        <v>15.132721968</v>
      </c>
      <c r="I88" s="11">
        <f t="shared" si="10"/>
        <v>0</v>
      </c>
      <c r="J88" s="67"/>
    </row>
    <row r="89" spans="2:10" ht="13.35" customHeight="1" x14ac:dyDescent="0.2">
      <c r="C89" s="50">
        <v>312220025</v>
      </c>
      <c r="D89" s="51" t="s">
        <v>3003</v>
      </c>
      <c r="E89" s="159" t="s">
        <v>4</v>
      </c>
      <c r="F89" s="48">
        <v>100</v>
      </c>
      <c r="G89" s="133">
        <v>16.601614848000001</v>
      </c>
      <c r="H89" s="129">
        <f t="shared" si="11"/>
        <v>16.601614848000001</v>
      </c>
      <c r="I89" s="11">
        <f t="shared" si="10"/>
        <v>0</v>
      </c>
      <c r="J89" s="67"/>
    </row>
    <row r="90" spans="2:10" ht="13.35" customHeight="1" x14ac:dyDescent="0.2">
      <c r="C90" s="49">
        <v>312220032</v>
      </c>
      <c r="D90" s="65" t="s">
        <v>3007</v>
      </c>
      <c r="E90" s="131" t="s">
        <v>4</v>
      </c>
      <c r="F90" s="47">
        <v>100</v>
      </c>
      <c r="G90" s="133">
        <v>16.823511432000004</v>
      </c>
      <c r="H90" s="129">
        <f t="shared" si="11"/>
        <v>16.823511432000004</v>
      </c>
      <c r="I90" s="11">
        <f t="shared" si="10"/>
        <v>0</v>
      </c>
      <c r="J90" s="67"/>
    </row>
    <row r="91" spans="2:10" ht="13.35" customHeight="1" x14ac:dyDescent="0.2">
      <c r="C91" s="50">
        <v>312220040</v>
      </c>
      <c r="D91" s="51" t="s">
        <v>69</v>
      </c>
      <c r="E91" s="159" t="s">
        <v>4</v>
      </c>
      <c r="F91" s="48">
        <v>100</v>
      </c>
      <c r="G91" s="133">
        <v>17.710056000000002</v>
      </c>
      <c r="H91" s="129">
        <f t="shared" si="11"/>
        <v>17.710056000000002</v>
      </c>
      <c r="I91" s="11">
        <f t="shared" si="10"/>
        <v>0</v>
      </c>
      <c r="J91" s="67"/>
    </row>
    <row r="92" spans="2:10" ht="13.35" customHeight="1" x14ac:dyDescent="0.2">
      <c r="C92" s="49">
        <v>312220050</v>
      </c>
      <c r="D92" s="65" t="s">
        <v>70</v>
      </c>
      <c r="E92" s="131" t="s">
        <v>4</v>
      </c>
      <c r="F92" s="47">
        <v>50</v>
      </c>
      <c r="G92" s="133">
        <v>19.684485709394689</v>
      </c>
      <c r="H92" s="129">
        <f t="shared" si="11"/>
        <v>19.684485709394689</v>
      </c>
      <c r="I92" s="11">
        <f t="shared" si="10"/>
        <v>0</v>
      </c>
      <c r="J92" s="67"/>
    </row>
    <row r="93" spans="2:10" ht="13.35" customHeight="1" x14ac:dyDescent="0.2">
      <c r="C93" s="49">
        <v>312221016</v>
      </c>
      <c r="D93" s="65" t="s">
        <v>2553</v>
      </c>
      <c r="E93" s="131" t="s">
        <v>4</v>
      </c>
      <c r="F93" s="47">
        <v>100</v>
      </c>
      <c r="G93" s="133">
        <v>16.170481228111811</v>
      </c>
      <c r="H93" s="129">
        <f>$G93-($G93*H$85)</f>
        <v>16.170481228111811</v>
      </c>
      <c r="I93" s="11">
        <f t="shared" ref="I93:I99" si="12">H93/$G93-1</f>
        <v>0</v>
      </c>
      <c r="J93" s="67"/>
    </row>
    <row r="94" spans="2:10" ht="13.35" customHeight="1" x14ac:dyDescent="0.2">
      <c r="C94" s="50">
        <v>312221018</v>
      </c>
      <c r="D94" s="51" t="s">
        <v>2554</v>
      </c>
      <c r="E94" s="159" t="s">
        <v>4</v>
      </c>
      <c r="F94" s="48">
        <v>100</v>
      </c>
      <c r="G94" s="133">
        <v>17.498621191999998</v>
      </c>
      <c r="H94" s="129">
        <f t="shared" si="11"/>
        <v>17.498621191999998</v>
      </c>
      <c r="I94" s="11">
        <f t="shared" si="12"/>
        <v>0</v>
      </c>
      <c r="J94" s="67"/>
    </row>
    <row r="95" spans="2:10" ht="13.35" customHeight="1" x14ac:dyDescent="0.2">
      <c r="C95" s="49">
        <v>312221020</v>
      </c>
      <c r="D95" s="65" t="s">
        <v>3006</v>
      </c>
      <c r="E95" s="131" t="s">
        <v>4</v>
      </c>
      <c r="F95" s="47">
        <v>100</v>
      </c>
      <c r="G95" s="133">
        <v>17.558001967999999</v>
      </c>
      <c r="H95" s="129">
        <f t="shared" si="11"/>
        <v>17.558001967999999</v>
      </c>
      <c r="I95" s="11">
        <f t="shared" si="12"/>
        <v>0</v>
      </c>
      <c r="J95" s="67"/>
    </row>
    <row r="96" spans="2:10" ht="13.35" customHeight="1" x14ac:dyDescent="0.2">
      <c r="C96" s="50">
        <v>312221025</v>
      </c>
      <c r="D96" s="51" t="s">
        <v>3004</v>
      </c>
      <c r="E96" s="159" t="s">
        <v>4</v>
      </c>
      <c r="F96" s="48">
        <v>100</v>
      </c>
      <c r="G96" s="133">
        <v>19.026894847999998</v>
      </c>
      <c r="H96" s="129">
        <f t="shared" si="11"/>
        <v>19.026894847999998</v>
      </c>
      <c r="I96" s="11">
        <f t="shared" si="12"/>
        <v>0</v>
      </c>
      <c r="J96" s="67"/>
    </row>
    <row r="97" spans="2:10" ht="13.35" customHeight="1" x14ac:dyDescent="0.2">
      <c r="C97" s="49">
        <v>312221032</v>
      </c>
      <c r="D97" s="65" t="s">
        <v>3008</v>
      </c>
      <c r="E97" s="131" t="s">
        <v>4</v>
      </c>
      <c r="F97" s="47">
        <v>100</v>
      </c>
      <c r="G97" s="133">
        <v>19.248791432000001</v>
      </c>
      <c r="H97" s="129">
        <f t="shared" si="11"/>
        <v>19.248791432000001</v>
      </c>
      <c r="I97" s="11">
        <f t="shared" si="12"/>
        <v>0</v>
      </c>
      <c r="J97" s="67"/>
    </row>
    <row r="98" spans="2:10" ht="13.35" customHeight="1" x14ac:dyDescent="0.2">
      <c r="C98" s="50">
        <v>312221040</v>
      </c>
      <c r="D98" s="51" t="s">
        <v>2555</v>
      </c>
      <c r="E98" s="159" t="s">
        <v>4</v>
      </c>
      <c r="F98" s="48">
        <v>100</v>
      </c>
      <c r="G98" s="133">
        <v>20.135336000000002</v>
      </c>
      <c r="H98" s="129">
        <f t="shared" si="11"/>
        <v>20.135336000000002</v>
      </c>
      <c r="I98" s="11">
        <f t="shared" si="12"/>
        <v>0</v>
      </c>
      <c r="J98" s="67"/>
    </row>
    <row r="99" spans="2:10" ht="13.35" customHeight="1" x14ac:dyDescent="0.2">
      <c r="C99" s="49">
        <v>312221050</v>
      </c>
      <c r="D99" s="65" t="s">
        <v>2556</v>
      </c>
      <c r="E99" s="131" t="s">
        <v>4</v>
      </c>
      <c r="F99" s="47">
        <v>50</v>
      </c>
      <c r="G99" s="133">
        <v>22.109765709394686</v>
      </c>
      <c r="H99" s="129">
        <f t="shared" si="11"/>
        <v>22.109765709394686</v>
      </c>
      <c r="I99" s="11">
        <f t="shared" si="12"/>
        <v>0</v>
      </c>
      <c r="J99" s="67"/>
    </row>
    <row r="100" spans="2:10" ht="13.35" customHeight="1" x14ac:dyDescent="0.2">
      <c r="C100" s="50">
        <v>312220059</v>
      </c>
      <c r="D100" s="51" t="s">
        <v>71</v>
      </c>
      <c r="E100" s="159" t="s">
        <v>4</v>
      </c>
      <c r="F100" s="48">
        <v>50</v>
      </c>
      <c r="G100" s="133">
        <v>25.454076348355212</v>
      </c>
      <c r="H100" s="129">
        <f t="shared" si="11"/>
        <v>25.454076348355212</v>
      </c>
      <c r="I100" s="11">
        <f t="shared" si="10"/>
        <v>0</v>
      </c>
      <c r="J100" s="67"/>
    </row>
    <row r="101" spans="2:10" ht="13.35" customHeight="1" x14ac:dyDescent="0.2">
      <c r="C101" s="49">
        <v>312220064</v>
      </c>
      <c r="D101" s="65" t="s">
        <v>72</v>
      </c>
      <c r="E101" s="131" t="s">
        <v>4</v>
      </c>
      <c r="F101" s="47">
        <v>50</v>
      </c>
      <c r="G101" s="133">
        <v>26.132851717644677</v>
      </c>
      <c r="H101" s="129">
        <f t="shared" si="11"/>
        <v>26.132851717644677</v>
      </c>
      <c r="I101" s="11">
        <f t="shared" si="10"/>
        <v>0</v>
      </c>
      <c r="J101" s="67"/>
    </row>
    <row r="102" spans="2:10" ht="13.35" customHeight="1" x14ac:dyDescent="0.2">
      <c r="C102" s="50">
        <v>312220078</v>
      </c>
      <c r="D102" s="51" t="s">
        <v>73</v>
      </c>
      <c r="E102" s="159" t="s">
        <v>4</v>
      </c>
      <c r="F102" s="48">
        <v>50</v>
      </c>
      <c r="G102" s="133">
        <v>38.678762303999996</v>
      </c>
      <c r="H102" s="129">
        <f t="shared" si="11"/>
        <v>38.678762303999996</v>
      </c>
      <c r="I102" s="11">
        <f t="shared" si="10"/>
        <v>0</v>
      </c>
      <c r="J102" s="67"/>
    </row>
    <row r="103" spans="2:10" s="4" customFormat="1" ht="13.35" customHeight="1" x14ac:dyDescent="0.2">
      <c r="B103" s="2"/>
      <c r="C103" s="49">
        <v>312220087</v>
      </c>
      <c r="D103" s="65" t="s">
        <v>74</v>
      </c>
      <c r="E103" s="131" t="s">
        <v>4</v>
      </c>
      <c r="F103" s="47">
        <v>50</v>
      </c>
      <c r="G103" s="133">
        <v>38.350808364855176</v>
      </c>
      <c r="H103" s="129">
        <f t="shared" si="11"/>
        <v>38.350808364855176</v>
      </c>
      <c r="I103" s="11">
        <f t="shared" si="10"/>
        <v>0</v>
      </c>
      <c r="J103" s="67"/>
    </row>
    <row r="104" spans="2:10" s="4" customFormat="1" ht="13.35" customHeight="1" x14ac:dyDescent="0.2">
      <c r="B104" s="2"/>
      <c r="C104" s="50">
        <v>312220116</v>
      </c>
      <c r="D104" s="51" t="s">
        <v>75</v>
      </c>
      <c r="E104" s="159" t="s">
        <v>4</v>
      </c>
      <c r="F104" s="48">
        <v>50</v>
      </c>
      <c r="G104" s="133">
        <v>51.926315750644612</v>
      </c>
      <c r="H104" s="129">
        <f t="shared" si="11"/>
        <v>51.926315750644612</v>
      </c>
      <c r="I104" s="11">
        <f t="shared" si="10"/>
        <v>0</v>
      </c>
      <c r="J104" s="67"/>
    </row>
    <row r="105" spans="2:10" s="4" customFormat="1" ht="13.35" customHeight="1" x14ac:dyDescent="0.2">
      <c r="C105" s="49"/>
      <c r="D105" s="65"/>
      <c r="E105" s="131"/>
      <c r="F105" s="89"/>
      <c r="G105" s="111"/>
      <c r="H105" s="75"/>
      <c r="I105" s="11"/>
      <c r="J105" s="67"/>
    </row>
    <row r="106" spans="2:10" ht="13.35" customHeight="1" x14ac:dyDescent="0.2">
      <c r="B106" s="20"/>
      <c r="C106" s="143"/>
      <c r="D106" s="64" t="s">
        <v>295</v>
      </c>
      <c r="E106" s="64"/>
      <c r="F106" s="158"/>
      <c r="G106" s="116"/>
      <c r="H106" s="71">
        <f>M$6</f>
        <v>0</v>
      </c>
      <c r="I106" s="43"/>
      <c r="J106" s="67"/>
    </row>
    <row r="107" spans="2:10" ht="13.35" customHeight="1" x14ac:dyDescent="0.2">
      <c r="C107" s="49">
        <v>313001719</v>
      </c>
      <c r="D107" s="65" t="s">
        <v>76</v>
      </c>
      <c r="E107" s="131" t="s">
        <v>4</v>
      </c>
      <c r="F107" s="47">
        <v>100</v>
      </c>
      <c r="G107" s="133">
        <v>17.022826652832006</v>
      </c>
      <c r="H107" s="129">
        <f>$G107-($G107*H$106)</f>
        <v>17.022826652832006</v>
      </c>
      <c r="I107" s="11">
        <f t="shared" ref="I107:I125" si="13">H107/$G107-1</f>
        <v>0</v>
      </c>
      <c r="J107" s="67"/>
    </row>
    <row r="108" spans="2:10" ht="13.35" customHeight="1" x14ac:dyDescent="0.2">
      <c r="C108" s="50">
        <v>313002023</v>
      </c>
      <c r="D108" s="51" t="s">
        <v>77</v>
      </c>
      <c r="E108" s="159" t="s">
        <v>4</v>
      </c>
      <c r="F108" s="48">
        <v>100</v>
      </c>
      <c r="G108" s="133">
        <v>18.491102806176002</v>
      </c>
      <c r="H108" s="129">
        <f t="shared" ref="H108:H125" si="14">$G108-($G108*H$106)</f>
        <v>18.491102806176002</v>
      </c>
      <c r="I108" s="11">
        <f t="shared" si="13"/>
        <v>0</v>
      </c>
      <c r="J108" s="67"/>
    </row>
    <row r="109" spans="2:10" ht="13.35" customHeight="1" x14ac:dyDescent="0.2">
      <c r="C109" s="49">
        <v>313002530</v>
      </c>
      <c r="D109" s="65" t="s">
        <v>78</v>
      </c>
      <c r="E109" s="131" t="s">
        <v>4</v>
      </c>
      <c r="F109" s="47">
        <v>100</v>
      </c>
      <c r="G109" s="133">
        <v>19.292000000000002</v>
      </c>
      <c r="H109" s="129">
        <f t="shared" si="14"/>
        <v>19.292000000000002</v>
      </c>
      <c r="I109" s="11">
        <f t="shared" si="13"/>
        <v>0</v>
      </c>
      <c r="J109" s="67"/>
    </row>
    <row r="110" spans="2:10" ht="13.35" customHeight="1" x14ac:dyDescent="0.2">
      <c r="C110" s="50">
        <v>313003138</v>
      </c>
      <c r="D110" s="51" t="s">
        <v>79</v>
      </c>
      <c r="E110" s="159" t="s">
        <v>4</v>
      </c>
      <c r="F110" s="48">
        <v>100</v>
      </c>
      <c r="G110" s="133">
        <v>21.891999999999999</v>
      </c>
      <c r="H110" s="129">
        <f t="shared" si="14"/>
        <v>21.891999999999999</v>
      </c>
      <c r="I110" s="11">
        <f t="shared" si="13"/>
        <v>0</v>
      </c>
      <c r="J110" s="67"/>
    </row>
    <row r="111" spans="2:10" ht="13.35" customHeight="1" x14ac:dyDescent="0.2">
      <c r="C111" s="49">
        <v>313004046</v>
      </c>
      <c r="D111" s="65" t="s">
        <v>80</v>
      </c>
      <c r="E111" s="131" t="s">
        <v>4</v>
      </c>
      <c r="F111" s="47">
        <v>100</v>
      </c>
      <c r="G111" s="133">
        <v>22.574070792000004</v>
      </c>
      <c r="H111" s="129">
        <f t="shared" si="14"/>
        <v>22.574070792000004</v>
      </c>
      <c r="I111" s="11">
        <f t="shared" si="13"/>
        <v>0</v>
      </c>
      <c r="J111" s="67"/>
    </row>
    <row r="112" spans="2:10" ht="13.35" customHeight="1" x14ac:dyDescent="0.2">
      <c r="C112" s="50">
        <v>313004853</v>
      </c>
      <c r="D112" s="51" t="s">
        <v>81</v>
      </c>
      <c r="E112" s="159" t="s">
        <v>4</v>
      </c>
      <c r="F112" s="48">
        <v>50</v>
      </c>
      <c r="G112" s="133">
        <v>26.5129956</v>
      </c>
      <c r="H112" s="129">
        <f t="shared" si="14"/>
        <v>26.5129956</v>
      </c>
      <c r="I112" s="11">
        <f t="shared" si="13"/>
        <v>0</v>
      </c>
      <c r="J112" s="67"/>
    </row>
    <row r="113" spans="2:10" ht="13.35" customHeight="1" x14ac:dyDescent="0.2">
      <c r="C113" s="49">
        <v>313034047</v>
      </c>
      <c r="D113" s="65" t="s">
        <v>2700</v>
      </c>
      <c r="E113" s="131" t="s">
        <v>4</v>
      </c>
      <c r="F113" s="47">
        <v>100</v>
      </c>
      <c r="G113" s="133">
        <v>36.893056199999997</v>
      </c>
      <c r="H113" s="129">
        <f t="shared" si="14"/>
        <v>36.893056199999997</v>
      </c>
      <c r="I113" s="11">
        <f t="shared" si="13"/>
        <v>0</v>
      </c>
      <c r="J113" s="67"/>
    </row>
    <row r="114" spans="2:10" ht="13.35" customHeight="1" x14ac:dyDescent="0.2">
      <c r="C114" s="49">
        <v>313034854</v>
      </c>
      <c r="D114" s="65" t="s">
        <v>2701</v>
      </c>
      <c r="E114" s="131" t="s">
        <v>4</v>
      </c>
      <c r="F114" s="47">
        <v>100</v>
      </c>
      <c r="G114" s="133">
        <v>39.092344200000007</v>
      </c>
      <c r="H114" s="129">
        <f t="shared" si="14"/>
        <v>39.092344200000007</v>
      </c>
      <c r="I114" s="11">
        <f t="shared" si="13"/>
        <v>0</v>
      </c>
      <c r="J114" s="67"/>
    </row>
    <row r="115" spans="2:10" ht="13.35" customHeight="1" x14ac:dyDescent="0.2">
      <c r="C115" s="49">
        <v>313005459</v>
      </c>
      <c r="D115" s="65" t="s">
        <v>82</v>
      </c>
      <c r="E115" s="131" t="s">
        <v>4</v>
      </c>
      <c r="F115" s="47">
        <v>50</v>
      </c>
      <c r="G115" s="133">
        <v>44.441822879999997</v>
      </c>
      <c r="H115" s="129">
        <f t="shared" si="14"/>
        <v>44.441822879999997</v>
      </c>
      <c r="I115" s="11">
        <f t="shared" si="13"/>
        <v>0</v>
      </c>
      <c r="J115" s="67"/>
    </row>
    <row r="116" spans="2:10" ht="13.35" customHeight="1" x14ac:dyDescent="0.2">
      <c r="C116" s="50">
        <v>313006064</v>
      </c>
      <c r="D116" s="65" t="s">
        <v>83</v>
      </c>
      <c r="E116" s="159" t="s">
        <v>4</v>
      </c>
      <c r="F116" s="48">
        <v>50</v>
      </c>
      <c r="G116" s="133">
        <v>45.837791999999993</v>
      </c>
      <c r="H116" s="129">
        <f t="shared" si="14"/>
        <v>45.837791999999993</v>
      </c>
      <c r="I116" s="11">
        <f t="shared" si="13"/>
        <v>0</v>
      </c>
      <c r="J116" s="67"/>
    </row>
    <row r="117" spans="2:10" ht="13.35" customHeight="1" x14ac:dyDescent="0.2">
      <c r="C117" s="49">
        <v>313006771</v>
      </c>
      <c r="D117" s="65" t="s">
        <v>84</v>
      </c>
      <c r="E117" s="131" t="s">
        <v>4</v>
      </c>
      <c r="F117" s="47">
        <v>50</v>
      </c>
      <c r="G117" s="133">
        <v>48.927243901535995</v>
      </c>
      <c r="H117" s="129">
        <f t="shared" si="14"/>
        <v>48.927243901535995</v>
      </c>
      <c r="I117" s="11">
        <f t="shared" si="13"/>
        <v>0</v>
      </c>
      <c r="J117" s="67"/>
    </row>
    <row r="118" spans="2:10" ht="13.35" customHeight="1" x14ac:dyDescent="0.2">
      <c r="C118" s="50">
        <v>313007278</v>
      </c>
      <c r="D118" s="65" t="s">
        <v>85</v>
      </c>
      <c r="E118" s="159" t="s">
        <v>4</v>
      </c>
      <c r="F118" s="48">
        <v>50</v>
      </c>
      <c r="G118" s="133">
        <v>53.515606880736016</v>
      </c>
      <c r="H118" s="129">
        <f t="shared" si="14"/>
        <v>53.515606880736016</v>
      </c>
      <c r="I118" s="11">
        <f t="shared" si="13"/>
        <v>0</v>
      </c>
      <c r="J118" s="67"/>
    </row>
    <row r="119" spans="2:10" ht="13.35" customHeight="1" x14ac:dyDescent="0.2">
      <c r="C119" s="49">
        <v>313008186</v>
      </c>
      <c r="D119" s="65" t="s">
        <v>86</v>
      </c>
      <c r="E119" s="131" t="s">
        <v>4</v>
      </c>
      <c r="F119" s="47">
        <v>50</v>
      </c>
      <c r="G119" s="133">
        <v>56.788639139232011</v>
      </c>
      <c r="H119" s="129">
        <f t="shared" si="14"/>
        <v>56.788639139232011</v>
      </c>
      <c r="I119" s="11">
        <f t="shared" si="13"/>
        <v>0</v>
      </c>
      <c r="J119" s="67"/>
    </row>
    <row r="120" spans="2:10" ht="13.35" customHeight="1" x14ac:dyDescent="0.2">
      <c r="C120" s="50">
        <v>313008792</v>
      </c>
      <c r="D120" s="65" t="s">
        <v>87</v>
      </c>
      <c r="E120" s="159" t="s">
        <v>4</v>
      </c>
      <c r="F120" s="48">
        <v>50</v>
      </c>
      <c r="G120" s="133">
        <v>59.572246013280015</v>
      </c>
      <c r="H120" s="129">
        <f t="shared" si="14"/>
        <v>59.572246013280015</v>
      </c>
      <c r="I120" s="11">
        <f t="shared" si="13"/>
        <v>0</v>
      </c>
      <c r="J120" s="67"/>
    </row>
    <row r="121" spans="2:10" ht="13.35" customHeight="1" x14ac:dyDescent="0.2">
      <c r="C121" s="49">
        <v>313101106</v>
      </c>
      <c r="D121" s="65" t="s">
        <v>88</v>
      </c>
      <c r="E121" s="131" t="s">
        <v>4</v>
      </c>
      <c r="F121" s="47">
        <v>50</v>
      </c>
      <c r="G121" s="133">
        <v>74.132651200608009</v>
      </c>
      <c r="H121" s="129">
        <f t="shared" si="14"/>
        <v>74.132651200608009</v>
      </c>
      <c r="I121" s="11">
        <f t="shared" si="13"/>
        <v>0</v>
      </c>
      <c r="J121" s="67"/>
    </row>
    <row r="122" spans="2:10" ht="13.35" customHeight="1" x14ac:dyDescent="0.2">
      <c r="C122" s="49">
        <v>313101125</v>
      </c>
      <c r="D122" s="65" t="s">
        <v>2687</v>
      </c>
      <c r="E122" s="131" t="s">
        <v>4</v>
      </c>
      <c r="F122" s="47">
        <v>50</v>
      </c>
      <c r="G122" s="133">
        <v>86.807054879999995</v>
      </c>
      <c r="H122" s="129">
        <f t="shared" si="14"/>
        <v>86.807054879999995</v>
      </c>
      <c r="I122" s="11">
        <f t="shared" si="13"/>
        <v>0</v>
      </c>
      <c r="J122" s="67"/>
    </row>
    <row r="123" spans="2:10" ht="13.35" customHeight="1" x14ac:dyDescent="0.2">
      <c r="C123" s="49">
        <v>313101150</v>
      </c>
      <c r="D123" s="65" t="s">
        <v>2688</v>
      </c>
      <c r="E123" s="131" t="s">
        <v>4</v>
      </c>
      <c r="F123" s="47">
        <v>50</v>
      </c>
      <c r="G123" s="133">
        <v>90.63381600000001</v>
      </c>
      <c r="H123" s="129">
        <f t="shared" si="14"/>
        <v>90.63381600000001</v>
      </c>
      <c r="I123" s="11">
        <f t="shared" si="13"/>
        <v>0</v>
      </c>
      <c r="J123" s="67"/>
    </row>
    <row r="124" spans="2:10" ht="13.35" customHeight="1" x14ac:dyDescent="0.2">
      <c r="C124" s="49">
        <v>313101160</v>
      </c>
      <c r="D124" s="65" t="s">
        <v>2690</v>
      </c>
      <c r="E124" s="131" t="s">
        <v>4</v>
      </c>
      <c r="F124" s="47">
        <v>50</v>
      </c>
      <c r="G124" s="133">
        <v>98.018793599999981</v>
      </c>
      <c r="H124" s="129">
        <f t="shared" si="14"/>
        <v>98.018793599999981</v>
      </c>
      <c r="I124" s="11">
        <f t="shared" si="13"/>
        <v>0</v>
      </c>
      <c r="J124" s="67"/>
    </row>
    <row r="125" spans="2:10" ht="13.35" customHeight="1" x14ac:dyDescent="0.2">
      <c r="C125" s="49">
        <v>313101200</v>
      </c>
      <c r="D125" s="65" t="s">
        <v>2689</v>
      </c>
      <c r="E125" s="131" t="s">
        <v>4</v>
      </c>
      <c r="F125" s="47">
        <v>50</v>
      </c>
      <c r="G125" s="133">
        <v>102.04696319999999</v>
      </c>
      <c r="H125" s="129">
        <f t="shared" si="14"/>
        <v>102.04696319999999</v>
      </c>
      <c r="I125" s="11">
        <f t="shared" si="13"/>
        <v>0</v>
      </c>
      <c r="J125" s="67"/>
    </row>
    <row r="126" spans="2:10" s="4" customFormat="1" ht="13.35" customHeight="1" x14ac:dyDescent="0.2">
      <c r="C126" s="49"/>
      <c r="D126" s="65"/>
      <c r="E126" s="131"/>
      <c r="F126" s="89"/>
      <c r="G126" s="111"/>
      <c r="H126" s="75"/>
      <c r="I126" s="11"/>
      <c r="J126" s="67"/>
    </row>
    <row r="127" spans="2:10" ht="13.35" customHeight="1" x14ac:dyDescent="0.2">
      <c r="B127" s="20"/>
      <c r="C127" s="143"/>
      <c r="D127" s="64" t="s">
        <v>298</v>
      </c>
      <c r="E127" s="64"/>
      <c r="F127" s="158"/>
      <c r="G127" s="116"/>
      <c r="H127" s="71">
        <f>M$6</f>
        <v>0</v>
      </c>
      <c r="I127" s="43"/>
      <c r="J127" s="67"/>
    </row>
    <row r="128" spans="2:10" ht="13.35" customHeight="1" x14ac:dyDescent="0.2">
      <c r="C128" s="49">
        <v>315001216</v>
      </c>
      <c r="D128" s="65" t="s">
        <v>301</v>
      </c>
      <c r="E128" s="131" t="s">
        <v>4</v>
      </c>
      <c r="F128" s="47">
        <v>100</v>
      </c>
      <c r="G128" s="133">
        <v>83.719416580800015</v>
      </c>
      <c r="H128" s="129">
        <f>$G128-($G128*H$127)</f>
        <v>83.719416580800015</v>
      </c>
      <c r="I128" s="11">
        <f t="shared" ref="I128:I147" si="15">H128/$G128-1</f>
        <v>0</v>
      </c>
      <c r="J128" s="67"/>
    </row>
    <row r="129" spans="3:10" ht="13.35" customHeight="1" x14ac:dyDescent="0.2">
      <c r="C129" s="50">
        <v>315001719</v>
      </c>
      <c r="D129" s="51" t="s">
        <v>302</v>
      </c>
      <c r="E129" s="159" t="s">
        <v>4</v>
      </c>
      <c r="F129" s="48">
        <v>100</v>
      </c>
      <c r="G129" s="133">
        <v>85.529999178624024</v>
      </c>
      <c r="H129" s="129">
        <f t="shared" ref="H129:H148" si="16">$G129-($G129*H$127)</f>
        <v>85.529999178624024</v>
      </c>
      <c r="I129" s="11">
        <f t="shared" si="15"/>
        <v>0</v>
      </c>
      <c r="J129" s="67"/>
    </row>
    <row r="130" spans="3:10" ht="13.35" customHeight="1" x14ac:dyDescent="0.2">
      <c r="C130" s="49">
        <v>315002023</v>
      </c>
      <c r="D130" s="65" t="s">
        <v>303</v>
      </c>
      <c r="E130" s="131" t="s">
        <v>4</v>
      </c>
      <c r="F130" s="47">
        <v>100</v>
      </c>
      <c r="G130" s="133">
        <v>88.926844406400008</v>
      </c>
      <c r="H130" s="129">
        <f t="shared" si="16"/>
        <v>88.926844406400008</v>
      </c>
      <c r="I130" s="11">
        <f t="shared" si="15"/>
        <v>0</v>
      </c>
      <c r="J130" s="67"/>
    </row>
    <row r="131" spans="3:10" ht="13.35" customHeight="1" x14ac:dyDescent="0.2">
      <c r="C131" s="50">
        <v>315002530</v>
      </c>
      <c r="D131" s="51" t="s">
        <v>304</v>
      </c>
      <c r="E131" s="159" t="s">
        <v>4</v>
      </c>
      <c r="F131" s="48">
        <v>100</v>
      </c>
      <c r="G131" s="133">
        <v>90.336855633024044</v>
      </c>
      <c r="H131" s="129">
        <f t="shared" si="16"/>
        <v>90.336855633024044</v>
      </c>
      <c r="I131" s="11">
        <f t="shared" si="15"/>
        <v>0</v>
      </c>
      <c r="J131" s="67"/>
    </row>
    <row r="132" spans="3:10" ht="13.35" customHeight="1" x14ac:dyDescent="0.2">
      <c r="C132" s="49">
        <v>315003138</v>
      </c>
      <c r="D132" s="65" t="s">
        <v>108</v>
      </c>
      <c r="E132" s="131" t="s">
        <v>4</v>
      </c>
      <c r="F132" s="47">
        <v>100</v>
      </c>
      <c r="G132" s="133">
        <v>92.93255811840001</v>
      </c>
      <c r="H132" s="129">
        <f t="shared" si="16"/>
        <v>92.93255811840001</v>
      </c>
      <c r="I132" s="11">
        <f t="shared" si="15"/>
        <v>0</v>
      </c>
      <c r="J132" s="67"/>
    </row>
    <row r="133" spans="3:10" ht="13.35" customHeight="1" x14ac:dyDescent="0.2">
      <c r="C133" s="50">
        <v>315004046</v>
      </c>
      <c r="D133" s="51" t="s">
        <v>305</v>
      </c>
      <c r="E133" s="159" t="s">
        <v>4</v>
      </c>
      <c r="F133" s="48">
        <v>100</v>
      </c>
      <c r="G133" s="133">
        <v>94.743140716224033</v>
      </c>
      <c r="H133" s="129">
        <f t="shared" si="16"/>
        <v>94.743140716224033</v>
      </c>
      <c r="I133" s="11">
        <f t="shared" si="15"/>
        <v>0</v>
      </c>
      <c r="J133" s="67"/>
    </row>
    <row r="134" spans="3:10" ht="13.35" customHeight="1" x14ac:dyDescent="0.2">
      <c r="C134" s="49">
        <v>315004853</v>
      </c>
      <c r="D134" s="65" t="s">
        <v>306</v>
      </c>
      <c r="E134" s="131" t="s">
        <v>4</v>
      </c>
      <c r="F134" s="47">
        <v>50</v>
      </c>
      <c r="G134" s="133">
        <v>97.338843201600014</v>
      </c>
      <c r="H134" s="129">
        <f t="shared" si="16"/>
        <v>97.338843201600014</v>
      </c>
      <c r="I134" s="11">
        <f t="shared" si="15"/>
        <v>0</v>
      </c>
      <c r="J134" s="67"/>
    </row>
    <row r="135" spans="3:10" ht="13.35" customHeight="1" x14ac:dyDescent="0.2">
      <c r="C135" s="50">
        <v>315005459</v>
      </c>
      <c r="D135" s="51" t="s">
        <v>109</v>
      </c>
      <c r="E135" s="159" t="s">
        <v>4</v>
      </c>
      <c r="F135" s="48">
        <v>50</v>
      </c>
      <c r="G135" s="133">
        <v>101.74512828480002</v>
      </c>
      <c r="H135" s="129">
        <f t="shared" si="16"/>
        <v>101.74512828480002</v>
      </c>
      <c r="I135" s="11">
        <f t="shared" si="15"/>
        <v>0</v>
      </c>
      <c r="J135" s="67"/>
    </row>
    <row r="136" spans="3:10" ht="13.35" customHeight="1" x14ac:dyDescent="0.2">
      <c r="C136" s="49">
        <v>315006064</v>
      </c>
      <c r="D136" s="65" t="s">
        <v>110</v>
      </c>
      <c r="E136" s="131" t="s">
        <v>4</v>
      </c>
      <c r="F136" s="47">
        <v>50</v>
      </c>
      <c r="G136" s="133">
        <v>104.94969925440004</v>
      </c>
      <c r="H136" s="129">
        <f t="shared" si="16"/>
        <v>104.94969925440004</v>
      </c>
      <c r="I136" s="11">
        <f t="shared" si="15"/>
        <v>0</v>
      </c>
      <c r="J136" s="67"/>
    </row>
    <row r="137" spans="3:10" ht="13.35" customHeight="1" x14ac:dyDescent="0.2">
      <c r="C137" s="50">
        <v>315006771</v>
      </c>
      <c r="D137" s="51" t="s">
        <v>111</v>
      </c>
      <c r="E137" s="159" t="s">
        <v>4</v>
      </c>
      <c r="F137" s="48">
        <v>50</v>
      </c>
      <c r="G137" s="133">
        <v>106.15141336800004</v>
      </c>
      <c r="H137" s="129">
        <f t="shared" si="16"/>
        <v>106.15141336800004</v>
      </c>
      <c r="I137" s="11">
        <f t="shared" si="15"/>
        <v>0</v>
      </c>
      <c r="J137" s="67"/>
    </row>
    <row r="138" spans="3:10" ht="13.35" customHeight="1" x14ac:dyDescent="0.2">
      <c r="C138" s="49">
        <v>315007278</v>
      </c>
      <c r="D138" s="65" t="s">
        <v>300</v>
      </c>
      <c r="E138" s="131" t="s">
        <v>4</v>
      </c>
      <c r="F138" s="47">
        <v>50</v>
      </c>
      <c r="G138" s="133">
        <v>127.99056452582404</v>
      </c>
      <c r="H138" s="129">
        <f t="shared" si="16"/>
        <v>127.99056452582404</v>
      </c>
      <c r="I138" s="11">
        <f t="shared" si="15"/>
        <v>0</v>
      </c>
      <c r="J138" s="67"/>
    </row>
    <row r="139" spans="3:10" ht="13.35" customHeight="1" x14ac:dyDescent="0.2">
      <c r="C139" s="50">
        <v>315008186</v>
      </c>
      <c r="D139" s="51" t="s">
        <v>112</v>
      </c>
      <c r="E139" s="159" t="s">
        <v>4</v>
      </c>
      <c r="F139" s="48">
        <v>50</v>
      </c>
      <c r="G139" s="133">
        <v>133.99913509382404</v>
      </c>
      <c r="H139" s="129">
        <f t="shared" si="16"/>
        <v>133.99913509382404</v>
      </c>
      <c r="I139" s="11">
        <f t="shared" si="15"/>
        <v>0</v>
      </c>
      <c r="J139" s="67"/>
    </row>
    <row r="140" spans="3:10" ht="13.35" customHeight="1" x14ac:dyDescent="0.2">
      <c r="C140" s="49">
        <v>315008792</v>
      </c>
      <c r="D140" s="65" t="s">
        <v>113</v>
      </c>
      <c r="E140" s="131" t="s">
        <v>4</v>
      </c>
      <c r="F140" s="47">
        <v>50</v>
      </c>
      <c r="G140" s="133">
        <v>136.59483757920003</v>
      </c>
      <c r="H140" s="129">
        <f t="shared" si="16"/>
        <v>136.59483757920003</v>
      </c>
      <c r="I140" s="11">
        <f t="shared" si="15"/>
        <v>0</v>
      </c>
      <c r="J140" s="67"/>
    </row>
    <row r="141" spans="3:10" ht="13.35" customHeight="1" x14ac:dyDescent="0.2">
      <c r="C141" s="50">
        <v>315009510</v>
      </c>
      <c r="D141" s="51" t="s">
        <v>114</v>
      </c>
      <c r="E141" s="159" t="s">
        <v>4</v>
      </c>
      <c r="F141" s="48">
        <v>50</v>
      </c>
      <c r="G141" s="133">
        <v>161.23798833542403</v>
      </c>
      <c r="H141" s="129">
        <f t="shared" si="16"/>
        <v>161.23798833542403</v>
      </c>
      <c r="I141" s="11">
        <f t="shared" si="15"/>
        <v>0</v>
      </c>
      <c r="J141" s="67"/>
    </row>
    <row r="142" spans="3:10" ht="13.35" customHeight="1" x14ac:dyDescent="0.2">
      <c r="C142" s="49">
        <v>315101106</v>
      </c>
      <c r="D142" s="65" t="s">
        <v>307</v>
      </c>
      <c r="E142" s="131" t="s">
        <v>4</v>
      </c>
      <c r="F142" s="47">
        <v>50</v>
      </c>
      <c r="G142" s="133">
        <v>192.081983917824</v>
      </c>
      <c r="H142" s="129">
        <f t="shared" si="16"/>
        <v>192.081983917824</v>
      </c>
      <c r="I142" s="11">
        <f t="shared" si="15"/>
        <v>0</v>
      </c>
      <c r="J142" s="67"/>
    </row>
    <row r="143" spans="3:10" ht="13.35" customHeight="1" x14ac:dyDescent="0.2">
      <c r="C143" s="50">
        <v>315101121</v>
      </c>
      <c r="D143" s="51" t="s">
        <v>115</v>
      </c>
      <c r="E143" s="159" t="s">
        <v>4</v>
      </c>
      <c r="F143" s="48">
        <v>25</v>
      </c>
      <c r="G143" s="133">
        <v>209.30655287942406</v>
      </c>
      <c r="H143" s="129">
        <f t="shared" si="16"/>
        <v>209.30655287942406</v>
      </c>
      <c r="I143" s="11">
        <f t="shared" si="15"/>
        <v>0</v>
      </c>
      <c r="J143" s="67"/>
    </row>
    <row r="144" spans="3:10" ht="13.35" customHeight="1" x14ac:dyDescent="0.2">
      <c r="C144" s="49">
        <v>315101133</v>
      </c>
      <c r="D144" s="65" t="s">
        <v>308</v>
      </c>
      <c r="E144" s="131" t="s">
        <v>4</v>
      </c>
      <c r="F144" s="47">
        <v>25</v>
      </c>
      <c r="G144" s="133">
        <v>213.71283796262409</v>
      </c>
      <c r="H144" s="129">
        <f t="shared" si="16"/>
        <v>213.71283796262409</v>
      </c>
      <c r="I144" s="11">
        <f t="shared" si="15"/>
        <v>0</v>
      </c>
      <c r="J144" s="67"/>
    </row>
    <row r="145" spans="3:10" ht="13.35" customHeight="1" x14ac:dyDescent="0.2">
      <c r="C145" s="50">
        <v>315101159</v>
      </c>
      <c r="D145" s="51" t="s">
        <v>309</v>
      </c>
      <c r="E145" s="159" t="s">
        <v>4</v>
      </c>
      <c r="F145" s="48">
        <v>25</v>
      </c>
      <c r="G145" s="133">
        <v>232.73196666720006</v>
      </c>
      <c r="H145" s="129">
        <f t="shared" si="16"/>
        <v>232.73196666720006</v>
      </c>
      <c r="I145" s="11">
        <f t="shared" si="15"/>
        <v>0</v>
      </c>
      <c r="J145" s="67"/>
    </row>
    <row r="146" spans="3:10" ht="13.35" customHeight="1" x14ac:dyDescent="0.2">
      <c r="C146" s="49">
        <v>315101203</v>
      </c>
      <c r="D146" s="65" t="s">
        <v>2957</v>
      </c>
      <c r="E146" s="131" t="s">
        <v>4</v>
      </c>
      <c r="F146" s="47">
        <v>12</v>
      </c>
      <c r="G146" s="133">
        <v>310.64799999999997</v>
      </c>
      <c r="H146" s="129">
        <f t="shared" si="16"/>
        <v>310.64799999999997</v>
      </c>
      <c r="I146" s="11">
        <f t="shared" ref="I146" si="17">H146/$G146-1</f>
        <v>0</v>
      </c>
      <c r="J146" s="67"/>
    </row>
    <row r="147" spans="3:10" ht="13.35" customHeight="1" x14ac:dyDescent="0.2">
      <c r="C147" s="49">
        <v>315101204</v>
      </c>
      <c r="D147" s="65" t="s">
        <v>116</v>
      </c>
      <c r="E147" s="131" t="s">
        <v>4</v>
      </c>
      <c r="F147" s="47">
        <v>12</v>
      </c>
      <c r="G147" s="133">
        <v>382.5456594960001</v>
      </c>
      <c r="H147" s="129">
        <f t="shared" si="16"/>
        <v>382.5456594960001</v>
      </c>
      <c r="I147" s="11">
        <f t="shared" si="15"/>
        <v>0</v>
      </c>
      <c r="J147" s="67"/>
    </row>
    <row r="148" spans="3:10" ht="13.35" customHeight="1" x14ac:dyDescent="0.2">
      <c r="C148" s="50">
        <v>315101210</v>
      </c>
      <c r="D148" s="51" t="s">
        <v>117</v>
      </c>
      <c r="E148" s="159" t="s">
        <v>4</v>
      </c>
      <c r="F148" s="48">
        <v>12</v>
      </c>
      <c r="G148" s="133">
        <v>382.5456594960001</v>
      </c>
      <c r="H148" s="129">
        <f t="shared" si="16"/>
        <v>382.5456594960001</v>
      </c>
      <c r="I148" s="11">
        <f>H148/$G148-1</f>
        <v>0</v>
      </c>
      <c r="J148" s="67"/>
    </row>
    <row r="149" spans="3:10" ht="13.35" customHeight="1" x14ac:dyDescent="0.2">
      <c r="C149" s="160"/>
      <c r="D149" s="150" t="s">
        <v>1380</v>
      </c>
      <c r="E149" s="150"/>
      <c r="F149" s="161"/>
      <c r="G149" s="114"/>
      <c r="H149" s="74"/>
      <c r="I149" s="25"/>
      <c r="J149" s="67"/>
    </row>
    <row r="150" spans="3:10" ht="13.35" customHeight="1" x14ac:dyDescent="0.2">
      <c r="C150" s="49">
        <v>315300015</v>
      </c>
      <c r="D150" s="65" t="s">
        <v>1570</v>
      </c>
      <c r="E150" s="131" t="s">
        <v>4</v>
      </c>
      <c r="F150" s="47">
        <v>100</v>
      </c>
      <c r="G150" s="133">
        <v>70.685949734399998</v>
      </c>
      <c r="H150" s="129">
        <f t="shared" ref="H150:H168" si="18">$G150-($G150*H$127)</f>
        <v>70.685949734399998</v>
      </c>
      <c r="I150" s="11">
        <f t="shared" ref="I150:I168" si="19">H150/$G150-1</f>
        <v>0</v>
      </c>
      <c r="J150" s="67"/>
    </row>
    <row r="151" spans="3:10" ht="13.35" customHeight="1" x14ac:dyDescent="0.2">
      <c r="C151" s="50">
        <v>315300018</v>
      </c>
      <c r="D151" s="51" t="s">
        <v>1571</v>
      </c>
      <c r="E151" s="159" t="s">
        <v>4</v>
      </c>
      <c r="F151" s="48">
        <v>100</v>
      </c>
      <c r="G151" s="133">
        <v>77.757193113599996</v>
      </c>
      <c r="H151" s="129">
        <f t="shared" si="18"/>
        <v>77.757193113599996</v>
      </c>
      <c r="I151" s="11">
        <f t="shared" si="19"/>
        <v>0</v>
      </c>
      <c r="J151" s="67"/>
    </row>
    <row r="152" spans="3:10" ht="13.35" customHeight="1" x14ac:dyDescent="0.2">
      <c r="C152" s="49">
        <v>315300022</v>
      </c>
      <c r="D152" s="65" t="s">
        <v>1572</v>
      </c>
      <c r="E152" s="131" t="s">
        <v>4</v>
      </c>
      <c r="F152" s="47">
        <v>100</v>
      </c>
      <c r="G152" s="133">
        <v>80.842585823999997</v>
      </c>
      <c r="H152" s="129">
        <f t="shared" si="18"/>
        <v>80.842585823999997</v>
      </c>
      <c r="I152" s="11">
        <f t="shared" si="19"/>
        <v>0</v>
      </c>
      <c r="J152" s="67"/>
    </row>
    <row r="153" spans="3:10" ht="13.35" customHeight="1" x14ac:dyDescent="0.2">
      <c r="C153" s="50">
        <v>315300028</v>
      </c>
      <c r="D153" s="51" t="s">
        <v>1573</v>
      </c>
      <c r="E153" s="159" t="s">
        <v>4</v>
      </c>
      <c r="F153" s="48">
        <v>100</v>
      </c>
      <c r="G153" s="133">
        <v>82.127062617600018</v>
      </c>
      <c r="H153" s="129">
        <f t="shared" si="18"/>
        <v>82.127062617600018</v>
      </c>
      <c r="I153" s="11">
        <f t="shared" si="19"/>
        <v>0</v>
      </c>
      <c r="J153" s="67"/>
    </row>
    <row r="154" spans="3:10" ht="13.35" customHeight="1" x14ac:dyDescent="0.2">
      <c r="C154" s="49">
        <v>315300035</v>
      </c>
      <c r="D154" s="65" t="s">
        <v>1574</v>
      </c>
      <c r="E154" s="131" t="s">
        <v>4</v>
      </c>
      <c r="F154" s="47">
        <v>100</v>
      </c>
      <c r="G154" s="133">
        <v>84.484143744000008</v>
      </c>
      <c r="H154" s="129">
        <f t="shared" si="18"/>
        <v>84.484143744000008</v>
      </c>
      <c r="I154" s="11">
        <f t="shared" si="19"/>
        <v>0</v>
      </c>
      <c r="J154" s="67"/>
    </row>
    <row r="155" spans="3:10" ht="13.35" customHeight="1" x14ac:dyDescent="0.2">
      <c r="C155" s="50">
        <v>315300040</v>
      </c>
      <c r="D155" s="51" t="s">
        <v>1575</v>
      </c>
      <c r="E155" s="159" t="s">
        <v>4</v>
      </c>
      <c r="F155" s="48">
        <v>100</v>
      </c>
      <c r="G155" s="133">
        <v>86.126155315200009</v>
      </c>
      <c r="H155" s="129">
        <f t="shared" si="18"/>
        <v>86.126155315200009</v>
      </c>
      <c r="I155" s="11">
        <f t="shared" si="19"/>
        <v>0</v>
      </c>
      <c r="J155" s="67"/>
    </row>
    <row r="156" spans="3:10" ht="13.35" customHeight="1" x14ac:dyDescent="0.2">
      <c r="C156" s="49">
        <v>315300047</v>
      </c>
      <c r="D156" s="65" t="s">
        <v>1585</v>
      </c>
      <c r="E156" s="131" t="s">
        <v>4</v>
      </c>
      <c r="F156" s="47">
        <v>50</v>
      </c>
      <c r="G156" s="133">
        <v>88.496478470400021</v>
      </c>
      <c r="H156" s="129">
        <f t="shared" si="18"/>
        <v>88.496478470400021</v>
      </c>
      <c r="I156" s="11">
        <f t="shared" si="19"/>
        <v>0</v>
      </c>
      <c r="J156" s="67"/>
    </row>
    <row r="157" spans="3:10" ht="13.35" customHeight="1" x14ac:dyDescent="0.2">
      <c r="C157" s="50">
        <v>315300054</v>
      </c>
      <c r="D157" s="51" t="s">
        <v>1586</v>
      </c>
      <c r="E157" s="159" t="s">
        <v>4</v>
      </c>
      <c r="F157" s="48">
        <v>50</v>
      </c>
      <c r="G157" s="133">
        <v>92.495571167999998</v>
      </c>
      <c r="H157" s="129">
        <f t="shared" si="18"/>
        <v>92.495571167999998</v>
      </c>
      <c r="I157" s="11">
        <f t="shared" si="19"/>
        <v>0</v>
      </c>
      <c r="J157" s="67"/>
    </row>
    <row r="158" spans="3:10" ht="13.35" customHeight="1" x14ac:dyDescent="0.2">
      <c r="C158" s="49">
        <v>315300060</v>
      </c>
      <c r="D158" s="65" t="s">
        <v>1576</v>
      </c>
      <c r="E158" s="131" t="s">
        <v>4</v>
      </c>
      <c r="F158" s="47">
        <v>50</v>
      </c>
      <c r="G158" s="133">
        <v>95.408817504000012</v>
      </c>
      <c r="H158" s="129">
        <f t="shared" si="18"/>
        <v>95.408817504000012</v>
      </c>
      <c r="I158" s="11">
        <f t="shared" si="19"/>
        <v>0</v>
      </c>
      <c r="J158" s="67"/>
    </row>
    <row r="159" spans="3:10" ht="13.35" customHeight="1" x14ac:dyDescent="0.2">
      <c r="C159" s="50">
        <v>315300070</v>
      </c>
      <c r="D159" s="51" t="s">
        <v>2682</v>
      </c>
      <c r="E159" s="159" t="s">
        <v>4</v>
      </c>
      <c r="F159" s="48">
        <v>50</v>
      </c>
      <c r="G159" s="133">
        <v>96.507905894400011</v>
      </c>
      <c r="H159" s="129">
        <f t="shared" si="18"/>
        <v>96.507905894400011</v>
      </c>
      <c r="I159" s="11">
        <f t="shared" si="19"/>
        <v>0</v>
      </c>
      <c r="J159" s="67"/>
    </row>
    <row r="160" spans="3:10" ht="13.35" customHeight="1" x14ac:dyDescent="0.2">
      <c r="C160" s="49">
        <v>315300075</v>
      </c>
      <c r="D160" s="65" t="s">
        <v>1577</v>
      </c>
      <c r="E160" s="131" t="s">
        <v>4</v>
      </c>
      <c r="F160" s="47">
        <v>50</v>
      </c>
      <c r="G160" s="133">
        <v>116.35770706560002</v>
      </c>
      <c r="H160" s="129">
        <f t="shared" si="18"/>
        <v>116.35770706560002</v>
      </c>
      <c r="I160" s="11">
        <f t="shared" si="19"/>
        <v>0</v>
      </c>
      <c r="J160" s="67"/>
    </row>
    <row r="161" spans="3:10" ht="13.35" customHeight="1" x14ac:dyDescent="0.2">
      <c r="C161" s="162">
        <v>315300081</v>
      </c>
      <c r="D161" s="51" t="s">
        <v>1584</v>
      </c>
      <c r="E161" s="159" t="s">
        <v>4</v>
      </c>
      <c r="F161" s="48">
        <v>50</v>
      </c>
      <c r="G161" s="133">
        <v>112.894314624</v>
      </c>
      <c r="H161" s="129">
        <f t="shared" si="18"/>
        <v>112.894314624</v>
      </c>
      <c r="I161" s="11">
        <f t="shared" si="19"/>
        <v>0</v>
      </c>
      <c r="J161" s="67"/>
    </row>
    <row r="162" spans="3:10" ht="13.35" customHeight="1" x14ac:dyDescent="0.2">
      <c r="C162" s="49">
        <v>315300091</v>
      </c>
      <c r="D162" s="65" t="s">
        <v>1578</v>
      </c>
      <c r="E162" s="131" t="s">
        <v>4</v>
      </c>
      <c r="F162" s="47">
        <v>50</v>
      </c>
      <c r="G162" s="133">
        <v>124.18374608640003</v>
      </c>
      <c r="H162" s="129">
        <f t="shared" si="18"/>
        <v>124.18374608640003</v>
      </c>
      <c r="I162" s="11">
        <f t="shared" si="19"/>
        <v>0</v>
      </c>
      <c r="J162" s="67"/>
    </row>
    <row r="163" spans="3:10" ht="13.35" customHeight="1" x14ac:dyDescent="0.2">
      <c r="C163" s="163">
        <v>315300100</v>
      </c>
      <c r="D163" s="65" t="s">
        <v>2037</v>
      </c>
      <c r="E163" s="131" t="s">
        <v>4</v>
      </c>
      <c r="F163" s="47">
        <v>50</v>
      </c>
      <c r="G163" s="133">
        <v>160.83045887999998</v>
      </c>
      <c r="H163" s="129">
        <f t="shared" si="18"/>
        <v>160.83045887999998</v>
      </c>
      <c r="I163" s="11">
        <f t="shared" si="19"/>
        <v>0</v>
      </c>
      <c r="J163" s="67"/>
    </row>
    <row r="164" spans="3:10" ht="13.35" customHeight="1" x14ac:dyDescent="0.2">
      <c r="C164" s="162">
        <v>315300111</v>
      </c>
      <c r="D164" s="51" t="s">
        <v>1579</v>
      </c>
      <c r="E164" s="159" t="s">
        <v>4</v>
      </c>
      <c r="F164" s="48">
        <v>50</v>
      </c>
      <c r="G164" s="133">
        <v>174.62263378560002</v>
      </c>
      <c r="H164" s="129">
        <f t="shared" si="18"/>
        <v>174.62263378560002</v>
      </c>
      <c r="I164" s="11">
        <f t="shared" si="19"/>
        <v>0</v>
      </c>
      <c r="J164" s="67"/>
    </row>
    <row r="165" spans="3:10" ht="13.35" customHeight="1" x14ac:dyDescent="0.2">
      <c r="C165" s="49">
        <v>315300125</v>
      </c>
      <c r="D165" s="65" t="s">
        <v>1580</v>
      </c>
      <c r="E165" s="131" t="s">
        <v>4</v>
      </c>
      <c r="F165" s="47">
        <v>25</v>
      </c>
      <c r="G165" s="133">
        <v>190.27471182719998</v>
      </c>
      <c r="H165" s="129">
        <f t="shared" si="18"/>
        <v>190.27471182719998</v>
      </c>
      <c r="I165" s="11">
        <f t="shared" si="19"/>
        <v>0</v>
      </c>
      <c r="J165" s="67"/>
    </row>
    <row r="166" spans="3:10" ht="13.35" customHeight="1" x14ac:dyDescent="0.2">
      <c r="C166" s="50">
        <v>315300140</v>
      </c>
      <c r="D166" s="51" t="s">
        <v>1581</v>
      </c>
      <c r="E166" s="159" t="s">
        <v>4</v>
      </c>
      <c r="F166" s="48">
        <v>25</v>
      </c>
      <c r="G166" s="133">
        <v>194.28704655360002</v>
      </c>
      <c r="H166" s="129">
        <f t="shared" si="18"/>
        <v>194.28704655360002</v>
      </c>
      <c r="I166" s="11">
        <f t="shared" si="19"/>
        <v>0</v>
      </c>
      <c r="J166" s="67"/>
    </row>
    <row r="167" spans="3:10" ht="13.35" customHeight="1" x14ac:dyDescent="0.2">
      <c r="C167" s="163">
        <v>315300160</v>
      </c>
      <c r="D167" s="65" t="s">
        <v>1582</v>
      </c>
      <c r="E167" s="131" t="s">
        <v>4</v>
      </c>
      <c r="F167" s="47">
        <v>25</v>
      </c>
      <c r="G167" s="133">
        <v>211.5811361664</v>
      </c>
      <c r="H167" s="129">
        <f t="shared" si="18"/>
        <v>211.5811361664</v>
      </c>
      <c r="I167" s="11">
        <f t="shared" si="19"/>
        <v>0</v>
      </c>
      <c r="J167" s="67"/>
    </row>
    <row r="168" spans="3:10" ht="13.35" customHeight="1" x14ac:dyDescent="0.2">
      <c r="C168" s="50">
        <v>315300220</v>
      </c>
      <c r="D168" s="51" t="s">
        <v>1583</v>
      </c>
      <c r="E168" s="159" t="s">
        <v>4</v>
      </c>
      <c r="F168" s="48">
        <v>12</v>
      </c>
      <c r="G168" s="133">
        <v>348.50371395840006</v>
      </c>
      <c r="H168" s="129">
        <f t="shared" si="18"/>
        <v>348.50371395840006</v>
      </c>
      <c r="I168" s="11">
        <f t="shared" si="19"/>
        <v>0</v>
      </c>
      <c r="J168" s="67"/>
    </row>
    <row r="169" spans="3:10" ht="13.35" customHeight="1" x14ac:dyDescent="0.2">
      <c r="C169" s="160"/>
      <c r="D169" s="150" t="s">
        <v>1142</v>
      </c>
      <c r="E169" s="150"/>
      <c r="F169" s="161"/>
      <c r="G169" s="114"/>
      <c r="H169" s="74"/>
      <c r="I169" s="25"/>
      <c r="J169" s="67"/>
    </row>
    <row r="170" spans="3:10" ht="13.35" customHeight="1" x14ac:dyDescent="0.2">
      <c r="C170" s="49">
        <v>315101216</v>
      </c>
      <c r="D170" s="65" t="s">
        <v>837</v>
      </c>
      <c r="E170" s="131" t="s">
        <v>4</v>
      </c>
      <c r="F170" s="47">
        <v>100</v>
      </c>
      <c r="G170" s="133">
        <v>109.43609861184001</v>
      </c>
      <c r="H170" s="129">
        <f t="shared" ref="H170:H189" si="20">$G170-($G170*H$127)</f>
        <v>109.43609861184001</v>
      </c>
      <c r="I170" s="11">
        <f t="shared" ref="I170:I189" si="21">H170/$G170-1</f>
        <v>0</v>
      </c>
      <c r="J170" s="67"/>
    </row>
    <row r="171" spans="3:10" ht="13.35" customHeight="1" x14ac:dyDescent="0.2">
      <c r="C171" s="50">
        <v>315101719</v>
      </c>
      <c r="D171" s="51" t="s">
        <v>844</v>
      </c>
      <c r="E171" s="159" t="s">
        <v>4</v>
      </c>
      <c r="F171" s="48">
        <v>100</v>
      </c>
      <c r="G171" s="133">
        <v>110.89272177984</v>
      </c>
      <c r="H171" s="129">
        <f t="shared" si="20"/>
        <v>110.89272177984</v>
      </c>
      <c r="I171" s="11">
        <f t="shared" si="21"/>
        <v>0</v>
      </c>
      <c r="J171" s="67"/>
    </row>
    <row r="172" spans="3:10" ht="13.35" customHeight="1" x14ac:dyDescent="0.2">
      <c r="C172" s="49">
        <v>315102023</v>
      </c>
      <c r="D172" s="65" t="s">
        <v>849</v>
      </c>
      <c r="E172" s="131" t="s">
        <v>4</v>
      </c>
      <c r="F172" s="47">
        <v>100</v>
      </c>
      <c r="G172" s="133">
        <v>112.34934494784001</v>
      </c>
      <c r="H172" s="129">
        <f t="shared" si="20"/>
        <v>112.34934494784001</v>
      </c>
      <c r="I172" s="11">
        <f t="shared" si="21"/>
        <v>0</v>
      </c>
      <c r="J172" s="67"/>
    </row>
    <row r="173" spans="3:10" ht="13.35" customHeight="1" x14ac:dyDescent="0.2">
      <c r="C173" s="50">
        <v>315102530</v>
      </c>
      <c r="D173" s="51" t="s">
        <v>845</v>
      </c>
      <c r="E173" s="159" t="s">
        <v>4</v>
      </c>
      <c r="F173" s="48">
        <v>100</v>
      </c>
      <c r="G173" s="133">
        <v>113.80596811584</v>
      </c>
      <c r="H173" s="129">
        <f t="shared" si="20"/>
        <v>113.80596811584</v>
      </c>
      <c r="I173" s="11">
        <f t="shared" si="21"/>
        <v>0</v>
      </c>
      <c r="J173" s="67"/>
    </row>
    <row r="174" spans="3:10" ht="13.35" customHeight="1" x14ac:dyDescent="0.2">
      <c r="C174" s="49">
        <v>315103138</v>
      </c>
      <c r="D174" s="65" t="s">
        <v>838</v>
      </c>
      <c r="E174" s="131" t="s">
        <v>4</v>
      </c>
      <c r="F174" s="47">
        <v>100</v>
      </c>
      <c r="G174" s="133">
        <v>116.16569764800001</v>
      </c>
      <c r="H174" s="129">
        <f t="shared" si="20"/>
        <v>116.16569764800001</v>
      </c>
      <c r="I174" s="11">
        <f t="shared" si="21"/>
        <v>0</v>
      </c>
      <c r="J174" s="67"/>
    </row>
    <row r="175" spans="3:10" ht="13.35" customHeight="1" x14ac:dyDescent="0.2">
      <c r="C175" s="50">
        <v>315104046</v>
      </c>
      <c r="D175" s="51" t="s">
        <v>846</v>
      </c>
      <c r="E175" s="159" t="s">
        <v>4</v>
      </c>
      <c r="F175" s="48">
        <v>100</v>
      </c>
      <c r="G175" s="133">
        <v>118.90414920384001</v>
      </c>
      <c r="H175" s="129">
        <f t="shared" si="20"/>
        <v>118.90414920384001</v>
      </c>
      <c r="I175" s="11">
        <f t="shared" si="21"/>
        <v>0</v>
      </c>
      <c r="J175" s="67"/>
    </row>
    <row r="176" spans="3:10" ht="13.35" customHeight="1" x14ac:dyDescent="0.2">
      <c r="C176" s="49">
        <v>315104853</v>
      </c>
      <c r="D176" s="65" t="s">
        <v>847</v>
      </c>
      <c r="E176" s="131" t="s">
        <v>4</v>
      </c>
      <c r="F176" s="47">
        <v>50</v>
      </c>
      <c r="G176" s="133">
        <v>121.81739553984002</v>
      </c>
      <c r="H176" s="129">
        <f t="shared" si="20"/>
        <v>121.81739553984002</v>
      </c>
      <c r="I176" s="11">
        <f t="shared" si="21"/>
        <v>0</v>
      </c>
      <c r="J176" s="67"/>
    </row>
    <row r="177" spans="3:13" ht="13.35" customHeight="1" x14ac:dyDescent="0.2">
      <c r="C177" s="50">
        <v>315105459</v>
      </c>
      <c r="D177" s="51" t="s">
        <v>839</v>
      </c>
      <c r="E177" s="159" t="s">
        <v>4</v>
      </c>
      <c r="F177" s="48">
        <v>50</v>
      </c>
      <c r="G177" s="133">
        <v>124.17712507200001</v>
      </c>
      <c r="H177" s="129">
        <f t="shared" si="20"/>
        <v>124.17712507200001</v>
      </c>
      <c r="I177" s="11">
        <f t="shared" si="21"/>
        <v>0</v>
      </c>
      <c r="J177" s="67"/>
    </row>
    <row r="178" spans="3:13" ht="13.35" customHeight="1" x14ac:dyDescent="0.2">
      <c r="C178" s="49">
        <v>315106064</v>
      </c>
      <c r="D178" s="65" t="s">
        <v>840</v>
      </c>
      <c r="E178" s="131" t="s">
        <v>4</v>
      </c>
      <c r="F178" s="47">
        <v>50</v>
      </c>
      <c r="G178" s="133">
        <v>126.91557662784001</v>
      </c>
      <c r="H178" s="129">
        <f t="shared" si="20"/>
        <v>126.91557662784001</v>
      </c>
      <c r="I178" s="11">
        <f t="shared" si="21"/>
        <v>0</v>
      </c>
      <c r="J178" s="67"/>
    </row>
    <row r="179" spans="3:13" ht="13.35" customHeight="1" x14ac:dyDescent="0.2">
      <c r="C179" s="50">
        <v>315106771</v>
      </c>
      <c r="D179" s="51" t="s">
        <v>841</v>
      </c>
      <c r="E179" s="159" t="s">
        <v>4</v>
      </c>
      <c r="F179" s="48">
        <v>50</v>
      </c>
      <c r="G179" s="133">
        <v>129.46466717184001</v>
      </c>
      <c r="H179" s="129">
        <f t="shared" si="20"/>
        <v>129.46466717184001</v>
      </c>
      <c r="I179" s="11">
        <f t="shared" si="21"/>
        <v>0</v>
      </c>
      <c r="J179" s="67"/>
    </row>
    <row r="180" spans="3:13" ht="13.35" customHeight="1" x14ac:dyDescent="0.2">
      <c r="C180" s="49">
        <v>315107278</v>
      </c>
      <c r="D180" s="65" t="s">
        <v>848</v>
      </c>
      <c r="E180" s="131" t="s">
        <v>4</v>
      </c>
      <c r="F180" s="47">
        <v>50</v>
      </c>
      <c r="G180" s="133">
        <v>153.30958843200003</v>
      </c>
      <c r="H180" s="129">
        <f t="shared" si="20"/>
        <v>153.30958843200003</v>
      </c>
      <c r="I180" s="11">
        <f t="shared" si="21"/>
        <v>0</v>
      </c>
      <c r="J180" s="67"/>
    </row>
    <row r="181" spans="3:13" ht="13.35" customHeight="1" x14ac:dyDescent="0.2">
      <c r="C181" s="50">
        <v>315108186</v>
      </c>
      <c r="D181" s="51" t="s">
        <v>842</v>
      </c>
      <c r="E181" s="159" t="s">
        <v>4</v>
      </c>
      <c r="F181" s="48">
        <v>50</v>
      </c>
      <c r="G181" s="133">
        <v>158.59713053183998</v>
      </c>
      <c r="H181" s="129">
        <f t="shared" si="20"/>
        <v>158.59713053183998</v>
      </c>
      <c r="I181" s="11">
        <f t="shared" si="21"/>
        <v>0</v>
      </c>
      <c r="J181" s="67"/>
    </row>
    <row r="182" spans="3:13" ht="13.35" customHeight="1" x14ac:dyDescent="0.2">
      <c r="C182" s="49">
        <v>315108792</v>
      </c>
      <c r="D182" s="65" t="s">
        <v>843</v>
      </c>
      <c r="E182" s="131" t="s">
        <v>4</v>
      </c>
      <c r="F182" s="47">
        <v>50</v>
      </c>
      <c r="G182" s="133">
        <v>159.86439268800004</v>
      </c>
      <c r="H182" s="129">
        <f t="shared" si="20"/>
        <v>159.86439268800004</v>
      </c>
      <c r="I182" s="11">
        <f t="shared" si="21"/>
        <v>0</v>
      </c>
      <c r="J182" s="67"/>
    </row>
    <row r="183" spans="3:13" ht="13.35" customHeight="1" x14ac:dyDescent="0.2">
      <c r="C183" s="50">
        <v>315109510</v>
      </c>
      <c r="D183" s="51" t="s">
        <v>118</v>
      </c>
      <c r="E183" s="159" t="s">
        <v>4</v>
      </c>
      <c r="F183" s="48">
        <v>50</v>
      </c>
      <c r="G183" s="133">
        <v>186.27297072383999</v>
      </c>
      <c r="H183" s="129">
        <f t="shared" si="20"/>
        <v>186.27297072383999</v>
      </c>
      <c r="I183" s="11">
        <f t="shared" si="21"/>
        <v>0</v>
      </c>
      <c r="J183" s="67"/>
    </row>
    <row r="184" spans="3:13" ht="13.35" customHeight="1" x14ac:dyDescent="0.2">
      <c r="C184" s="49">
        <v>315111106</v>
      </c>
      <c r="D184" s="65" t="s">
        <v>310</v>
      </c>
      <c r="E184" s="131" t="s">
        <v>4</v>
      </c>
      <c r="F184" s="47">
        <v>50</v>
      </c>
      <c r="G184" s="133">
        <v>223.05270571584003</v>
      </c>
      <c r="H184" s="129">
        <f t="shared" si="20"/>
        <v>223.05270571584003</v>
      </c>
      <c r="I184" s="11">
        <f t="shared" si="21"/>
        <v>0</v>
      </c>
      <c r="J184" s="67"/>
    </row>
    <row r="185" spans="3:13" ht="13.35" customHeight="1" x14ac:dyDescent="0.2">
      <c r="C185" s="50">
        <v>315112112</v>
      </c>
      <c r="D185" s="51" t="s">
        <v>119</v>
      </c>
      <c r="E185" s="159" t="s">
        <v>4</v>
      </c>
      <c r="F185" s="48">
        <v>50</v>
      </c>
      <c r="G185" s="133">
        <v>243.08127427584003</v>
      </c>
      <c r="H185" s="129">
        <f t="shared" si="20"/>
        <v>243.08127427584003</v>
      </c>
      <c r="I185" s="11">
        <f t="shared" si="21"/>
        <v>0</v>
      </c>
      <c r="J185" s="67"/>
    </row>
    <row r="186" spans="3:13" ht="13.35" customHeight="1" x14ac:dyDescent="0.2">
      <c r="C186" s="49">
        <v>315113942</v>
      </c>
      <c r="D186" s="65" t="s">
        <v>120</v>
      </c>
      <c r="E186" s="131" t="s">
        <v>4</v>
      </c>
      <c r="F186" s="47">
        <v>25</v>
      </c>
      <c r="G186" s="133">
        <v>245.99452061184004</v>
      </c>
      <c r="H186" s="129">
        <f t="shared" si="20"/>
        <v>245.99452061184004</v>
      </c>
      <c r="I186" s="11">
        <f t="shared" si="21"/>
        <v>0</v>
      </c>
      <c r="J186" s="67"/>
    </row>
    <row r="187" spans="3:13" ht="13.35" customHeight="1" x14ac:dyDescent="0.2">
      <c r="C187" s="50">
        <v>315116468</v>
      </c>
      <c r="D187" s="51" t="s">
        <v>121</v>
      </c>
      <c r="E187" s="159" t="s">
        <v>4</v>
      </c>
      <c r="F187" s="48">
        <v>25</v>
      </c>
      <c r="G187" s="133">
        <v>268.38281870400004</v>
      </c>
      <c r="H187" s="129">
        <f t="shared" si="20"/>
        <v>268.38281870400004</v>
      </c>
      <c r="I187" s="11">
        <f t="shared" si="21"/>
        <v>0</v>
      </c>
      <c r="J187" s="67"/>
    </row>
    <row r="188" spans="3:13" ht="13.35" customHeight="1" x14ac:dyDescent="0.2">
      <c r="C188" s="49"/>
      <c r="D188" s="65" t="s">
        <v>1987</v>
      </c>
      <c r="E188" s="131" t="s">
        <v>4</v>
      </c>
      <c r="F188" s="89">
        <v>12</v>
      </c>
      <c r="G188" s="133">
        <v>277.39966800000002</v>
      </c>
      <c r="H188" s="129">
        <f t="shared" si="20"/>
        <v>277.39966800000002</v>
      </c>
      <c r="I188" s="11">
        <f t="shared" si="21"/>
        <v>0</v>
      </c>
      <c r="J188" s="67"/>
    </row>
    <row r="189" spans="3:13" ht="13.35" customHeight="1" x14ac:dyDescent="0.2">
      <c r="C189" s="49">
        <v>315121021</v>
      </c>
      <c r="D189" s="65" t="s">
        <v>122</v>
      </c>
      <c r="E189" s="131" t="s">
        <v>4</v>
      </c>
      <c r="F189" s="89">
        <v>12</v>
      </c>
      <c r="G189" s="133">
        <v>292.42011052800001</v>
      </c>
      <c r="H189" s="129">
        <f t="shared" si="20"/>
        <v>292.42011052800001</v>
      </c>
      <c r="I189" s="11">
        <f t="shared" si="21"/>
        <v>0</v>
      </c>
      <c r="J189" s="67"/>
    </row>
    <row r="190" spans="3:13" ht="13.35" customHeight="1" x14ac:dyDescent="0.2">
      <c r="C190" s="49"/>
      <c r="D190" s="65"/>
      <c r="E190" s="131"/>
      <c r="F190" s="89"/>
      <c r="G190" s="111"/>
      <c r="H190" s="72"/>
      <c r="I190" s="11"/>
      <c r="J190" s="67"/>
      <c r="K190" s="4"/>
      <c r="L190" s="4"/>
      <c r="M190" s="4"/>
    </row>
    <row r="191" spans="3:13" ht="13.35" customHeight="1" x14ac:dyDescent="0.2">
      <c r="C191" s="49"/>
      <c r="D191" s="164" t="s">
        <v>1838</v>
      </c>
      <c r="E191" s="131"/>
      <c r="F191" s="89"/>
      <c r="G191" s="111"/>
      <c r="H191" s="72"/>
      <c r="I191" s="11"/>
      <c r="J191" s="67"/>
      <c r="K191" s="4"/>
      <c r="L191" s="4"/>
      <c r="M191" s="4"/>
    </row>
    <row r="192" spans="3:13" s="4" customFormat="1" ht="13.35" customHeight="1" x14ac:dyDescent="0.2">
      <c r="C192" s="49"/>
      <c r="D192" s="65"/>
      <c r="E192" s="131"/>
      <c r="F192" s="89"/>
      <c r="G192" s="111"/>
      <c r="H192" s="75"/>
      <c r="I192" s="11"/>
      <c r="J192" s="67"/>
    </row>
    <row r="193" spans="2:10" ht="13.35" customHeight="1" x14ac:dyDescent="0.2">
      <c r="B193" s="20"/>
      <c r="C193" s="143"/>
      <c r="D193" s="64" t="s">
        <v>299</v>
      </c>
      <c r="E193" s="64"/>
      <c r="F193" s="158"/>
      <c r="G193" s="116"/>
      <c r="H193" s="71">
        <f>M$6</f>
        <v>0</v>
      </c>
      <c r="I193" s="43"/>
      <c r="J193" s="67"/>
    </row>
    <row r="194" spans="2:10" ht="13.35" customHeight="1" x14ac:dyDescent="0.2">
      <c r="C194" s="49">
        <v>312401216</v>
      </c>
      <c r="D194" s="65" t="s">
        <v>850</v>
      </c>
      <c r="E194" s="131" t="s">
        <v>4</v>
      </c>
      <c r="F194" s="47">
        <v>100</v>
      </c>
      <c r="G194" s="133">
        <v>31.381200614400004</v>
      </c>
      <c r="H194" s="129">
        <f>$G194-($G194*H$193)</f>
        <v>31.381200614400004</v>
      </c>
      <c r="I194" s="11">
        <f t="shared" ref="I194:I213" si="22">H194/$G194-1</f>
        <v>0</v>
      </c>
      <c r="J194" s="67"/>
    </row>
    <row r="195" spans="2:10" ht="13.35" customHeight="1" x14ac:dyDescent="0.2">
      <c r="C195" s="50">
        <v>312401719</v>
      </c>
      <c r="D195" s="51" t="s">
        <v>851</v>
      </c>
      <c r="E195" s="159" t="s">
        <v>4</v>
      </c>
      <c r="F195" s="48">
        <v>100</v>
      </c>
      <c r="G195" s="133">
        <v>32.136237020160003</v>
      </c>
      <c r="H195" s="129">
        <f t="shared" ref="H195:H213" si="23">$G195-($G195*H$193)</f>
        <v>32.136237020160003</v>
      </c>
      <c r="I195" s="11">
        <f t="shared" si="22"/>
        <v>0</v>
      </c>
      <c r="J195" s="67"/>
    </row>
    <row r="196" spans="2:10" ht="13.35" customHeight="1" x14ac:dyDescent="0.2">
      <c r="C196" s="49">
        <v>312402023</v>
      </c>
      <c r="D196" s="65" t="s">
        <v>852</v>
      </c>
      <c r="E196" s="131" t="s">
        <v>4</v>
      </c>
      <c r="F196" s="47">
        <v>100</v>
      </c>
      <c r="G196" s="133">
        <v>37.243206000000008</v>
      </c>
      <c r="H196" s="129">
        <f t="shared" si="23"/>
        <v>37.243206000000008</v>
      </c>
      <c r="I196" s="11">
        <f t="shared" si="22"/>
        <v>0</v>
      </c>
      <c r="J196" s="67"/>
    </row>
    <row r="197" spans="2:10" ht="13.35" customHeight="1" x14ac:dyDescent="0.2">
      <c r="C197" s="50">
        <v>312402530</v>
      </c>
      <c r="D197" s="51" t="s">
        <v>853</v>
      </c>
      <c r="E197" s="159" t="s">
        <v>4</v>
      </c>
      <c r="F197" s="48">
        <v>100</v>
      </c>
      <c r="G197" s="133">
        <v>43.597990799999998</v>
      </c>
      <c r="H197" s="129">
        <f t="shared" si="23"/>
        <v>43.597990799999998</v>
      </c>
      <c r="I197" s="11">
        <f t="shared" si="22"/>
        <v>0</v>
      </c>
      <c r="J197" s="67"/>
    </row>
    <row r="198" spans="2:10" ht="13.35" customHeight="1" x14ac:dyDescent="0.2">
      <c r="C198" s="49">
        <v>312403138</v>
      </c>
      <c r="D198" s="65" t="s">
        <v>854</v>
      </c>
      <c r="E198" s="131" t="s">
        <v>4</v>
      </c>
      <c r="F198" s="47">
        <v>100</v>
      </c>
      <c r="G198" s="133">
        <v>47.7129744</v>
      </c>
      <c r="H198" s="129">
        <f t="shared" si="23"/>
        <v>47.7129744</v>
      </c>
      <c r="I198" s="11">
        <f t="shared" si="22"/>
        <v>0</v>
      </c>
      <c r="J198" s="67"/>
    </row>
    <row r="199" spans="2:10" ht="13.35" customHeight="1" x14ac:dyDescent="0.2">
      <c r="C199" s="50">
        <v>312404046</v>
      </c>
      <c r="D199" s="51" t="s">
        <v>855</v>
      </c>
      <c r="E199" s="159" t="s">
        <v>4</v>
      </c>
      <c r="F199" s="48">
        <v>100</v>
      </c>
      <c r="G199" s="133">
        <v>57.036797999999997</v>
      </c>
      <c r="H199" s="129">
        <f t="shared" si="23"/>
        <v>57.036797999999997</v>
      </c>
      <c r="I199" s="11">
        <f t="shared" si="22"/>
        <v>0</v>
      </c>
      <c r="J199" s="67"/>
    </row>
    <row r="200" spans="2:10" ht="13.35" customHeight="1" x14ac:dyDescent="0.2">
      <c r="C200" s="49">
        <v>312404853</v>
      </c>
      <c r="D200" s="65" t="s">
        <v>856</v>
      </c>
      <c r="E200" s="131" t="s">
        <v>4</v>
      </c>
      <c r="F200" s="47">
        <v>50</v>
      </c>
      <c r="G200" s="133">
        <v>62.245638</v>
      </c>
      <c r="H200" s="129">
        <f t="shared" si="23"/>
        <v>62.245638</v>
      </c>
      <c r="I200" s="11">
        <f t="shared" si="22"/>
        <v>0</v>
      </c>
      <c r="J200" s="67"/>
    </row>
    <row r="201" spans="2:10" ht="13.35" customHeight="1" x14ac:dyDescent="0.2">
      <c r="C201" s="50">
        <v>312405459</v>
      </c>
      <c r="D201" s="51" t="s">
        <v>857</v>
      </c>
      <c r="E201" s="159" t="s">
        <v>4</v>
      </c>
      <c r="F201" s="48">
        <v>50</v>
      </c>
      <c r="G201" s="133">
        <v>76.517859600000008</v>
      </c>
      <c r="H201" s="129">
        <f t="shared" si="23"/>
        <v>76.517859600000008</v>
      </c>
      <c r="I201" s="11">
        <f t="shared" si="22"/>
        <v>0</v>
      </c>
      <c r="J201" s="67"/>
    </row>
    <row r="202" spans="2:10" ht="13.35" customHeight="1" x14ac:dyDescent="0.2">
      <c r="C202" s="49">
        <v>312406064</v>
      </c>
      <c r="D202" s="65" t="s">
        <v>858</v>
      </c>
      <c r="E202" s="131" t="s">
        <v>4</v>
      </c>
      <c r="F202" s="47">
        <v>50</v>
      </c>
      <c r="G202" s="133">
        <v>82.247583599999999</v>
      </c>
      <c r="H202" s="129">
        <f t="shared" si="23"/>
        <v>82.247583599999999</v>
      </c>
      <c r="I202" s="11">
        <f t="shared" si="22"/>
        <v>0</v>
      </c>
      <c r="J202" s="67"/>
    </row>
    <row r="203" spans="2:10" ht="13.35" customHeight="1" x14ac:dyDescent="0.2">
      <c r="C203" s="50">
        <v>312406771</v>
      </c>
      <c r="D203" s="51" t="s">
        <v>859</v>
      </c>
      <c r="E203" s="159" t="s">
        <v>4</v>
      </c>
      <c r="F203" s="48">
        <v>50</v>
      </c>
      <c r="G203" s="133">
        <v>96.88442400000001</v>
      </c>
      <c r="H203" s="129">
        <f t="shared" si="23"/>
        <v>96.88442400000001</v>
      </c>
      <c r="I203" s="11">
        <f t="shared" si="22"/>
        <v>0</v>
      </c>
      <c r="J203" s="67"/>
    </row>
    <row r="204" spans="2:10" ht="13.35" customHeight="1" x14ac:dyDescent="0.2">
      <c r="C204" s="49">
        <v>312407278</v>
      </c>
      <c r="D204" s="65" t="s">
        <v>860</v>
      </c>
      <c r="E204" s="131" t="s">
        <v>4</v>
      </c>
      <c r="F204" s="47">
        <v>50</v>
      </c>
      <c r="G204" s="133">
        <v>116.99054640000001</v>
      </c>
      <c r="H204" s="129">
        <f t="shared" si="23"/>
        <v>116.99054640000001</v>
      </c>
      <c r="I204" s="11">
        <f t="shared" si="22"/>
        <v>0</v>
      </c>
      <c r="J204" s="67"/>
    </row>
    <row r="205" spans="2:10" ht="13.35" customHeight="1" x14ac:dyDescent="0.2">
      <c r="C205" s="50">
        <v>312408186</v>
      </c>
      <c r="D205" s="51" t="s">
        <v>861</v>
      </c>
      <c r="E205" s="159" t="s">
        <v>4</v>
      </c>
      <c r="F205" s="48">
        <v>50</v>
      </c>
      <c r="G205" s="133">
        <v>125.8455744</v>
      </c>
      <c r="H205" s="129">
        <f t="shared" si="23"/>
        <v>125.8455744</v>
      </c>
      <c r="I205" s="11">
        <f t="shared" si="22"/>
        <v>0</v>
      </c>
      <c r="J205" s="67"/>
    </row>
    <row r="206" spans="2:10" ht="13.35" customHeight="1" x14ac:dyDescent="0.2">
      <c r="C206" s="49">
        <v>312408792</v>
      </c>
      <c r="D206" s="65" t="s">
        <v>862</v>
      </c>
      <c r="E206" s="131" t="s">
        <v>4</v>
      </c>
      <c r="F206" s="47">
        <v>50</v>
      </c>
      <c r="G206" s="133">
        <v>133.71092280000002</v>
      </c>
      <c r="H206" s="129">
        <f t="shared" si="23"/>
        <v>133.71092280000002</v>
      </c>
      <c r="I206" s="11">
        <f t="shared" si="22"/>
        <v>0</v>
      </c>
      <c r="J206" s="67"/>
    </row>
    <row r="207" spans="2:10" ht="13.35" customHeight="1" x14ac:dyDescent="0.2">
      <c r="C207" s="50">
        <v>312495103</v>
      </c>
      <c r="D207" s="51" t="s">
        <v>863</v>
      </c>
      <c r="E207" s="159" t="s">
        <v>4</v>
      </c>
      <c r="F207" s="48">
        <v>50</v>
      </c>
      <c r="G207" s="133">
        <v>144.70157520000001</v>
      </c>
      <c r="H207" s="129">
        <f t="shared" si="23"/>
        <v>144.70157520000001</v>
      </c>
      <c r="I207" s="11">
        <f t="shared" si="22"/>
        <v>0</v>
      </c>
      <c r="J207" s="67"/>
    </row>
    <row r="208" spans="2:10" ht="13.35" customHeight="1" x14ac:dyDescent="0.2">
      <c r="C208" s="49">
        <v>312402116</v>
      </c>
      <c r="D208" s="65" t="s">
        <v>864</v>
      </c>
      <c r="E208" s="131" t="s">
        <v>4</v>
      </c>
      <c r="F208" s="47">
        <v>50</v>
      </c>
      <c r="G208" s="133">
        <v>178.71530040000002</v>
      </c>
      <c r="H208" s="129">
        <f t="shared" si="23"/>
        <v>178.71530040000002</v>
      </c>
      <c r="I208" s="11">
        <f t="shared" si="22"/>
        <v>0</v>
      </c>
      <c r="J208" s="67"/>
    </row>
    <row r="209" spans="2:10" ht="13.35" customHeight="1" x14ac:dyDescent="0.2">
      <c r="C209" s="50">
        <v>312421127</v>
      </c>
      <c r="D209" s="51" t="s">
        <v>865</v>
      </c>
      <c r="E209" s="159" t="s">
        <v>4</v>
      </c>
      <c r="F209" s="48">
        <v>25</v>
      </c>
      <c r="G209" s="133">
        <v>210.90593160000003</v>
      </c>
      <c r="H209" s="129">
        <f t="shared" si="23"/>
        <v>210.90593160000003</v>
      </c>
      <c r="I209" s="11">
        <f t="shared" si="22"/>
        <v>0</v>
      </c>
      <c r="J209" s="67"/>
    </row>
    <row r="210" spans="2:10" ht="13.35" customHeight="1" x14ac:dyDescent="0.2">
      <c r="C210" s="49">
        <v>312433141</v>
      </c>
      <c r="D210" s="65" t="s">
        <v>866</v>
      </c>
      <c r="E210" s="131" t="s">
        <v>4</v>
      </c>
      <c r="F210" s="47">
        <v>25</v>
      </c>
      <c r="G210" s="133">
        <v>249.71178959999997</v>
      </c>
      <c r="H210" s="129">
        <f t="shared" si="23"/>
        <v>249.71178959999997</v>
      </c>
      <c r="I210" s="11">
        <f t="shared" si="22"/>
        <v>0</v>
      </c>
      <c r="J210" s="67"/>
    </row>
    <row r="211" spans="2:10" ht="13.35" customHeight="1" x14ac:dyDescent="0.2">
      <c r="C211" s="50">
        <v>312459168</v>
      </c>
      <c r="D211" s="51" t="s">
        <v>867</v>
      </c>
      <c r="E211" s="159" t="s">
        <v>4</v>
      </c>
      <c r="F211" s="48">
        <v>25</v>
      </c>
      <c r="G211" s="133">
        <v>247.41990000000001</v>
      </c>
      <c r="H211" s="129">
        <f t="shared" si="23"/>
        <v>247.41990000000001</v>
      </c>
      <c r="I211" s="11">
        <f t="shared" si="22"/>
        <v>0</v>
      </c>
      <c r="J211" s="67"/>
    </row>
    <row r="212" spans="2:10" ht="13.35" customHeight="1" x14ac:dyDescent="0.2">
      <c r="C212" s="49">
        <v>312400210</v>
      </c>
      <c r="D212" s="65" t="s">
        <v>868</v>
      </c>
      <c r="E212" s="131" t="s">
        <v>4</v>
      </c>
      <c r="F212" s="47">
        <v>12</v>
      </c>
      <c r="G212" s="133">
        <v>288.36138240000002</v>
      </c>
      <c r="H212" s="129">
        <f t="shared" si="23"/>
        <v>288.36138240000002</v>
      </c>
      <c r="I212" s="11">
        <f t="shared" si="22"/>
        <v>0</v>
      </c>
      <c r="J212" s="67"/>
    </row>
    <row r="213" spans="2:10" ht="13.35" customHeight="1" x14ac:dyDescent="0.2">
      <c r="C213" s="49">
        <v>312410219</v>
      </c>
      <c r="D213" s="65" t="s">
        <v>2699</v>
      </c>
      <c r="E213" s="131" t="s">
        <v>4</v>
      </c>
      <c r="F213" s="47">
        <v>12</v>
      </c>
      <c r="G213" s="133">
        <v>345.54287039999997</v>
      </c>
      <c r="H213" s="129">
        <f t="shared" si="23"/>
        <v>345.54287039999997</v>
      </c>
      <c r="I213" s="11">
        <f t="shared" si="22"/>
        <v>0</v>
      </c>
      <c r="J213" s="67"/>
    </row>
    <row r="214" spans="2:10" s="4" customFormat="1" ht="13.35" customHeight="1" x14ac:dyDescent="0.2">
      <c r="C214" s="49"/>
      <c r="D214" s="65"/>
      <c r="E214" s="131"/>
      <c r="F214" s="89"/>
      <c r="G214" s="111"/>
      <c r="H214" s="75"/>
      <c r="I214" s="11"/>
      <c r="J214" s="67"/>
    </row>
    <row r="215" spans="2:10" ht="13.35" customHeight="1" x14ac:dyDescent="0.2">
      <c r="B215" s="20"/>
      <c r="C215" s="143"/>
      <c r="D215" s="64" t="s">
        <v>870</v>
      </c>
      <c r="E215" s="64"/>
      <c r="F215" s="158"/>
      <c r="G215" s="116"/>
      <c r="H215" s="71">
        <f>M$6</f>
        <v>0</v>
      </c>
      <c r="I215" s="93"/>
      <c r="J215" s="67"/>
    </row>
    <row r="216" spans="2:10" ht="13.35" customHeight="1" x14ac:dyDescent="0.2">
      <c r="C216" s="49">
        <v>317000046</v>
      </c>
      <c r="D216" s="65" t="s">
        <v>123</v>
      </c>
      <c r="E216" s="131" t="s">
        <v>4</v>
      </c>
      <c r="F216" s="89">
        <v>1</v>
      </c>
      <c r="G216" s="133">
        <v>203.76982079999999</v>
      </c>
      <c r="H216" s="129">
        <f t="shared" ref="H216:H242" si="24">$G216-($G216*H$193)</f>
        <v>203.76982079999999</v>
      </c>
      <c r="I216" s="11">
        <f t="shared" ref="I216:I237" si="25">H216/$G216-1</f>
        <v>0</v>
      </c>
      <c r="J216" s="67"/>
    </row>
    <row r="217" spans="2:10" ht="13.35" customHeight="1" x14ac:dyDescent="0.2">
      <c r="C217" s="49">
        <v>317000053</v>
      </c>
      <c r="D217" s="65" t="s">
        <v>124</v>
      </c>
      <c r="E217" s="131" t="s">
        <v>4</v>
      </c>
      <c r="F217" s="89">
        <v>1</v>
      </c>
      <c r="G217" s="133">
        <v>208.77030719999999</v>
      </c>
      <c r="H217" s="129">
        <f t="shared" si="24"/>
        <v>208.77030719999999</v>
      </c>
      <c r="I217" s="11">
        <f t="shared" si="25"/>
        <v>0</v>
      </c>
      <c r="J217" s="67"/>
    </row>
    <row r="218" spans="2:10" ht="13.35" customHeight="1" x14ac:dyDescent="0.2">
      <c r="C218" s="49">
        <v>317000064</v>
      </c>
      <c r="D218" s="65" t="s">
        <v>125</v>
      </c>
      <c r="E218" s="131" t="s">
        <v>4</v>
      </c>
      <c r="F218" s="89">
        <v>1</v>
      </c>
      <c r="G218" s="133">
        <v>223.01759999999999</v>
      </c>
      <c r="H218" s="129">
        <f t="shared" si="24"/>
        <v>223.01759999999999</v>
      </c>
      <c r="I218" s="11">
        <f t="shared" si="25"/>
        <v>0</v>
      </c>
      <c r="J218" s="67"/>
    </row>
    <row r="219" spans="2:10" ht="13.35" customHeight="1" x14ac:dyDescent="0.2">
      <c r="C219" s="49">
        <v>317000071</v>
      </c>
      <c r="D219" s="65" t="s">
        <v>126</v>
      </c>
      <c r="E219" s="131" t="s">
        <v>4</v>
      </c>
      <c r="F219" s="89">
        <v>1</v>
      </c>
      <c r="G219" s="133">
        <v>228.71679999999998</v>
      </c>
      <c r="H219" s="129">
        <f t="shared" si="24"/>
        <v>228.71679999999998</v>
      </c>
      <c r="I219" s="11">
        <f t="shared" si="25"/>
        <v>0</v>
      </c>
      <c r="J219" s="67"/>
    </row>
    <row r="220" spans="2:10" ht="13.35" customHeight="1" x14ac:dyDescent="0.2">
      <c r="C220" s="49">
        <v>317000078</v>
      </c>
      <c r="D220" s="65" t="s">
        <v>127</v>
      </c>
      <c r="E220" s="131" t="s">
        <v>4</v>
      </c>
      <c r="F220" s="89">
        <v>1</v>
      </c>
      <c r="G220" s="133">
        <v>230.02237440000002</v>
      </c>
      <c r="H220" s="129">
        <f t="shared" si="24"/>
        <v>230.02237440000002</v>
      </c>
      <c r="I220" s="11">
        <f t="shared" si="25"/>
        <v>0</v>
      </c>
      <c r="J220" s="67"/>
    </row>
    <row r="221" spans="2:10" ht="13.35" customHeight="1" x14ac:dyDescent="0.2">
      <c r="C221" s="49">
        <v>317000092</v>
      </c>
      <c r="D221" s="65" t="s">
        <v>128</v>
      </c>
      <c r="E221" s="131" t="s">
        <v>4</v>
      </c>
      <c r="F221" s="89">
        <v>1</v>
      </c>
      <c r="G221" s="133">
        <v>254.18097431999996</v>
      </c>
      <c r="H221" s="129">
        <f t="shared" si="24"/>
        <v>254.18097431999996</v>
      </c>
      <c r="I221" s="11">
        <f t="shared" si="25"/>
        <v>0</v>
      </c>
      <c r="J221" s="67"/>
    </row>
    <row r="222" spans="2:10" ht="13.35" customHeight="1" x14ac:dyDescent="0.2">
      <c r="B222" s="33" t="s">
        <v>1106</v>
      </c>
      <c r="C222" s="49">
        <v>317000118</v>
      </c>
      <c r="D222" s="65" t="s">
        <v>129</v>
      </c>
      <c r="E222" s="131" t="s">
        <v>4</v>
      </c>
      <c r="F222" s="89">
        <v>1</v>
      </c>
      <c r="G222" s="133">
        <v>330.10993868452596</v>
      </c>
      <c r="H222" s="129">
        <f t="shared" si="24"/>
        <v>330.10993868452596</v>
      </c>
      <c r="I222" s="11">
        <f t="shared" si="25"/>
        <v>0</v>
      </c>
      <c r="J222" s="67"/>
    </row>
    <row r="223" spans="2:10" ht="13.35" customHeight="1" x14ac:dyDescent="0.2">
      <c r="B223" s="33" t="s">
        <v>1107</v>
      </c>
      <c r="C223" s="49">
        <v>317000130</v>
      </c>
      <c r="D223" s="65" t="s">
        <v>130</v>
      </c>
      <c r="E223" s="131" t="s">
        <v>4</v>
      </c>
      <c r="F223" s="89">
        <v>1</v>
      </c>
      <c r="G223" s="133">
        <v>335.11148458187409</v>
      </c>
      <c r="H223" s="129">
        <f t="shared" si="24"/>
        <v>335.11148458187409</v>
      </c>
      <c r="I223" s="11">
        <f t="shared" si="25"/>
        <v>0</v>
      </c>
      <c r="J223" s="67"/>
    </row>
    <row r="224" spans="2:10" ht="13.35" customHeight="1" x14ac:dyDescent="0.2">
      <c r="B224" s="33" t="s">
        <v>1108</v>
      </c>
      <c r="C224" s="49">
        <v>317000137</v>
      </c>
      <c r="D224" s="65" t="s">
        <v>131</v>
      </c>
      <c r="E224" s="131" t="s">
        <v>4</v>
      </c>
      <c r="F224" s="89">
        <v>1</v>
      </c>
      <c r="G224" s="133">
        <v>352.79849707205801</v>
      </c>
      <c r="H224" s="129">
        <f t="shared" si="24"/>
        <v>352.79849707205801</v>
      </c>
      <c r="I224" s="11">
        <f t="shared" si="25"/>
        <v>0</v>
      </c>
      <c r="J224" s="67"/>
    </row>
    <row r="225" spans="3:10" ht="13.35" customHeight="1" x14ac:dyDescent="0.2">
      <c r="C225" s="49">
        <v>317000144</v>
      </c>
      <c r="D225" s="65" t="s">
        <v>132</v>
      </c>
      <c r="E225" s="131" t="s">
        <v>4</v>
      </c>
      <c r="F225" s="89">
        <v>1</v>
      </c>
      <c r="G225" s="133">
        <v>371.48934731810823</v>
      </c>
      <c r="H225" s="129">
        <f t="shared" si="24"/>
        <v>371.48934731810823</v>
      </c>
      <c r="I225" s="11">
        <f t="shared" si="25"/>
        <v>0</v>
      </c>
      <c r="J225" s="67"/>
    </row>
    <row r="226" spans="3:10" ht="13.35" customHeight="1" x14ac:dyDescent="0.2">
      <c r="C226" s="49">
        <v>317000165</v>
      </c>
      <c r="D226" s="65" t="s">
        <v>133</v>
      </c>
      <c r="E226" s="131" t="s">
        <v>4</v>
      </c>
      <c r="F226" s="89">
        <v>1</v>
      </c>
      <c r="G226" s="133">
        <v>400.0390217791969</v>
      </c>
      <c r="H226" s="129">
        <f t="shared" si="24"/>
        <v>400.0390217791969</v>
      </c>
      <c r="I226" s="11">
        <f t="shared" si="25"/>
        <v>0</v>
      </c>
      <c r="J226" s="67"/>
    </row>
    <row r="227" spans="3:10" ht="13.35" customHeight="1" x14ac:dyDescent="0.2">
      <c r="C227" s="49">
        <v>317000170</v>
      </c>
      <c r="D227" s="65" t="s">
        <v>1128</v>
      </c>
      <c r="E227" s="131" t="s">
        <v>4</v>
      </c>
      <c r="F227" s="89">
        <v>1</v>
      </c>
      <c r="G227" s="133">
        <v>414.80627142898925</v>
      </c>
      <c r="H227" s="129">
        <f t="shared" si="24"/>
        <v>414.80627142898925</v>
      </c>
      <c r="I227" s="11">
        <f t="shared" si="25"/>
        <v>0</v>
      </c>
      <c r="J227" s="67"/>
    </row>
    <row r="228" spans="3:10" ht="13.35" customHeight="1" x14ac:dyDescent="0.2">
      <c r="C228" s="49">
        <v>317000188</v>
      </c>
      <c r="D228" s="65" t="s">
        <v>134</v>
      </c>
      <c r="E228" s="131" t="s">
        <v>4</v>
      </c>
      <c r="F228" s="89">
        <v>1</v>
      </c>
      <c r="G228" s="133">
        <v>429.38361556490389</v>
      </c>
      <c r="H228" s="129">
        <f t="shared" si="24"/>
        <v>429.38361556490389</v>
      </c>
      <c r="I228" s="11">
        <f t="shared" si="25"/>
        <v>0</v>
      </c>
      <c r="J228" s="67"/>
    </row>
    <row r="229" spans="3:10" ht="13.35" customHeight="1" x14ac:dyDescent="0.2">
      <c r="C229" s="49">
        <v>317000203</v>
      </c>
      <c r="D229" s="65" t="s">
        <v>135</v>
      </c>
      <c r="E229" s="131" t="s">
        <v>4</v>
      </c>
      <c r="F229" s="89">
        <v>1</v>
      </c>
      <c r="G229" s="133">
        <v>439.98425934182717</v>
      </c>
      <c r="H229" s="129">
        <f t="shared" si="24"/>
        <v>439.98425934182717</v>
      </c>
      <c r="I229" s="11">
        <f t="shared" si="25"/>
        <v>0</v>
      </c>
      <c r="J229" s="67"/>
    </row>
    <row r="230" spans="3:10" ht="13.35" customHeight="1" x14ac:dyDescent="0.2">
      <c r="C230" s="49">
        <v>317000214</v>
      </c>
      <c r="D230" s="65" t="s">
        <v>136</v>
      </c>
      <c r="E230" s="131" t="s">
        <v>4</v>
      </c>
      <c r="F230" s="89">
        <v>1</v>
      </c>
      <c r="G230" s="133">
        <v>450.59489936972631</v>
      </c>
      <c r="H230" s="129">
        <f t="shared" si="24"/>
        <v>450.59489936972631</v>
      </c>
      <c r="I230" s="11">
        <f t="shared" si="25"/>
        <v>0</v>
      </c>
      <c r="J230" s="67"/>
    </row>
    <row r="231" spans="3:10" ht="13.35" customHeight="1" x14ac:dyDescent="0.2">
      <c r="C231" s="49">
        <v>317000224</v>
      </c>
      <c r="D231" s="65" t="s">
        <v>137</v>
      </c>
      <c r="E231" s="131" t="s">
        <v>4</v>
      </c>
      <c r="F231" s="89">
        <v>1</v>
      </c>
      <c r="G231" s="133">
        <v>482.16042064990813</v>
      </c>
      <c r="H231" s="129">
        <f t="shared" si="24"/>
        <v>482.16042064990813</v>
      </c>
      <c r="I231" s="11">
        <f t="shared" si="25"/>
        <v>0</v>
      </c>
      <c r="J231" s="67"/>
    </row>
    <row r="232" spans="3:10" ht="13.35" customHeight="1" x14ac:dyDescent="0.2">
      <c r="C232" s="49">
        <v>317000254</v>
      </c>
      <c r="D232" s="65" t="s">
        <v>138</v>
      </c>
      <c r="E232" s="131" t="s">
        <v>4</v>
      </c>
      <c r="F232" s="89">
        <v>1</v>
      </c>
      <c r="G232" s="133">
        <v>502.90227039747776</v>
      </c>
      <c r="H232" s="129">
        <f t="shared" si="24"/>
        <v>502.90227039747776</v>
      </c>
      <c r="I232" s="11">
        <f t="shared" si="25"/>
        <v>0</v>
      </c>
      <c r="J232" s="67"/>
    </row>
    <row r="233" spans="3:10" ht="13.35" customHeight="1" x14ac:dyDescent="0.2">
      <c r="C233" s="49">
        <v>317000277</v>
      </c>
      <c r="D233" s="65" t="s">
        <v>139</v>
      </c>
      <c r="E233" s="131" t="s">
        <v>4</v>
      </c>
      <c r="F233" s="89">
        <v>1</v>
      </c>
      <c r="G233" s="133">
        <v>506.56663174231875</v>
      </c>
      <c r="H233" s="129">
        <f t="shared" si="24"/>
        <v>506.56663174231875</v>
      </c>
      <c r="I233" s="11">
        <f t="shared" si="25"/>
        <v>0</v>
      </c>
      <c r="J233" s="67"/>
    </row>
    <row r="234" spans="3:10" ht="13.35" customHeight="1" x14ac:dyDescent="0.2">
      <c r="C234" s="49">
        <v>317000282</v>
      </c>
      <c r="D234" s="65" t="s">
        <v>140</v>
      </c>
      <c r="E234" s="131" t="s">
        <v>4</v>
      </c>
      <c r="F234" s="89">
        <v>1</v>
      </c>
      <c r="G234" s="133">
        <v>537.01315048836011</v>
      </c>
      <c r="H234" s="129">
        <f t="shared" si="24"/>
        <v>537.01315048836011</v>
      </c>
      <c r="I234" s="11">
        <f t="shared" si="25"/>
        <v>0</v>
      </c>
      <c r="J234" s="67"/>
    </row>
    <row r="235" spans="3:10" ht="13.35" customHeight="1" x14ac:dyDescent="0.2">
      <c r="C235" s="49">
        <v>317000318</v>
      </c>
      <c r="D235" s="65" t="s">
        <v>141</v>
      </c>
      <c r="E235" s="131" t="s">
        <v>4</v>
      </c>
      <c r="F235" s="89">
        <v>1</v>
      </c>
      <c r="G235" s="133">
        <v>570.00023116302941</v>
      </c>
      <c r="H235" s="129">
        <f t="shared" si="24"/>
        <v>570.00023116302941</v>
      </c>
      <c r="I235" s="11">
        <f t="shared" si="25"/>
        <v>0</v>
      </c>
      <c r="J235" s="67"/>
    </row>
    <row r="236" spans="3:10" ht="13.35" customHeight="1" x14ac:dyDescent="0.2">
      <c r="C236" s="49">
        <v>317000326</v>
      </c>
      <c r="D236" s="65" t="s">
        <v>142</v>
      </c>
      <c r="E236" s="131" t="s">
        <v>4</v>
      </c>
      <c r="F236" s="89">
        <v>1</v>
      </c>
      <c r="G236" s="133">
        <v>578.31903999999997</v>
      </c>
      <c r="H236" s="129">
        <f t="shared" si="24"/>
        <v>578.31903999999997</v>
      </c>
      <c r="I236" s="11">
        <f t="shared" si="25"/>
        <v>0</v>
      </c>
      <c r="J236" s="67"/>
    </row>
    <row r="237" spans="3:10" ht="13.35" customHeight="1" x14ac:dyDescent="0.2">
      <c r="C237" s="49">
        <v>317000360</v>
      </c>
      <c r="D237" s="65" t="s">
        <v>143</v>
      </c>
      <c r="E237" s="131" t="s">
        <v>4</v>
      </c>
      <c r="F237" s="89">
        <v>1</v>
      </c>
      <c r="G237" s="133">
        <v>612.16271999999992</v>
      </c>
      <c r="H237" s="129">
        <f t="shared" si="24"/>
        <v>612.16271999999992</v>
      </c>
      <c r="I237" s="11">
        <f t="shared" si="25"/>
        <v>0</v>
      </c>
      <c r="J237" s="67"/>
    </row>
    <row r="238" spans="3:10" ht="13.35" customHeight="1" x14ac:dyDescent="0.2">
      <c r="C238" s="49">
        <v>317000408</v>
      </c>
      <c r="D238" s="65" t="s">
        <v>2881</v>
      </c>
      <c r="E238" s="131" t="s">
        <v>4</v>
      </c>
      <c r="F238" s="89">
        <v>1</v>
      </c>
      <c r="G238" s="133">
        <v>674.88927999999999</v>
      </c>
      <c r="H238" s="129">
        <f t="shared" si="24"/>
        <v>674.88927999999999</v>
      </c>
      <c r="I238" s="11">
        <f t="shared" ref="I238" si="26">H238/$G238-1</f>
        <v>0</v>
      </c>
      <c r="J238" s="67"/>
    </row>
    <row r="239" spans="3:10" ht="13.35" customHeight="1" x14ac:dyDescent="0.2">
      <c r="C239" s="49">
        <v>317000458</v>
      </c>
      <c r="D239" s="65" t="s">
        <v>2882</v>
      </c>
      <c r="E239" s="131" t="s">
        <v>4</v>
      </c>
      <c r="F239" s="89">
        <v>1</v>
      </c>
      <c r="G239" s="133">
        <v>725.59968000000003</v>
      </c>
      <c r="H239" s="129">
        <f t="shared" si="24"/>
        <v>725.59968000000003</v>
      </c>
      <c r="I239" s="11">
        <f t="shared" ref="I239" si="27">H239/$G239-1</f>
        <v>0</v>
      </c>
      <c r="J239" s="67"/>
    </row>
    <row r="240" spans="3:10" ht="13.35" customHeight="1" x14ac:dyDescent="0.2">
      <c r="C240" s="49">
        <v>317000509</v>
      </c>
      <c r="D240" s="65" t="s">
        <v>2883</v>
      </c>
      <c r="E240" s="131" t="s">
        <v>4</v>
      </c>
      <c r="F240" s="89">
        <v>1</v>
      </c>
      <c r="G240" s="133">
        <v>753.49040000000002</v>
      </c>
      <c r="H240" s="129">
        <f t="shared" si="24"/>
        <v>753.49040000000002</v>
      </c>
      <c r="I240" s="11">
        <f t="shared" ref="I240" si="28">H240/$G240-1</f>
        <v>0</v>
      </c>
      <c r="J240" s="67"/>
    </row>
    <row r="241" spans="2:10" ht="13.35" customHeight="1" x14ac:dyDescent="0.2">
      <c r="C241" s="49">
        <v>317000615</v>
      </c>
      <c r="D241" s="65" t="s">
        <v>2884</v>
      </c>
      <c r="E241" s="131" t="s">
        <v>4</v>
      </c>
      <c r="F241" s="89">
        <v>1</v>
      </c>
      <c r="G241" s="133">
        <v>874.20320000000004</v>
      </c>
      <c r="H241" s="129">
        <f t="shared" si="24"/>
        <v>874.20320000000004</v>
      </c>
      <c r="I241" s="11">
        <f t="shared" ref="I241" si="29">H241/$G241-1</f>
        <v>0</v>
      </c>
      <c r="J241" s="67"/>
    </row>
    <row r="242" spans="2:10" ht="13.35" customHeight="1" x14ac:dyDescent="0.2">
      <c r="C242" s="49">
        <v>317000635</v>
      </c>
      <c r="D242" s="65" t="s">
        <v>2885</v>
      </c>
      <c r="E242" s="131" t="s">
        <v>4</v>
      </c>
      <c r="F242" s="47">
        <v>1</v>
      </c>
      <c r="G242" s="133">
        <v>955.33983999999998</v>
      </c>
      <c r="H242" s="129">
        <f t="shared" si="24"/>
        <v>955.33983999999998</v>
      </c>
      <c r="I242" s="11">
        <f t="shared" ref="I242" si="30">H242/$G242-1</f>
        <v>0</v>
      </c>
      <c r="J242" s="67"/>
    </row>
    <row r="243" spans="2:10" s="4" customFormat="1" ht="13.35" customHeight="1" x14ac:dyDescent="0.2">
      <c r="C243" s="49"/>
      <c r="D243" s="65"/>
      <c r="E243" s="131"/>
      <c r="F243" s="89"/>
      <c r="G243" s="111"/>
      <c r="H243" s="75"/>
      <c r="I243" s="11"/>
      <c r="J243" s="67"/>
    </row>
    <row r="244" spans="2:10" ht="13.35" customHeight="1" x14ac:dyDescent="0.2">
      <c r="B244" s="20"/>
      <c r="C244" s="143"/>
      <c r="D244" s="64" t="s">
        <v>869</v>
      </c>
      <c r="E244" s="64"/>
      <c r="F244" s="158"/>
      <c r="G244" s="116"/>
      <c r="H244" s="71">
        <f>M$6</f>
        <v>0</v>
      </c>
      <c r="I244" s="43"/>
      <c r="J244" s="67"/>
    </row>
    <row r="245" spans="2:10" ht="13.35" customHeight="1" x14ac:dyDescent="0.2">
      <c r="C245" s="49">
        <v>317104046</v>
      </c>
      <c r="D245" s="65" t="s">
        <v>1569</v>
      </c>
      <c r="E245" s="131" t="s">
        <v>4</v>
      </c>
      <c r="F245" s="47">
        <v>1</v>
      </c>
      <c r="G245" s="133">
        <v>100.04232376320002</v>
      </c>
      <c r="H245" s="129">
        <f>$G245-($G245*H$244)</f>
        <v>100.04232376320002</v>
      </c>
      <c r="I245" s="11">
        <f t="shared" ref="I245:I266" si="31">H245/$G245-1</f>
        <v>0</v>
      </c>
      <c r="J245" s="67"/>
    </row>
    <row r="246" spans="2:10" ht="13.35" customHeight="1" x14ac:dyDescent="0.2">
      <c r="C246" s="49">
        <v>317104853</v>
      </c>
      <c r="D246" s="65" t="s">
        <v>2737</v>
      </c>
      <c r="E246" s="131" t="s">
        <v>4</v>
      </c>
      <c r="F246" s="47">
        <v>1</v>
      </c>
      <c r="G246" s="133">
        <v>113.3443584</v>
      </c>
      <c r="H246" s="129">
        <f t="shared" ref="H246:H266" si="32">$G246-($G246*H$244)</f>
        <v>113.3443584</v>
      </c>
      <c r="I246" s="11">
        <f t="shared" si="31"/>
        <v>0</v>
      </c>
      <c r="J246" s="67"/>
    </row>
    <row r="247" spans="2:10" ht="13.35" customHeight="1" x14ac:dyDescent="0.2">
      <c r="C247" s="49">
        <v>317106064</v>
      </c>
      <c r="D247" s="65" t="s">
        <v>2735</v>
      </c>
      <c r="E247" s="131" t="s">
        <v>4</v>
      </c>
      <c r="F247" s="47">
        <v>1</v>
      </c>
      <c r="G247" s="133">
        <v>143.74879999999999</v>
      </c>
      <c r="H247" s="129">
        <f t="shared" si="32"/>
        <v>143.74879999999999</v>
      </c>
      <c r="I247" s="11">
        <f t="shared" si="31"/>
        <v>0</v>
      </c>
      <c r="J247" s="67"/>
    </row>
    <row r="248" spans="2:10" ht="13.35" customHeight="1" x14ac:dyDescent="0.2">
      <c r="C248" s="49">
        <v>317106771</v>
      </c>
      <c r="D248" s="65" t="s">
        <v>2736</v>
      </c>
      <c r="E248" s="131" t="s">
        <v>4</v>
      </c>
      <c r="F248" s="47">
        <v>1</v>
      </c>
      <c r="G248" s="133">
        <v>146.88928799999999</v>
      </c>
      <c r="H248" s="129">
        <f t="shared" si="32"/>
        <v>146.88928799999999</v>
      </c>
      <c r="I248" s="11">
        <f t="shared" si="31"/>
        <v>0</v>
      </c>
      <c r="J248" s="67"/>
    </row>
    <row r="249" spans="2:10" ht="13.35" customHeight="1" x14ac:dyDescent="0.2">
      <c r="C249" s="49">
        <v>317108090</v>
      </c>
      <c r="D249" s="65" t="s">
        <v>144</v>
      </c>
      <c r="E249" s="131" t="s">
        <v>4</v>
      </c>
      <c r="F249" s="47">
        <v>1</v>
      </c>
      <c r="G249" s="133">
        <v>155.01507840000002</v>
      </c>
      <c r="H249" s="129">
        <f t="shared" si="32"/>
        <v>155.01507840000002</v>
      </c>
      <c r="I249" s="11">
        <f t="shared" si="31"/>
        <v>0</v>
      </c>
      <c r="J249" s="67"/>
    </row>
    <row r="250" spans="2:10" ht="13.35" customHeight="1" x14ac:dyDescent="0.2">
      <c r="C250" s="50">
        <v>317108104</v>
      </c>
      <c r="D250" s="51" t="s">
        <v>145</v>
      </c>
      <c r="E250" s="159" t="s">
        <v>4</v>
      </c>
      <c r="F250" s="48">
        <v>1</v>
      </c>
      <c r="G250" s="133">
        <v>177.10056000000003</v>
      </c>
      <c r="H250" s="129">
        <f t="shared" si="32"/>
        <v>177.10056000000003</v>
      </c>
      <c r="I250" s="11">
        <f t="shared" si="31"/>
        <v>0</v>
      </c>
      <c r="J250" s="67"/>
    </row>
    <row r="251" spans="2:10" ht="13.35" customHeight="1" x14ac:dyDescent="0.2">
      <c r="C251" s="49">
        <v>317108118</v>
      </c>
      <c r="D251" s="65" t="s">
        <v>146</v>
      </c>
      <c r="E251" s="131" t="s">
        <v>4</v>
      </c>
      <c r="F251" s="47">
        <v>1</v>
      </c>
      <c r="G251" s="133">
        <v>205.43664959999998</v>
      </c>
      <c r="H251" s="129">
        <f t="shared" si="32"/>
        <v>205.43664959999998</v>
      </c>
      <c r="I251" s="11">
        <f t="shared" si="31"/>
        <v>0</v>
      </c>
      <c r="J251" s="67"/>
    </row>
    <row r="252" spans="2:10" ht="13.35" customHeight="1" x14ac:dyDescent="0.2">
      <c r="C252" s="50">
        <v>317108125</v>
      </c>
      <c r="D252" s="51" t="s">
        <v>147</v>
      </c>
      <c r="E252" s="159" t="s">
        <v>4</v>
      </c>
      <c r="F252" s="48">
        <v>1</v>
      </c>
      <c r="G252" s="133">
        <v>232.57817856000005</v>
      </c>
      <c r="H252" s="129">
        <f t="shared" si="32"/>
        <v>232.57817856000005</v>
      </c>
      <c r="I252" s="11">
        <f t="shared" si="31"/>
        <v>0</v>
      </c>
      <c r="J252" s="67"/>
    </row>
    <row r="253" spans="2:10" ht="13.35" customHeight="1" x14ac:dyDescent="0.2">
      <c r="C253" s="49">
        <v>317133137</v>
      </c>
      <c r="D253" s="65" t="s">
        <v>148</v>
      </c>
      <c r="E253" s="131" t="s">
        <v>4</v>
      </c>
      <c r="F253" s="47">
        <v>1</v>
      </c>
      <c r="G253" s="133">
        <v>241.20716605440003</v>
      </c>
      <c r="H253" s="129">
        <f t="shared" si="32"/>
        <v>241.20716605440003</v>
      </c>
      <c r="I253" s="11">
        <f t="shared" si="31"/>
        <v>0</v>
      </c>
      <c r="J253" s="67"/>
    </row>
    <row r="254" spans="2:10" ht="13.35" customHeight="1" x14ac:dyDescent="0.2">
      <c r="C254" s="50">
        <v>317138144</v>
      </c>
      <c r="D254" s="51" t="s">
        <v>149</v>
      </c>
      <c r="E254" s="159" t="s">
        <v>4</v>
      </c>
      <c r="F254" s="48">
        <v>1</v>
      </c>
      <c r="G254" s="133">
        <v>241.61164984320004</v>
      </c>
      <c r="H254" s="129">
        <f t="shared" si="32"/>
        <v>241.61164984320004</v>
      </c>
      <c r="I254" s="11">
        <f t="shared" si="31"/>
        <v>0</v>
      </c>
      <c r="J254" s="67"/>
    </row>
    <row r="255" spans="2:10" ht="13.35" customHeight="1" x14ac:dyDescent="0.2">
      <c r="C255" s="49">
        <v>317159165</v>
      </c>
      <c r="D255" s="65" t="s">
        <v>150</v>
      </c>
      <c r="E255" s="131" t="s">
        <v>4</v>
      </c>
      <c r="F255" s="47">
        <v>1</v>
      </c>
      <c r="G255" s="133">
        <v>271.004138496</v>
      </c>
      <c r="H255" s="129">
        <f t="shared" si="32"/>
        <v>271.004138496</v>
      </c>
      <c r="I255" s="11">
        <f t="shared" si="31"/>
        <v>0</v>
      </c>
      <c r="J255" s="67"/>
    </row>
    <row r="256" spans="2:10" ht="13.35" customHeight="1" x14ac:dyDescent="0.2">
      <c r="C256" s="50">
        <v>317164170</v>
      </c>
      <c r="D256" s="51" t="s">
        <v>1138</v>
      </c>
      <c r="E256" s="159" t="s">
        <v>4</v>
      </c>
      <c r="F256" s="48">
        <v>1</v>
      </c>
      <c r="G256" s="133">
        <v>277.61070704640002</v>
      </c>
      <c r="H256" s="129">
        <f t="shared" si="32"/>
        <v>277.61070704640002</v>
      </c>
      <c r="I256" s="11">
        <f t="shared" si="31"/>
        <v>0</v>
      </c>
      <c r="J256" s="67"/>
    </row>
    <row r="257" spans="2:10" ht="13.35" customHeight="1" x14ac:dyDescent="0.2">
      <c r="C257" s="49">
        <v>317164185</v>
      </c>
      <c r="D257" s="65" t="s">
        <v>151</v>
      </c>
      <c r="E257" s="131" t="s">
        <v>4</v>
      </c>
      <c r="F257" s="47">
        <v>1</v>
      </c>
      <c r="G257" s="133">
        <v>289.47556485119998</v>
      </c>
      <c r="H257" s="129">
        <f t="shared" si="32"/>
        <v>289.47556485119998</v>
      </c>
      <c r="I257" s="11">
        <f t="shared" si="31"/>
        <v>0</v>
      </c>
      <c r="J257" s="67"/>
    </row>
    <row r="258" spans="2:10" ht="13.35" customHeight="1" x14ac:dyDescent="0.2">
      <c r="C258" s="50">
        <v>317193203</v>
      </c>
      <c r="D258" s="51" t="s">
        <v>152</v>
      </c>
      <c r="E258" s="159" t="s">
        <v>4</v>
      </c>
      <c r="F258" s="48">
        <v>1</v>
      </c>
      <c r="G258" s="133">
        <v>307.27285155840002</v>
      </c>
      <c r="H258" s="129">
        <f t="shared" si="32"/>
        <v>307.27285155840002</v>
      </c>
      <c r="I258" s="11">
        <f t="shared" si="31"/>
        <v>0</v>
      </c>
      <c r="J258" s="67"/>
    </row>
    <row r="259" spans="2:10" ht="13.35" customHeight="1" x14ac:dyDescent="0.2">
      <c r="C259" s="49">
        <v>317208214</v>
      </c>
      <c r="D259" s="65" t="s">
        <v>153</v>
      </c>
      <c r="E259" s="131" t="s">
        <v>4</v>
      </c>
      <c r="F259" s="47">
        <v>1</v>
      </c>
      <c r="G259" s="133">
        <v>307.81216327680005</v>
      </c>
      <c r="H259" s="129">
        <f t="shared" si="32"/>
        <v>307.81216327680005</v>
      </c>
      <c r="I259" s="11">
        <f t="shared" si="31"/>
        <v>0</v>
      </c>
      <c r="J259" s="67"/>
    </row>
    <row r="260" spans="2:10" ht="13.35" customHeight="1" x14ac:dyDescent="0.2">
      <c r="C260" s="50">
        <v>317217224</v>
      </c>
      <c r="D260" s="51" t="s">
        <v>154</v>
      </c>
      <c r="E260" s="159" t="s">
        <v>4</v>
      </c>
      <c r="F260" s="48">
        <v>1</v>
      </c>
      <c r="G260" s="133">
        <v>322.10392381440005</v>
      </c>
      <c r="H260" s="129">
        <f t="shared" si="32"/>
        <v>322.10392381440005</v>
      </c>
      <c r="I260" s="11">
        <f t="shared" si="31"/>
        <v>0</v>
      </c>
      <c r="J260" s="67"/>
    </row>
    <row r="261" spans="2:10" ht="13.35" customHeight="1" x14ac:dyDescent="0.2">
      <c r="C261" s="49">
        <v>317244254</v>
      </c>
      <c r="D261" s="65" t="s">
        <v>155</v>
      </c>
      <c r="E261" s="131" t="s">
        <v>4</v>
      </c>
      <c r="F261" s="47">
        <v>1</v>
      </c>
      <c r="G261" s="133">
        <v>353.78848727039991</v>
      </c>
      <c r="H261" s="129">
        <f t="shared" si="32"/>
        <v>353.78848727039991</v>
      </c>
      <c r="I261" s="11">
        <f t="shared" si="31"/>
        <v>0</v>
      </c>
      <c r="J261" s="67"/>
    </row>
    <row r="262" spans="2:10" ht="13.35" customHeight="1" x14ac:dyDescent="0.2">
      <c r="C262" s="50">
        <v>317267277</v>
      </c>
      <c r="D262" s="51" t="s">
        <v>156</v>
      </c>
      <c r="E262" s="159" t="s">
        <v>4</v>
      </c>
      <c r="F262" s="48">
        <v>1</v>
      </c>
      <c r="G262" s="133">
        <v>370.77680640000005</v>
      </c>
      <c r="H262" s="129">
        <f t="shared" si="32"/>
        <v>370.77680640000005</v>
      </c>
      <c r="I262" s="11">
        <f t="shared" si="31"/>
        <v>0</v>
      </c>
      <c r="J262" s="67"/>
    </row>
    <row r="263" spans="2:10" ht="13.35" customHeight="1" x14ac:dyDescent="0.2">
      <c r="C263" s="49">
        <v>317278282</v>
      </c>
      <c r="D263" s="65" t="s">
        <v>157</v>
      </c>
      <c r="E263" s="131" t="s">
        <v>4</v>
      </c>
      <c r="F263" s="47">
        <v>1</v>
      </c>
      <c r="G263" s="133">
        <v>393.697554432</v>
      </c>
      <c r="H263" s="129">
        <f t="shared" si="32"/>
        <v>393.697554432</v>
      </c>
      <c r="I263" s="11">
        <f t="shared" si="31"/>
        <v>0</v>
      </c>
      <c r="J263" s="67"/>
    </row>
    <row r="264" spans="2:10" ht="13.35" customHeight="1" x14ac:dyDescent="0.2">
      <c r="C264" s="50">
        <v>317313318</v>
      </c>
      <c r="D264" s="51" t="s">
        <v>158</v>
      </c>
      <c r="E264" s="159" t="s">
        <v>4</v>
      </c>
      <c r="F264" s="48">
        <v>1</v>
      </c>
      <c r="G264" s="133">
        <v>417.96658176</v>
      </c>
      <c r="H264" s="129">
        <f t="shared" si="32"/>
        <v>417.96658176</v>
      </c>
      <c r="I264" s="11">
        <f t="shared" si="31"/>
        <v>0</v>
      </c>
      <c r="J264" s="67"/>
    </row>
    <row r="265" spans="2:10" ht="13.35" customHeight="1" x14ac:dyDescent="0.2">
      <c r="C265" s="49">
        <v>317320326</v>
      </c>
      <c r="D265" s="65" t="s">
        <v>311</v>
      </c>
      <c r="E265" s="131" t="s">
        <v>4</v>
      </c>
      <c r="F265" s="47">
        <v>1</v>
      </c>
      <c r="G265" s="133">
        <v>431.81003943168002</v>
      </c>
      <c r="H265" s="129">
        <f t="shared" si="32"/>
        <v>431.81003943168002</v>
      </c>
      <c r="I265" s="11">
        <f t="shared" si="31"/>
        <v>0</v>
      </c>
      <c r="J265" s="67"/>
    </row>
    <row r="266" spans="2:10" ht="13.35" customHeight="1" x14ac:dyDescent="0.2">
      <c r="C266" s="50">
        <v>317353360</v>
      </c>
      <c r="D266" s="51" t="s">
        <v>312</v>
      </c>
      <c r="E266" s="159" t="s">
        <v>4</v>
      </c>
      <c r="F266" s="48">
        <v>1</v>
      </c>
      <c r="G266" s="133">
        <v>477.65153549568004</v>
      </c>
      <c r="H266" s="129">
        <f t="shared" si="32"/>
        <v>477.65153549568004</v>
      </c>
      <c r="I266" s="11">
        <f t="shared" si="31"/>
        <v>0</v>
      </c>
      <c r="J266" s="67"/>
    </row>
    <row r="267" spans="2:10" s="4" customFormat="1" ht="13.35" customHeight="1" x14ac:dyDescent="0.2">
      <c r="C267" s="49"/>
      <c r="D267" s="65"/>
      <c r="E267" s="131"/>
      <c r="F267" s="89"/>
      <c r="G267" s="111"/>
      <c r="H267" s="75"/>
      <c r="I267" s="11"/>
      <c r="J267" s="67"/>
    </row>
    <row r="268" spans="2:10" ht="13.35" customHeight="1" x14ac:dyDescent="0.2">
      <c r="B268" s="20"/>
      <c r="C268" s="64"/>
      <c r="D268" s="64" t="s">
        <v>2891</v>
      </c>
      <c r="E268" s="64"/>
      <c r="F268" s="149"/>
      <c r="G268" s="116"/>
      <c r="H268" s="71">
        <f>M$6</f>
        <v>0</v>
      </c>
      <c r="I268" s="43"/>
      <c r="J268" s="67"/>
    </row>
    <row r="269" spans="2:10" ht="13.35" customHeight="1" x14ac:dyDescent="0.2">
      <c r="B269" s="86"/>
      <c r="C269" s="49">
        <v>317903020</v>
      </c>
      <c r="D269" s="65" t="s">
        <v>2592</v>
      </c>
      <c r="E269" s="131" t="s">
        <v>4</v>
      </c>
      <c r="F269" s="47">
        <v>1</v>
      </c>
      <c r="G269" s="133">
        <v>143.67601248</v>
      </c>
      <c r="H269" s="129">
        <f>$G269-($G269*H$268)</f>
        <v>143.67601248</v>
      </c>
      <c r="I269" s="11">
        <f t="shared" ref="I269:I280" si="33">H269/$G269-1</f>
        <v>0</v>
      </c>
      <c r="J269" s="67"/>
    </row>
    <row r="270" spans="2:10" ht="13.35" customHeight="1" x14ac:dyDescent="0.2">
      <c r="B270" s="86"/>
      <c r="C270" s="49">
        <v>317903025</v>
      </c>
      <c r="D270" s="65" t="s">
        <v>2593</v>
      </c>
      <c r="E270" s="131" t="s">
        <v>4</v>
      </c>
      <c r="F270" s="47">
        <v>1</v>
      </c>
      <c r="G270" s="133">
        <v>145.00021536</v>
      </c>
      <c r="H270" s="129">
        <f t="shared" ref="H270:H280" si="34">$G270-($G270*H$268)</f>
        <v>145.00021536</v>
      </c>
      <c r="I270" s="11">
        <f t="shared" si="33"/>
        <v>0</v>
      </c>
      <c r="J270" s="67"/>
    </row>
    <row r="271" spans="2:10" ht="13.35" customHeight="1" x14ac:dyDescent="0.2">
      <c r="B271" s="86"/>
      <c r="C271" s="49">
        <v>317903032</v>
      </c>
      <c r="D271" s="65" t="s">
        <v>2594</v>
      </c>
      <c r="E271" s="131" t="s">
        <v>4</v>
      </c>
      <c r="F271" s="47">
        <v>1</v>
      </c>
      <c r="G271" s="133">
        <v>151.02533846399999</v>
      </c>
      <c r="H271" s="129">
        <f t="shared" si="34"/>
        <v>151.02533846399999</v>
      </c>
      <c r="I271" s="11">
        <f t="shared" si="33"/>
        <v>0</v>
      </c>
      <c r="J271" s="67"/>
    </row>
    <row r="272" spans="2:10" ht="13.35" customHeight="1" x14ac:dyDescent="0.2">
      <c r="B272" s="86"/>
      <c r="C272" s="49">
        <v>317903040</v>
      </c>
      <c r="D272" s="65" t="s">
        <v>2595</v>
      </c>
      <c r="E272" s="131" t="s">
        <v>4</v>
      </c>
      <c r="F272" s="47">
        <v>1</v>
      </c>
      <c r="G272" s="133">
        <v>152.94543264000004</v>
      </c>
      <c r="H272" s="129">
        <f t="shared" si="34"/>
        <v>152.94543264000004</v>
      </c>
      <c r="I272" s="11">
        <f t="shared" si="33"/>
        <v>0</v>
      </c>
      <c r="J272" s="67"/>
    </row>
    <row r="273" spans="2:10" ht="13.35" customHeight="1" x14ac:dyDescent="0.2">
      <c r="B273" s="86"/>
      <c r="C273" s="49">
        <v>317903050</v>
      </c>
      <c r="D273" s="65" t="s">
        <v>2590</v>
      </c>
      <c r="E273" s="131" t="s">
        <v>4</v>
      </c>
      <c r="F273" s="47">
        <v>1</v>
      </c>
      <c r="G273" s="133">
        <v>215.96545151999996</v>
      </c>
      <c r="H273" s="129">
        <f t="shared" si="34"/>
        <v>215.96545151999996</v>
      </c>
      <c r="I273" s="11">
        <f t="shared" si="33"/>
        <v>0</v>
      </c>
      <c r="J273" s="67"/>
    </row>
    <row r="274" spans="2:10" ht="13.35" customHeight="1" x14ac:dyDescent="0.2">
      <c r="B274" s="86"/>
      <c r="C274" s="49">
        <v>317903060</v>
      </c>
      <c r="D274" s="65" t="s">
        <v>2591</v>
      </c>
      <c r="E274" s="131" t="s">
        <v>4</v>
      </c>
      <c r="F274" s="47">
        <v>1</v>
      </c>
      <c r="G274" s="133">
        <v>233.44492953600002</v>
      </c>
      <c r="H274" s="129">
        <f t="shared" si="34"/>
        <v>233.44492953600002</v>
      </c>
      <c r="I274" s="11">
        <f t="shared" si="33"/>
        <v>0</v>
      </c>
      <c r="J274" s="67"/>
    </row>
    <row r="275" spans="2:10" ht="13.35" customHeight="1" x14ac:dyDescent="0.2">
      <c r="B275" s="86"/>
      <c r="C275" s="49">
        <v>317903075</v>
      </c>
      <c r="D275" s="65" t="s">
        <v>2596</v>
      </c>
      <c r="E275" s="131" t="s">
        <v>4</v>
      </c>
      <c r="F275" s="47">
        <v>1</v>
      </c>
      <c r="G275" s="133">
        <v>247.02402816000003</v>
      </c>
      <c r="H275" s="129">
        <f t="shared" si="34"/>
        <v>247.02402816000003</v>
      </c>
      <c r="I275" s="11">
        <f t="shared" si="33"/>
        <v>0</v>
      </c>
      <c r="J275" s="67"/>
    </row>
    <row r="276" spans="2:10" ht="13.35" customHeight="1" x14ac:dyDescent="0.2">
      <c r="B276" s="86"/>
      <c r="C276" s="49">
        <v>317903090</v>
      </c>
      <c r="D276" s="65" t="s">
        <v>2597</v>
      </c>
      <c r="E276" s="131" t="s">
        <v>4</v>
      </c>
      <c r="F276" s="47">
        <v>1</v>
      </c>
      <c r="G276" s="133">
        <v>254.53586995200001</v>
      </c>
      <c r="H276" s="129">
        <f t="shared" si="34"/>
        <v>254.53586995200001</v>
      </c>
      <c r="I276" s="11">
        <f t="shared" si="33"/>
        <v>0</v>
      </c>
      <c r="J276" s="67"/>
    </row>
    <row r="277" spans="2:10" ht="13.35" customHeight="1" x14ac:dyDescent="0.2">
      <c r="B277" s="86"/>
      <c r="C277" s="49">
        <v>317903110</v>
      </c>
      <c r="D277" s="65" t="s">
        <v>2598</v>
      </c>
      <c r="E277" s="131" t="s">
        <v>4</v>
      </c>
      <c r="F277" s="47">
        <v>1</v>
      </c>
      <c r="G277" s="133">
        <v>262.19217024</v>
      </c>
      <c r="H277" s="129">
        <f t="shared" si="34"/>
        <v>262.19217024</v>
      </c>
      <c r="I277" s="11">
        <f t="shared" si="33"/>
        <v>0</v>
      </c>
      <c r="J277" s="67"/>
    </row>
    <row r="278" spans="2:10" ht="13.35" customHeight="1" x14ac:dyDescent="0.2">
      <c r="B278" s="86"/>
      <c r="C278" s="49">
        <v>317903125</v>
      </c>
      <c r="D278" s="65" t="s">
        <v>2599</v>
      </c>
      <c r="E278" s="131" t="s">
        <v>4</v>
      </c>
      <c r="F278" s="47">
        <v>1</v>
      </c>
      <c r="G278" s="133">
        <v>271.7264309759999</v>
      </c>
      <c r="H278" s="129">
        <f t="shared" si="34"/>
        <v>271.7264309759999</v>
      </c>
      <c r="I278" s="11">
        <f t="shared" si="33"/>
        <v>0</v>
      </c>
      <c r="J278" s="67"/>
    </row>
    <row r="279" spans="2:10" ht="13.35" customHeight="1" x14ac:dyDescent="0.2">
      <c r="B279" s="86"/>
      <c r="C279" s="49">
        <v>317903140</v>
      </c>
      <c r="D279" s="65" t="s">
        <v>2600</v>
      </c>
      <c r="E279" s="131" t="s">
        <v>4</v>
      </c>
      <c r="F279" s="47">
        <v>1</v>
      </c>
      <c r="G279" s="133">
        <v>305.09634355200001</v>
      </c>
      <c r="H279" s="129">
        <f t="shared" si="34"/>
        <v>305.09634355200001</v>
      </c>
      <c r="I279" s="11">
        <f t="shared" si="33"/>
        <v>0</v>
      </c>
      <c r="J279" s="67"/>
    </row>
    <row r="280" spans="2:10" ht="13.35" customHeight="1" x14ac:dyDescent="0.2">
      <c r="B280" s="86"/>
      <c r="C280" s="49">
        <v>317903160</v>
      </c>
      <c r="D280" s="65" t="s">
        <v>2601</v>
      </c>
      <c r="E280" s="131" t="s">
        <v>4</v>
      </c>
      <c r="F280" s="47">
        <v>1</v>
      </c>
      <c r="G280" s="133">
        <v>315.71404300800003</v>
      </c>
      <c r="H280" s="129">
        <f t="shared" si="34"/>
        <v>315.71404300800003</v>
      </c>
      <c r="I280" s="11">
        <f t="shared" si="33"/>
        <v>0</v>
      </c>
      <c r="J280" s="67"/>
    </row>
    <row r="281" spans="2:10" s="4" customFormat="1" ht="13.35" customHeight="1" x14ac:dyDescent="0.2">
      <c r="C281" s="49"/>
      <c r="D281" s="65"/>
      <c r="E281" s="131"/>
      <c r="F281" s="90"/>
      <c r="G281" s="111"/>
      <c r="H281" s="75"/>
      <c r="I281" s="11"/>
      <c r="J281" s="67"/>
    </row>
    <row r="282" spans="2:10" ht="13.35" customHeight="1" x14ac:dyDescent="0.2">
      <c r="B282" s="20"/>
      <c r="C282" s="64"/>
      <c r="D282" s="64" t="s">
        <v>2923</v>
      </c>
      <c r="E282" s="64"/>
      <c r="F282" s="149"/>
      <c r="G282" s="116"/>
      <c r="H282" s="71">
        <f>M$6</f>
        <v>0</v>
      </c>
      <c r="I282" s="43"/>
      <c r="J282" s="67"/>
    </row>
    <row r="283" spans="2:10" ht="13.35" customHeight="1" x14ac:dyDescent="0.2">
      <c r="B283" s="86"/>
      <c r="C283" s="49">
        <v>317901036</v>
      </c>
      <c r="D283" s="65" t="s">
        <v>2943</v>
      </c>
      <c r="E283" s="131" t="s">
        <v>4</v>
      </c>
      <c r="F283" s="47">
        <v>1</v>
      </c>
      <c r="G283" s="133">
        <v>200.21039999999999</v>
      </c>
      <c r="H283" s="129">
        <f>$G283-($G283*H$282)</f>
        <v>200.21039999999999</v>
      </c>
      <c r="I283" s="11">
        <f t="shared" ref="I283" si="35">H283/$G283-1</f>
        <v>0</v>
      </c>
      <c r="J283" s="67"/>
    </row>
    <row r="284" spans="2:10" ht="13.35" customHeight="1" x14ac:dyDescent="0.2">
      <c r="B284" s="86"/>
      <c r="C284" s="49">
        <v>317901046</v>
      </c>
      <c r="D284" s="65" t="s">
        <v>2941</v>
      </c>
      <c r="E284" s="131" t="s">
        <v>4</v>
      </c>
      <c r="F284" s="47">
        <v>1</v>
      </c>
      <c r="G284" s="133">
        <v>202.27708799999999</v>
      </c>
      <c r="H284" s="129">
        <f t="shared" ref="H284:H305" si="36">$G284-($G284*H$282)</f>
        <v>202.27708799999999</v>
      </c>
      <c r="I284" s="11">
        <f t="shared" ref="I284:I285" si="37">H284/$G284-1</f>
        <v>0</v>
      </c>
      <c r="J284" s="67"/>
    </row>
    <row r="285" spans="2:10" ht="13.35" customHeight="1" x14ac:dyDescent="0.2">
      <c r="B285" s="86"/>
      <c r="C285" s="49">
        <v>317901053</v>
      </c>
      <c r="D285" s="65" t="s">
        <v>2942</v>
      </c>
      <c r="E285" s="131" t="s">
        <v>4</v>
      </c>
      <c r="F285" s="47">
        <v>1</v>
      </c>
      <c r="G285" s="133">
        <v>212.61052799999999</v>
      </c>
      <c r="H285" s="129">
        <f t="shared" si="36"/>
        <v>212.61052799999999</v>
      </c>
      <c r="I285" s="11">
        <f t="shared" si="37"/>
        <v>0</v>
      </c>
      <c r="J285" s="67"/>
    </row>
    <row r="286" spans="2:10" ht="13.35" customHeight="1" x14ac:dyDescent="0.2">
      <c r="B286" s="86"/>
      <c r="C286" s="49">
        <v>317901064</v>
      </c>
      <c r="D286" s="65" t="s">
        <v>2924</v>
      </c>
      <c r="E286" s="131" t="s">
        <v>4</v>
      </c>
      <c r="F286" s="47">
        <v>1</v>
      </c>
      <c r="G286" s="133">
        <v>213.12720000000002</v>
      </c>
      <c r="H286" s="129">
        <f t="shared" si="36"/>
        <v>213.12720000000002</v>
      </c>
      <c r="I286" s="11">
        <f t="shared" ref="I286:I301" si="38">H286/$G286-1</f>
        <v>0</v>
      </c>
      <c r="J286" s="67"/>
    </row>
    <row r="287" spans="2:10" ht="13.35" customHeight="1" x14ac:dyDescent="0.2">
      <c r="B287" s="86"/>
      <c r="C287" s="49">
        <v>317901078</v>
      </c>
      <c r="D287" s="65" t="s">
        <v>2925</v>
      </c>
      <c r="E287" s="131" t="s">
        <v>4</v>
      </c>
      <c r="F287" s="47">
        <v>1</v>
      </c>
      <c r="G287" s="133">
        <v>219.5856</v>
      </c>
      <c r="H287" s="129">
        <f t="shared" si="36"/>
        <v>219.5856</v>
      </c>
      <c r="I287" s="11">
        <f t="shared" si="38"/>
        <v>0</v>
      </c>
      <c r="J287" s="67"/>
    </row>
    <row r="288" spans="2:10" ht="13.35" customHeight="1" x14ac:dyDescent="0.2">
      <c r="B288" s="86"/>
      <c r="C288" s="49">
        <v>317901092</v>
      </c>
      <c r="D288" s="65" t="s">
        <v>2926</v>
      </c>
      <c r="E288" s="131" t="s">
        <v>4</v>
      </c>
      <c r="F288" s="47">
        <v>1</v>
      </c>
      <c r="G288" s="133">
        <v>226.04399999999998</v>
      </c>
      <c r="H288" s="129">
        <f t="shared" si="36"/>
        <v>226.04399999999998</v>
      </c>
      <c r="I288" s="11">
        <f t="shared" si="38"/>
        <v>0</v>
      </c>
      <c r="J288" s="67"/>
    </row>
    <row r="289" spans="2:10" ht="13.35" customHeight="1" x14ac:dyDescent="0.2">
      <c r="B289" s="86"/>
      <c r="C289" s="49">
        <v>317901117</v>
      </c>
      <c r="D289" s="65" t="s">
        <v>2944</v>
      </c>
      <c r="E289" s="131" t="s">
        <v>4</v>
      </c>
      <c r="F289" s="47">
        <v>1</v>
      </c>
      <c r="G289" s="133">
        <v>232.50239999999999</v>
      </c>
      <c r="H289" s="129">
        <f t="shared" si="36"/>
        <v>232.50239999999999</v>
      </c>
      <c r="I289" s="11">
        <f t="shared" ref="I289" si="39">H289/$G289-1</f>
        <v>0</v>
      </c>
      <c r="J289" s="67"/>
    </row>
    <row r="290" spans="2:10" ht="13.35" customHeight="1" x14ac:dyDescent="0.2">
      <c r="B290" s="86"/>
      <c r="C290" s="49">
        <v>317901118</v>
      </c>
      <c r="D290" s="65" t="s">
        <v>2927</v>
      </c>
      <c r="E290" s="131" t="s">
        <v>4</v>
      </c>
      <c r="F290" s="47">
        <v>1</v>
      </c>
      <c r="G290" s="133">
        <v>238.31496000000001</v>
      </c>
      <c r="H290" s="129">
        <f t="shared" si="36"/>
        <v>238.31496000000001</v>
      </c>
      <c r="I290" s="11">
        <f t="shared" si="38"/>
        <v>0</v>
      </c>
      <c r="J290" s="67"/>
    </row>
    <row r="291" spans="2:10" ht="13.35" customHeight="1" x14ac:dyDescent="0.2">
      <c r="B291" s="86"/>
      <c r="C291" s="49">
        <v>317901130</v>
      </c>
      <c r="D291" s="65" t="s">
        <v>2928</v>
      </c>
      <c r="E291" s="131" t="s">
        <v>4</v>
      </c>
      <c r="F291" s="47">
        <v>1</v>
      </c>
      <c r="G291" s="133">
        <v>243.99835200000001</v>
      </c>
      <c r="H291" s="129">
        <f t="shared" si="36"/>
        <v>243.99835200000001</v>
      </c>
      <c r="I291" s="11">
        <f t="shared" si="38"/>
        <v>0</v>
      </c>
      <c r="J291" s="67"/>
    </row>
    <row r="292" spans="2:10" ht="13.35" customHeight="1" x14ac:dyDescent="0.2">
      <c r="B292" s="86"/>
      <c r="C292" s="49">
        <v>317901137</v>
      </c>
      <c r="D292" s="65" t="s">
        <v>2929</v>
      </c>
      <c r="E292" s="131" t="s">
        <v>4</v>
      </c>
      <c r="F292" s="47">
        <v>1</v>
      </c>
      <c r="G292" s="133">
        <v>250.97342399999999</v>
      </c>
      <c r="H292" s="129">
        <f t="shared" si="36"/>
        <v>250.97342399999999</v>
      </c>
      <c r="I292" s="11">
        <f t="shared" si="38"/>
        <v>0</v>
      </c>
      <c r="J292" s="67"/>
    </row>
    <row r="293" spans="2:10" ht="13.35" customHeight="1" x14ac:dyDescent="0.2">
      <c r="B293" s="86"/>
      <c r="C293" s="49">
        <v>317901144</v>
      </c>
      <c r="D293" s="65" t="s">
        <v>2930</v>
      </c>
      <c r="E293" s="131" t="s">
        <v>4</v>
      </c>
      <c r="F293" s="47">
        <v>1</v>
      </c>
      <c r="G293" s="133">
        <v>258.85267199999998</v>
      </c>
      <c r="H293" s="129">
        <f t="shared" si="36"/>
        <v>258.85267199999998</v>
      </c>
      <c r="I293" s="11">
        <f t="shared" si="38"/>
        <v>0</v>
      </c>
      <c r="J293" s="67"/>
    </row>
    <row r="294" spans="2:10" ht="13.35" customHeight="1" x14ac:dyDescent="0.2">
      <c r="B294" s="86"/>
      <c r="C294" s="49">
        <v>317901152</v>
      </c>
      <c r="D294" s="65" t="s">
        <v>2945</v>
      </c>
      <c r="E294" s="131" t="s">
        <v>4</v>
      </c>
      <c r="F294" s="47">
        <v>1</v>
      </c>
      <c r="G294" s="133">
        <v>277.71119999999996</v>
      </c>
      <c r="H294" s="129">
        <f t="shared" si="36"/>
        <v>277.71119999999996</v>
      </c>
      <c r="I294" s="11">
        <f t="shared" ref="I294" si="40">H294/$G294-1</f>
        <v>0</v>
      </c>
      <c r="J294" s="67"/>
    </row>
    <row r="295" spans="2:10" ht="13.35" customHeight="1" x14ac:dyDescent="0.2">
      <c r="B295" s="86"/>
      <c r="C295" s="49">
        <v>317901165</v>
      </c>
      <c r="D295" s="65" t="s">
        <v>2931</v>
      </c>
      <c r="E295" s="131" t="s">
        <v>4</v>
      </c>
      <c r="F295" s="47">
        <v>1</v>
      </c>
      <c r="G295" s="133">
        <v>289.53007199999996</v>
      </c>
      <c r="H295" s="129">
        <f t="shared" si="36"/>
        <v>289.53007199999996</v>
      </c>
      <c r="I295" s="11">
        <f t="shared" si="38"/>
        <v>0</v>
      </c>
      <c r="J295" s="67"/>
    </row>
    <row r="296" spans="2:10" ht="13.35" customHeight="1" x14ac:dyDescent="0.2">
      <c r="B296" s="86"/>
      <c r="C296" s="49">
        <v>317901170</v>
      </c>
      <c r="D296" s="65" t="s">
        <v>2932</v>
      </c>
      <c r="E296" s="131" t="s">
        <v>4</v>
      </c>
      <c r="F296" s="47">
        <v>1</v>
      </c>
      <c r="G296" s="133">
        <v>290.62799999999999</v>
      </c>
      <c r="H296" s="129">
        <f t="shared" si="36"/>
        <v>290.62799999999999</v>
      </c>
      <c r="I296" s="11">
        <f t="shared" si="38"/>
        <v>0</v>
      </c>
      <c r="J296" s="67"/>
    </row>
    <row r="297" spans="2:10" ht="13.35" customHeight="1" x14ac:dyDescent="0.2">
      <c r="B297" s="86"/>
      <c r="C297" s="49">
        <v>317901188</v>
      </c>
      <c r="D297" s="65" t="s">
        <v>2933</v>
      </c>
      <c r="E297" s="131" t="s">
        <v>4</v>
      </c>
      <c r="F297" s="47">
        <v>1</v>
      </c>
      <c r="G297" s="133">
        <v>292.04884799999996</v>
      </c>
      <c r="H297" s="129">
        <f t="shared" si="36"/>
        <v>292.04884799999996</v>
      </c>
      <c r="I297" s="11">
        <f t="shared" si="38"/>
        <v>0</v>
      </c>
      <c r="J297" s="67"/>
    </row>
    <row r="298" spans="2:10" ht="13.35" customHeight="1" x14ac:dyDescent="0.2">
      <c r="B298" s="86"/>
      <c r="C298" s="49">
        <v>317901203</v>
      </c>
      <c r="D298" s="65" t="s">
        <v>2934</v>
      </c>
      <c r="E298" s="131" t="s">
        <v>4</v>
      </c>
      <c r="F298" s="47">
        <v>1</v>
      </c>
      <c r="G298" s="133">
        <v>308.58235200000001</v>
      </c>
      <c r="H298" s="129">
        <f t="shared" si="36"/>
        <v>308.58235200000001</v>
      </c>
      <c r="I298" s="11">
        <f t="shared" si="38"/>
        <v>0</v>
      </c>
      <c r="J298" s="67"/>
    </row>
    <row r="299" spans="2:10" ht="13.35" customHeight="1" x14ac:dyDescent="0.2">
      <c r="B299" s="86"/>
      <c r="C299" s="49">
        <v>317901214</v>
      </c>
      <c r="D299" s="65" t="s">
        <v>2935</v>
      </c>
      <c r="E299" s="131" t="s">
        <v>4</v>
      </c>
      <c r="F299" s="47">
        <v>1</v>
      </c>
      <c r="G299" s="133">
        <v>317.23660799999999</v>
      </c>
      <c r="H299" s="129">
        <f t="shared" si="36"/>
        <v>317.23660799999999</v>
      </c>
      <c r="I299" s="11">
        <f t="shared" si="38"/>
        <v>0</v>
      </c>
      <c r="J299" s="67"/>
    </row>
    <row r="300" spans="2:10" ht="13.35" customHeight="1" x14ac:dyDescent="0.2">
      <c r="B300" s="86"/>
      <c r="C300" s="49">
        <v>317901224</v>
      </c>
      <c r="D300" s="65" t="s">
        <v>2936</v>
      </c>
      <c r="E300" s="131" t="s">
        <v>4</v>
      </c>
      <c r="F300" s="47">
        <v>1</v>
      </c>
      <c r="G300" s="133">
        <v>329.63673599999998</v>
      </c>
      <c r="H300" s="129">
        <f t="shared" si="36"/>
        <v>329.63673599999998</v>
      </c>
      <c r="I300" s="11">
        <f t="shared" si="38"/>
        <v>0</v>
      </c>
      <c r="J300" s="67"/>
    </row>
    <row r="301" spans="2:10" ht="13.35" customHeight="1" x14ac:dyDescent="0.2">
      <c r="B301" s="86"/>
      <c r="C301" s="49">
        <v>317901254</v>
      </c>
      <c r="D301" s="65" t="s">
        <v>2937</v>
      </c>
      <c r="E301" s="131" t="s">
        <v>4</v>
      </c>
      <c r="F301" s="47">
        <v>1</v>
      </c>
      <c r="G301" s="133">
        <v>362.05790400000001</v>
      </c>
      <c r="H301" s="129">
        <f t="shared" si="36"/>
        <v>362.05790400000001</v>
      </c>
      <c r="I301" s="11">
        <f t="shared" si="38"/>
        <v>0</v>
      </c>
      <c r="J301" s="67"/>
    </row>
    <row r="302" spans="2:10" ht="13.35" customHeight="1" x14ac:dyDescent="0.2">
      <c r="B302" s="86"/>
      <c r="C302" s="49">
        <v>317901277</v>
      </c>
      <c r="D302" s="65" t="s">
        <v>2938</v>
      </c>
      <c r="E302" s="131" t="s">
        <v>4</v>
      </c>
      <c r="F302" s="47">
        <v>1</v>
      </c>
      <c r="G302" s="133">
        <v>385.372728</v>
      </c>
      <c r="H302" s="129">
        <f t="shared" si="36"/>
        <v>385.372728</v>
      </c>
      <c r="I302" s="11">
        <f t="shared" ref="I302:I305" si="41">H302/$G302-1</f>
        <v>0</v>
      </c>
      <c r="J302" s="67"/>
    </row>
    <row r="303" spans="2:10" ht="13.35" customHeight="1" x14ac:dyDescent="0.2">
      <c r="B303" s="86"/>
      <c r="C303" s="49">
        <v>317901282</v>
      </c>
      <c r="D303" s="65" t="s">
        <v>2939</v>
      </c>
      <c r="E303" s="131" t="s">
        <v>4</v>
      </c>
      <c r="F303" s="47">
        <v>1</v>
      </c>
      <c r="G303" s="133">
        <v>390.73320000000001</v>
      </c>
      <c r="H303" s="129">
        <f t="shared" si="36"/>
        <v>390.73320000000001</v>
      </c>
      <c r="I303" s="11">
        <f t="shared" si="41"/>
        <v>0</v>
      </c>
      <c r="J303" s="67"/>
    </row>
    <row r="304" spans="2:10" ht="13.35" customHeight="1" x14ac:dyDescent="0.2">
      <c r="B304" s="86"/>
      <c r="C304" s="49">
        <v>317901318</v>
      </c>
      <c r="D304" s="65" t="s">
        <v>2940</v>
      </c>
      <c r="E304" s="131" t="s">
        <v>4</v>
      </c>
      <c r="F304" s="47">
        <v>1</v>
      </c>
      <c r="G304" s="133">
        <v>421.21684799999997</v>
      </c>
      <c r="H304" s="129">
        <f t="shared" si="36"/>
        <v>421.21684799999997</v>
      </c>
      <c r="I304" s="11">
        <f t="shared" si="41"/>
        <v>0</v>
      </c>
      <c r="J304" s="67"/>
    </row>
    <row r="305" spans="2:10" ht="13.35" customHeight="1" x14ac:dyDescent="0.2">
      <c r="B305" s="86"/>
      <c r="C305" s="49">
        <v>317901326</v>
      </c>
      <c r="D305" s="65" t="s">
        <v>2946</v>
      </c>
      <c r="E305" s="131" t="s">
        <v>4</v>
      </c>
      <c r="F305" s="47">
        <v>1</v>
      </c>
      <c r="G305" s="133">
        <v>436.32950399999999</v>
      </c>
      <c r="H305" s="129">
        <f t="shared" si="36"/>
        <v>436.32950399999999</v>
      </c>
      <c r="I305" s="11">
        <f t="shared" si="41"/>
        <v>0</v>
      </c>
      <c r="J305" s="67"/>
    </row>
    <row r="306" spans="2:10" s="4" customFormat="1" ht="13.35" customHeight="1" x14ac:dyDescent="0.2">
      <c r="C306" s="49"/>
      <c r="D306" s="65"/>
      <c r="E306" s="131"/>
      <c r="F306" s="89"/>
      <c r="G306" s="111"/>
      <c r="H306" s="75"/>
      <c r="I306" s="11"/>
      <c r="J306" s="67"/>
    </row>
    <row r="307" spans="2:10" ht="13.35" customHeight="1" x14ac:dyDescent="0.2">
      <c r="B307" s="20"/>
      <c r="C307" s="64"/>
      <c r="D307" s="64" t="s">
        <v>2891</v>
      </c>
      <c r="E307" s="64"/>
      <c r="F307" s="149"/>
      <c r="G307" s="116"/>
      <c r="H307" s="71">
        <f>M$6</f>
        <v>0</v>
      </c>
      <c r="I307" s="43"/>
      <c r="J307" s="67"/>
    </row>
    <row r="308" spans="2:10" ht="13.35" customHeight="1" x14ac:dyDescent="0.2">
      <c r="B308" s="86"/>
      <c r="C308" s="49">
        <v>317902064</v>
      </c>
      <c r="D308" s="65" t="s">
        <v>2894</v>
      </c>
      <c r="E308" s="131" t="s">
        <v>4</v>
      </c>
      <c r="F308" s="47">
        <v>1</v>
      </c>
      <c r="G308" s="133">
        <v>205.48736</v>
      </c>
      <c r="H308" s="129">
        <f>$G308-($G308*H$307)</f>
        <v>205.48736</v>
      </c>
      <c r="I308" s="11">
        <f t="shared" ref="I308:I321" si="42">H308/$G308-1</f>
        <v>0</v>
      </c>
      <c r="J308" s="67"/>
    </row>
    <row r="309" spans="2:10" ht="13.35" customHeight="1" x14ac:dyDescent="0.2">
      <c r="B309" s="86"/>
      <c r="C309" s="49">
        <v>317902078</v>
      </c>
      <c r="D309" s="65" t="s">
        <v>2895</v>
      </c>
      <c r="E309" s="131" t="s">
        <v>4</v>
      </c>
      <c r="F309" s="47">
        <v>1</v>
      </c>
      <c r="G309" s="133">
        <v>217.76809599999999</v>
      </c>
      <c r="H309" s="129">
        <f t="shared" ref="H309:H321" si="43">$G309-($G309*H$307)</f>
        <v>217.76809599999999</v>
      </c>
      <c r="I309" s="11">
        <f t="shared" si="42"/>
        <v>0</v>
      </c>
      <c r="J309" s="67"/>
    </row>
    <row r="310" spans="2:10" ht="13.35" customHeight="1" x14ac:dyDescent="0.2">
      <c r="B310" s="86"/>
      <c r="C310" s="49">
        <v>317902092</v>
      </c>
      <c r="D310" s="65" t="s">
        <v>2896</v>
      </c>
      <c r="E310" s="131" t="s">
        <v>4</v>
      </c>
      <c r="F310" s="47">
        <v>1</v>
      </c>
      <c r="G310" s="133">
        <v>224.44864000000001</v>
      </c>
      <c r="H310" s="129">
        <f t="shared" si="43"/>
        <v>224.44864000000001</v>
      </c>
      <c r="I310" s="11">
        <f t="shared" si="42"/>
        <v>0</v>
      </c>
      <c r="J310" s="67"/>
    </row>
    <row r="311" spans="2:10" ht="13.35" customHeight="1" x14ac:dyDescent="0.2">
      <c r="B311" s="86"/>
      <c r="C311" s="49">
        <v>317902118</v>
      </c>
      <c r="D311" s="65" t="s">
        <v>2897</v>
      </c>
      <c r="E311" s="131" t="s">
        <v>4</v>
      </c>
      <c r="F311" s="47">
        <v>1</v>
      </c>
      <c r="G311" s="133">
        <v>293.45887999999997</v>
      </c>
      <c r="H311" s="129">
        <f t="shared" si="43"/>
        <v>293.45887999999997</v>
      </c>
      <c r="I311" s="11">
        <f t="shared" si="42"/>
        <v>0</v>
      </c>
      <c r="J311" s="67"/>
    </row>
    <row r="312" spans="2:10" ht="13.35" customHeight="1" x14ac:dyDescent="0.2">
      <c r="B312" s="86"/>
      <c r="C312" s="49">
        <v>317902130</v>
      </c>
      <c r="D312" s="65" t="s">
        <v>2898</v>
      </c>
      <c r="E312" s="131" t="s">
        <v>4</v>
      </c>
      <c r="F312" s="47">
        <v>1</v>
      </c>
      <c r="G312" s="133">
        <v>298.03384000000005</v>
      </c>
      <c r="H312" s="129">
        <f t="shared" si="43"/>
        <v>298.03384000000005</v>
      </c>
      <c r="I312" s="11">
        <f t="shared" si="42"/>
        <v>0</v>
      </c>
      <c r="J312" s="67"/>
    </row>
    <row r="313" spans="2:10" ht="13.35" customHeight="1" x14ac:dyDescent="0.2">
      <c r="B313" s="86"/>
      <c r="C313" s="49">
        <v>317902137</v>
      </c>
      <c r="D313" s="65" t="s">
        <v>2899</v>
      </c>
      <c r="E313" s="131" t="s">
        <v>4</v>
      </c>
      <c r="F313" s="47">
        <v>1</v>
      </c>
      <c r="G313" s="133">
        <v>314.40448000000004</v>
      </c>
      <c r="H313" s="129">
        <f t="shared" si="43"/>
        <v>314.40448000000004</v>
      </c>
      <c r="I313" s="11">
        <f t="shared" si="42"/>
        <v>0</v>
      </c>
      <c r="J313" s="67"/>
    </row>
    <row r="314" spans="2:10" ht="13.35" customHeight="1" x14ac:dyDescent="0.2">
      <c r="B314" s="86"/>
      <c r="C314" s="49">
        <v>317902144</v>
      </c>
      <c r="D314" s="65" t="s">
        <v>2900</v>
      </c>
      <c r="E314" s="131" t="s">
        <v>4</v>
      </c>
      <c r="F314" s="47">
        <v>1</v>
      </c>
      <c r="G314" s="133">
        <v>330.96252800000002</v>
      </c>
      <c r="H314" s="129">
        <f t="shared" si="43"/>
        <v>330.96252800000002</v>
      </c>
      <c r="I314" s="11">
        <f t="shared" si="42"/>
        <v>0</v>
      </c>
      <c r="J314" s="67"/>
    </row>
    <row r="315" spans="2:10" ht="13.35" customHeight="1" x14ac:dyDescent="0.2">
      <c r="B315" s="86"/>
      <c r="C315" s="49">
        <v>317902165</v>
      </c>
      <c r="D315" s="65" t="s">
        <v>2901</v>
      </c>
      <c r="E315" s="131" t="s">
        <v>4</v>
      </c>
      <c r="F315" s="47">
        <v>1</v>
      </c>
      <c r="G315" s="133">
        <v>355.60116799999997</v>
      </c>
      <c r="H315" s="129">
        <f t="shared" si="43"/>
        <v>355.60116799999997</v>
      </c>
      <c r="I315" s="11">
        <f t="shared" si="42"/>
        <v>0</v>
      </c>
      <c r="J315" s="67"/>
    </row>
    <row r="316" spans="2:10" ht="13.35" customHeight="1" x14ac:dyDescent="0.2">
      <c r="B316" s="86"/>
      <c r="C316" s="49">
        <v>317902170</v>
      </c>
      <c r="D316" s="65" t="s">
        <v>2902</v>
      </c>
      <c r="E316" s="131" t="s">
        <v>4</v>
      </c>
      <c r="F316" s="47">
        <v>1</v>
      </c>
      <c r="G316" s="133">
        <v>367.42991999999998</v>
      </c>
      <c r="H316" s="129">
        <f t="shared" si="43"/>
        <v>367.42991999999998</v>
      </c>
      <c r="I316" s="11">
        <f t="shared" si="42"/>
        <v>0</v>
      </c>
      <c r="J316" s="67"/>
    </row>
    <row r="317" spans="2:10" ht="13.35" customHeight="1" x14ac:dyDescent="0.2">
      <c r="B317" s="86"/>
      <c r="C317" s="49">
        <v>317902188</v>
      </c>
      <c r="D317" s="65" t="s">
        <v>2903</v>
      </c>
      <c r="E317" s="131" t="s">
        <v>4</v>
      </c>
      <c r="F317" s="47">
        <v>1</v>
      </c>
      <c r="G317" s="133">
        <v>382.75327999999996</v>
      </c>
      <c r="H317" s="129">
        <f t="shared" si="43"/>
        <v>382.75327999999996</v>
      </c>
      <c r="I317" s="11">
        <f t="shared" si="42"/>
        <v>0</v>
      </c>
      <c r="J317" s="67"/>
    </row>
    <row r="318" spans="2:10" ht="13.35" customHeight="1" x14ac:dyDescent="0.2">
      <c r="B318" s="86"/>
      <c r="C318" s="49">
        <v>317902203</v>
      </c>
      <c r="D318" s="65" t="s">
        <v>2904</v>
      </c>
      <c r="E318" s="131" t="s">
        <v>4</v>
      </c>
      <c r="F318" s="47">
        <v>1</v>
      </c>
      <c r="G318" s="133">
        <v>391.77091199999995</v>
      </c>
      <c r="H318" s="129">
        <f t="shared" si="43"/>
        <v>391.77091199999995</v>
      </c>
      <c r="I318" s="11">
        <f t="shared" si="42"/>
        <v>0</v>
      </c>
      <c r="J318" s="67"/>
    </row>
    <row r="319" spans="2:10" ht="13.35" customHeight="1" x14ac:dyDescent="0.2">
      <c r="B319" s="86"/>
      <c r="C319" s="49">
        <v>317902214</v>
      </c>
      <c r="D319" s="65" t="s">
        <v>2905</v>
      </c>
      <c r="E319" s="131" t="s">
        <v>4</v>
      </c>
      <c r="F319" s="47">
        <v>1</v>
      </c>
      <c r="G319" s="133">
        <v>400.61215999999996</v>
      </c>
      <c r="H319" s="129">
        <f t="shared" si="43"/>
        <v>400.61215999999996</v>
      </c>
      <c r="I319" s="11">
        <f t="shared" si="42"/>
        <v>0</v>
      </c>
      <c r="J319" s="67"/>
    </row>
    <row r="320" spans="2:10" ht="13.35" customHeight="1" x14ac:dyDescent="0.2">
      <c r="B320" s="86"/>
      <c r="C320" s="49">
        <v>317902224</v>
      </c>
      <c r="D320" s="65" t="s">
        <v>2906</v>
      </c>
      <c r="E320" s="131" t="s">
        <v>4</v>
      </c>
      <c r="F320" s="47">
        <v>1</v>
      </c>
      <c r="G320" s="133">
        <v>430.37695999999994</v>
      </c>
      <c r="H320" s="129">
        <f t="shared" si="43"/>
        <v>430.37695999999994</v>
      </c>
      <c r="I320" s="11">
        <f t="shared" si="42"/>
        <v>0</v>
      </c>
      <c r="J320" s="67"/>
    </row>
    <row r="321" spans="2:10" ht="13.35" customHeight="1" x14ac:dyDescent="0.2">
      <c r="B321" s="86"/>
      <c r="C321" s="49">
        <v>317902254</v>
      </c>
      <c r="D321" s="65" t="s">
        <v>2907</v>
      </c>
      <c r="E321" s="131" t="s">
        <v>4</v>
      </c>
      <c r="F321" s="47">
        <v>1</v>
      </c>
      <c r="G321" s="133">
        <v>446.71452800000003</v>
      </c>
      <c r="H321" s="129">
        <f t="shared" si="43"/>
        <v>446.71452800000003</v>
      </c>
      <c r="I321" s="11">
        <f t="shared" si="42"/>
        <v>0</v>
      </c>
      <c r="J321" s="67"/>
    </row>
    <row r="322" spans="2:10" ht="13.35" customHeight="1" x14ac:dyDescent="0.2">
      <c r="B322" s="86"/>
      <c r="C322" s="49">
        <v>317902277</v>
      </c>
      <c r="D322" s="65" t="s">
        <v>2908</v>
      </c>
      <c r="E322" s="131" t="s">
        <v>4</v>
      </c>
      <c r="F322" s="47">
        <v>1</v>
      </c>
      <c r="G322" s="133"/>
      <c r="H322" s="147" t="s">
        <v>980</v>
      </c>
      <c r="I322" s="11"/>
      <c r="J322" s="67"/>
    </row>
    <row r="323" spans="2:10" ht="13.35" customHeight="1" x14ac:dyDescent="0.2">
      <c r="B323" s="86"/>
      <c r="C323" s="49">
        <v>317902282</v>
      </c>
      <c r="D323" s="65" t="s">
        <v>2909</v>
      </c>
      <c r="E323" s="131" t="s">
        <v>4</v>
      </c>
      <c r="F323" s="47">
        <v>1</v>
      </c>
      <c r="G323" s="133"/>
      <c r="H323" s="147" t="s">
        <v>980</v>
      </c>
      <c r="I323" s="11"/>
      <c r="J323" s="67"/>
    </row>
    <row r="324" spans="2:10" ht="13.35" customHeight="1" x14ac:dyDescent="0.2">
      <c r="B324" s="86"/>
      <c r="C324" s="49">
        <v>317902318</v>
      </c>
      <c r="D324" s="65" t="s">
        <v>2910</v>
      </c>
      <c r="E324" s="131" t="s">
        <v>4</v>
      </c>
      <c r="F324" s="47">
        <v>1</v>
      </c>
      <c r="G324" s="133"/>
      <c r="H324" s="147" t="s">
        <v>980</v>
      </c>
      <c r="I324" s="11"/>
      <c r="J324" s="67"/>
    </row>
    <row r="325" spans="2:10" s="4" customFormat="1" ht="13.35" customHeight="1" x14ac:dyDescent="0.2">
      <c r="C325" s="49"/>
      <c r="D325" s="65"/>
      <c r="E325" s="131"/>
      <c r="F325" s="89"/>
      <c r="G325" s="111"/>
      <c r="H325" s="75"/>
      <c r="I325" s="11"/>
      <c r="J325" s="67"/>
    </row>
    <row r="326" spans="2:10" ht="13.35" customHeight="1" x14ac:dyDescent="0.2">
      <c r="B326" s="20"/>
      <c r="C326" s="64"/>
      <c r="D326" s="64" t="s">
        <v>2893</v>
      </c>
      <c r="E326" s="64"/>
      <c r="F326" s="149"/>
      <c r="G326" s="116"/>
      <c r="H326" s="71">
        <f>M$6</f>
        <v>0</v>
      </c>
      <c r="I326" s="43"/>
      <c r="J326" s="67"/>
    </row>
    <row r="327" spans="2:10" ht="13.35" customHeight="1" x14ac:dyDescent="0.2">
      <c r="B327" s="86"/>
      <c r="C327" s="49">
        <v>317904078</v>
      </c>
      <c r="D327" s="65" t="s">
        <v>2911</v>
      </c>
      <c r="E327" s="131" t="s">
        <v>4</v>
      </c>
      <c r="F327" s="47">
        <v>1</v>
      </c>
      <c r="G327" s="133">
        <v>356.07208000000003</v>
      </c>
      <c r="H327" s="129">
        <f>$G327-($G327*H$326)</f>
        <v>356.07208000000003</v>
      </c>
      <c r="I327" s="11">
        <f t="shared" ref="I327:I334" si="44">H327/$G327-1</f>
        <v>0</v>
      </c>
      <c r="J327" s="67"/>
    </row>
    <row r="328" spans="2:10" ht="13.35" customHeight="1" x14ac:dyDescent="0.2">
      <c r="B328" s="86"/>
      <c r="C328" s="49">
        <v>317904092</v>
      </c>
      <c r="D328" s="65" t="s">
        <v>2912</v>
      </c>
      <c r="E328" s="131" t="s">
        <v>4</v>
      </c>
      <c r="F328" s="47">
        <v>1</v>
      </c>
      <c r="G328" s="133">
        <v>360.79680000000002</v>
      </c>
      <c r="H328" s="129">
        <f t="shared" ref="H328:H334" si="45">$G328-($G328*H$326)</f>
        <v>360.79680000000002</v>
      </c>
      <c r="I328" s="11">
        <f t="shared" si="44"/>
        <v>0</v>
      </c>
      <c r="J328" s="67"/>
    </row>
    <row r="329" spans="2:10" ht="13.35" customHeight="1" x14ac:dyDescent="0.2">
      <c r="B329" s="86"/>
      <c r="C329" s="49">
        <v>317904118</v>
      </c>
      <c r="D329" s="65" t="s">
        <v>2913</v>
      </c>
      <c r="E329" s="131" t="s">
        <v>4</v>
      </c>
      <c r="F329" s="47">
        <v>1</v>
      </c>
      <c r="G329" s="133">
        <v>371.10527999999999</v>
      </c>
      <c r="H329" s="129">
        <f t="shared" si="45"/>
        <v>371.10527999999999</v>
      </c>
      <c r="I329" s="11">
        <f t="shared" si="44"/>
        <v>0</v>
      </c>
      <c r="J329" s="67"/>
    </row>
    <row r="330" spans="2:10" ht="13.35" customHeight="1" x14ac:dyDescent="0.2">
      <c r="B330" s="86"/>
      <c r="C330" s="49">
        <v>317904130</v>
      </c>
      <c r="D330" s="65" t="s">
        <v>2914</v>
      </c>
      <c r="E330" s="131" t="s">
        <v>4</v>
      </c>
      <c r="F330" s="47">
        <v>1</v>
      </c>
      <c r="G330" s="133">
        <v>387.1816</v>
      </c>
      <c r="H330" s="129">
        <f t="shared" si="45"/>
        <v>387.1816</v>
      </c>
      <c r="I330" s="11">
        <f t="shared" si="44"/>
        <v>0</v>
      </c>
      <c r="J330" s="67"/>
    </row>
    <row r="331" spans="2:10" ht="13.35" customHeight="1" x14ac:dyDescent="0.2">
      <c r="B331" s="86"/>
      <c r="C331" s="49">
        <v>317904137</v>
      </c>
      <c r="D331" s="65" t="s">
        <v>2915</v>
      </c>
      <c r="E331" s="131" t="s">
        <v>4</v>
      </c>
      <c r="F331" s="47">
        <v>1</v>
      </c>
      <c r="G331" s="133">
        <v>439.33760000000001</v>
      </c>
      <c r="H331" s="129">
        <f t="shared" si="45"/>
        <v>439.33760000000001</v>
      </c>
      <c r="I331" s="11">
        <f t="shared" si="44"/>
        <v>0</v>
      </c>
      <c r="J331" s="67"/>
    </row>
    <row r="332" spans="2:10" ht="13.35" customHeight="1" x14ac:dyDescent="0.2">
      <c r="B332" s="86"/>
      <c r="C332" s="49">
        <v>317904144</v>
      </c>
      <c r="D332" s="65" t="s">
        <v>2916</v>
      </c>
      <c r="E332" s="131" t="s">
        <v>4</v>
      </c>
      <c r="F332" s="47">
        <v>1</v>
      </c>
      <c r="G332" s="133">
        <v>457.43880000000001</v>
      </c>
      <c r="H332" s="129">
        <f t="shared" si="45"/>
        <v>457.43880000000001</v>
      </c>
      <c r="I332" s="11">
        <f t="shared" si="44"/>
        <v>0</v>
      </c>
      <c r="J332" s="67"/>
    </row>
    <row r="333" spans="2:10" ht="13.35" customHeight="1" x14ac:dyDescent="0.2">
      <c r="B333" s="86"/>
      <c r="C333" s="49">
        <v>317904165</v>
      </c>
      <c r="D333" s="65" t="s">
        <v>2917</v>
      </c>
      <c r="E333" s="131" t="s">
        <v>4</v>
      </c>
      <c r="F333" s="47">
        <v>1</v>
      </c>
      <c r="G333" s="133">
        <v>487.50520000000006</v>
      </c>
      <c r="H333" s="129">
        <f t="shared" si="45"/>
        <v>487.50520000000006</v>
      </c>
      <c r="I333" s="11">
        <f t="shared" si="44"/>
        <v>0</v>
      </c>
      <c r="J333" s="67"/>
    </row>
    <row r="334" spans="2:10" ht="13.35" customHeight="1" x14ac:dyDescent="0.2">
      <c r="B334" s="86"/>
      <c r="C334" s="49">
        <v>317904170</v>
      </c>
      <c r="D334" s="65" t="s">
        <v>2918</v>
      </c>
      <c r="E334" s="131" t="s">
        <v>4</v>
      </c>
      <c r="F334" s="47">
        <v>1</v>
      </c>
      <c r="G334" s="133">
        <v>509.90160000000003</v>
      </c>
      <c r="H334" s="129">
        <f t="shared" si="45"/>
        <v>509.90160000000003</v>
      </c>
      <c r="I334" s="11">
        <f t="shared" si="44"/>
        <v>0</v>
      </c>
      <c r="J334" s="67"/>
    </row>
    <row r="335" spans="2:10" ht="13.35" customHeight="1" x14ac:dyDescent="0.2">
      <c r="B335" s="86"/>
      <c r="C335" s="150"/>
      <c r="D335" s="150"/>
      <c r="E335" s="150"/>
      <c r="F335" s="151"/>
      <c r="G335" s="133"/>
      <c r="H335" s="148"/>
      <c r="I335" s="25"/>
      <c r="J335" s="67"/>
    </row>
    <row r="336" spans="2:10" ht="13.35" customHeight="1" x14ac:dyDescent="0.2">
      <c r="B336" s="86"/>
      <c r="C336" s="49">
        <v>317903165</v>
      </c>
      <c r="D336" s="65" t="s">
        <v>2602</v>
      </c>
      <c r="E336" s="131" t="s">
        <v>4</v>
      </c>
      <c r="F336" s="47">
        <v>1</v>
      </c>
      <c r="G336" s="133">
        <v>346.80672000000004</v>
      </c>
      <c r="H336" s="129">
        <f t="shared" ref="H336:H339" si="46">$G336-($G336*H$326)</f>
        <v>346.80672000000004</v>
      </c>
      <c r="I336" s="11">
        <f>H336/$G336-1</f>
        <v>0</v>
      </c>
      <c r="J336" s="67"/>
    </row>
    <row r="337" spans="2:10" ht="13.35" customHeight="1" x14ac:dyDescent="0.2">
      <c r="B337" s="86"/>
      <c r="C337" s="49">
        <v>317903200</v>
      </c>
      <c r="D337" s="65" t="s">
        <v>2892</v>
      </c>
      <c r="E337" s="131" t="s">
        <v>4</v>
      </c>
      <c r="F337" s="47">
        <v>1</v>
      </c>
      <c r="G337" s="133">
        <v>371.59616000000005</v>
      </c>
      <c r="H337" s="129">
        <f t="shared" si="46"/>
        <v>371.59616000000005</v>
      </c>
      <c r="I337" s="11">
        <f>H337/$G337-1</f>
        <v>0</v>
      </c>
      <c r="J337" s="67"/>
    </row>
    <row r="338" spans="2:10" ht="13.35" customHeight="1" x14ac:dyDescent="0.2">
      <c r="B338" s="86"/>
      <c r="C338" s="49">
        <v>317903250</v>
      </c>
      <c r="D338" s="65" t="s">
        <v>2919</v>
      </c>
      <c r="E338" s="131" t="s">
        <v>4</v>
      </c>
      <c r="F338" s="47">
        <v>1</v>
      </c>
      <c r="G338" s="133">
        <v>400.43536000000006</v>
      </c>
      <c r="H338" s="129">
        <f t="shared" si="46"/>
        <v>400.43536000000006</v>
      </c>
      <c r="I338" s="11">
        <f>H338/$G338-1</f>
        <v>0</v>
      </c>
      <c r="J338" s="67"/>
    </row>
    <row r="339" spans="2:10" ht="13.35" customHeight="1" x14ac:dyDescent="0.2">
      <c r="B339" s="86"/>
      <c r="C339" s="49">
        <v>317903315</v>
      </c>
      <c r="D339" s="65" t="s">
        <v>2920</v>
      </c>
      <c r="E339" s="131" t="s">
        <v>4</v>
      </c>
      <c r="F339" s="47">
        <v>1</v>
      </c>
      <c r="G339" s="133">
        <v>433.81520000000006</v>
      </c>
      <c r="H339" s="129">
        <f t="shared" si="46"/>
        <v>433.81520000000006</v>
      </c>
      <c r="I339" s="11">
        <f>H339/$G339-1</f>
        <v>0</v>
      </c>
      <c r="J339" s="67"/>
    </row>
    <row r="340" spans="2:10" s="4" customFormat="1" ht="13.35" customHeight="1" x14ac:dyDescent="0.2">
      <c r="C340" s="49"/>
      <c r="D340" s="65"/>
      <c r="E340" s="131"/>
      <c r="F340" s="89"/>
      <c r="G340" s="111"/>
      <c r="H340" s="75"/>
      <c r="I340" s="11"/>
      <c r="J340" s="67"/>
    </row>
    <row r="341" spans="2:10" ht="13.35" customHeight="1" x14ac:dyDescent="0.2">
      <c r="B341" s="20"/>
      <c r="C341" s="143"/>
      <c r="D341" s="64" t="s">
        <v>1522</v>
      </c>
      <c r="E341" s="64"/>
      <c r="F341" s="158"/>
      <c r="G341" s="116"/>
      <c r="H341" s="71">
        <f>M$6</f>
        <v>0</v>
      </c>
      <c r="I341" s="43"/>
      <c r="J341" s="67"/>
    </row>
    <row r="342" spans="2:10" ht="13.35" customHeight="1" x14ac:dyDescent="0.2">
      <c r="B342" s="28"/>
      <c r="C342" s="49">
        <v>317708090</v>
      </c>
      <c r="D342" s="65" t="s">
        <v>1523</v>
      </c>
      <c r="E342" s="131" t="s">
        <v>4</v>
      </c>
      <c r="F342" s="47">
        <v>1</v>
      </c>
      <c r="G342" s="133">
        <v>113.25546086400001</v>
      </c>
      <c r="H342" s="129">
        <f>$G342-($G342*H$341)</f>
        <v>113.25546086400001</v>
      </c>
      <c r="I342" s="11">
        <f t="shared" ref="I342:I359" si="47">H342/$G342-1</f>
        <v>0</v>
      </c>
      <c r="J342" s="67"/>
    </row>
    <row r="343" spans="2:10" ht="13.35" customHeight="1" x14ac:dyDescent="0.2">
      <c r="B343" s="28"/>
      <c r="C343" s="50">
        <v>317708104</v>
      </c>
      <c r="D343" s="51" t="s">
        <v>1524</v>
      </c>
      <c r="E343" s="159" t="s">
        <v>4</v>
      </c>
      <c r="F343" s="48">
        <v>1</v>
      </c>
      <c r="G343" s="133">
        <v>130.78309171200002</v>
      </c>
      <c r="H343" s="129">
        <f t="shared" ref="H343:H359" si="48">$G343-($G343*H$341)</f>
        <v>130.78309171200002</v>
      </c>
      <c r="I343" s="11">
        <f t="shared" si="47"/>
        <v>0</v>
      </c>
      <c r="J343" s="67"/>
    </row>
    <row r="344" spans="2:10" ht="13.35" customHeight="1" x14ac:dyDescent="0.2">
      <c r="B344" s="28"/>
      <c r="C344" s="49">
        <v>317708118</v>
      </c>
      <c r="D344" s="65" t="s">
        <v>1525</v>
      </c>
      <c r="E344" s="131" t="s">
        <v>4</v>
      </c>
      <c r="F344" s="47">
        <v>1</v>
      </c>
      <c r="G344" s="133">
        <v>198.19705651200002</v>
      </c>
      <c r="H344" s="129">
        <f t="shared" si="48"/>
        <v>198.19705651200002</v>
      </c>
      <c r="I344" s="11">
        <f t="shared" si="47"/>
        <v>0</v>
      </c>
      <c r="J344" s="67"/>
    </row>
    <row r="345" spans="2:10" ht="13.35" customHeight="1" x14ac:dyDescent="0.2">
      <c r="B345" s="28"/>
      <c r="C345" s="50">
        <v>317708130</v>
      </c>
      <c r="D345" s="51" t="s">
        <v>1526</v>
      </c>
      <c r="E345" s="159" t="s">
        <v>4</v>
      </c>
      <c r="F345" s="48">
        <v>1</v>
      </c>
      <c r="G345" s="133">
        <v>236.62301644800004</v>
      </c>
      <c r="H345" s="129">
        <f t="shared" si="48"/>
        <v>236.62301644800004</v>
      </c>
      <c r="I345" s="11">
        <f t="shared" si="47"/>
        <v>0</v>
      </c>
      <c r="J345" s="67"/>
    </row>
    <row r="346" spans="2:10" ht="13.35" customHeight="1" x14ac:dyDescent="0.2">
      <c r="B346" s="28"/>
      <c r="C346" s="49">
        <v>317708137</v>
      </c>
      <c r="D346" s="65" t="s">
        <v>1527</v>
      </c>
      <c r="E346" s="131" t="s">
        <v>4</v>
      </c>
      <c r="F346" s="47">
        <v>1</v>
      </c>
      <c r="G346" s="133">
        <v>245.25200394240008</v>
      </c>
      <c r="H346" s="129">
        <f t="shared" si="48"/>
        <v>245.25200394240008</v>
      </c>
      <c r="I346" s="11">
        <f t="shared" si="47"/>
        <v>0</v>
      </c>
      <c r="J346" s="67"/>
    </row>
    <row r="347" spans="2:10" ht="13.35" customHeight="1" x14ac:dyDescent="0.2">
      <c r="B347" s="28"/>
      <c r="C347" s="50">
        <v>317708144</v>
      </c>
      <c r="D347" s="51" t="s">
        <v>1528</v>
      </c>
      <c r="E347" s="159" t="s">
        <v>4</v>
      </c>
      <c r="F347" s="48">
        <v>1</v>
      </c>
      <c r="G347" s="133">
        <v>244.30820843520004</v>
      </c>
      <c r="H347" s="129">
        <f t="shared" si="48"/>
        <v>244.30820843520004</v>
      </c>
      <c r="I347" s="11">
        <f t="shared" si="47"/>
        <v>0</v>
      </c>
      <c r="J347" s="67"/>
    </row>
    <row r="348" spans="2:10" ht="13.35" customHeight="1" x14ac:dyDescent="0.2">
      <c r="B348" s="28"/>
      <c r="C348" s="49">
        <v>317708165</v>
      </c>
      <c r="D348" s="65" t="s">
        <v>1529</v>
      </c>
      <c r="E348" s="131" t="s">
        <v>4</v>
      </c>
      <c r="F348" s="47">
        <v>1</v>
      </c>
      <c r="G348" s="133">
        <v>273.70069708800003</v>
      </c>
      <c r="H348" s="129">
        <f t="shared" si="48"/>
        <v>273.70069708800003</v>
      </c>
      <c r="I348" s="11">
        <f t="shared" si="47"/>
        <v>0</v>
      </c>
      <c r="J348" s="67"/>
    </row>
    <row r="349" spans="2:10" ht="13.35" customHeight="1" x14ac:dyDescent="0.2">
      <c r="B349" s="28"/>
      <c r="C349" s="50">
        <v>317708170</v>
      </c>
      <c r="D349" s="51" t="s">
        <v>1530</v>
      </c>
      <c r="E349" s="159" t="s">
        <v>4</v>
      </c>
      <c r="F349" s="48">
        <v>1</v>
      </c>
      <c r="G349" s="133">
        <v>280.30726563840005</v>
      </c>
      <c r="H349" s="129">
        <f t="shared" si="48"/>
        <v>280.30726563840005</v>
      </c>
      <c r="I349" s="11">
        <f t="shared" si="47"/>
        <v>0</v>
      </c>
      <c r="J349" s="67"/>
    </row>
    <row r="350" spans="2:10" ht="13.35" customHeight="1" x14ac:dyDescent="0.2">
      <c r="B350" s="28"/>
      <c r="C350" s="49">
        <v>317708188</v>
      </c>
      <c r="D350" s="65" t="s">
        <v>1531</v>
      </c>
      <c r="E350" s="131" t="s">
        <v>4</v>
      </c>
      <c r="F350" s="47">
        <v>1</v>
      </c>
      <c r="G350" s="133">
        <v>292.17212344320001</v>
      </c>
      <c r="H350" s="129">
        <f t="shared" si="48"/>
        <v>292.17212344320001</v>
      </c>
      <c r="I350" s="11">
        <f t="shared" si="47"/>
        <v>0</v>
      </c>
      <c r="J350" s="67"/>
    </row>
    <row r="351" spans="2:10" ht="13.35" customHeight="1" x14ac:dyDescent="0.2">
      <c r="B351" s="28"/>
      <c r="C351" s="50">
        <v>317708203</v>
      </c>
      <c r="D351" s="51" t="s">
        <v>1532</v>
      </c>
      <c r="E351" s="159" t="s">
        <v>4</v>
      </c>
      <c r="F351" s="48">
        <v>1</v>
      </c>
      <c r="G351" s="133">
        <v>309.96941015040017</v>
      </c>
      <c r="H351" s="129">
        <f t="shared" si="48"/>
        <v>309.96941015040017</v>
      </c>
      <c r="I351" s="11">
        <f t="shared" si="47"/>
        <v>0</v>
      </c>
      <c r="J351" s="67"/>
    </row>
    <row r="352" spans="2:10" ht="13.35" customHeight="1" x14ac:dyDescent="0.2">
      <c r="B352" s="28"/>
      <c r="C352" s="49">
        <v>317708214</v>
      </c>
      <c r="D352" s="65" t="s">
        <v>1533</v>
      </c>
      <c r="E352" s="131" t="s">
        <v>4</v>
      </c>
      <c r="F352" s="47">
        <v>1</v>
      </c>
      <c r="G352" s="133">
        <v>310.50872186880002</v>
      </c>
      <c r="H352" s="129">
        <f t="shared" si="48"/>
        <v>310.50872186880002</v>
      </c>
      <c r="I352" s="11">
        <f t="shared" si="47"/>
        <v>0</v>
      </c>
      <c r="J352" s="67"/>
    </row>
    <row r="353" spans="2:10" ht="13.35" customHeight="1" x14ac:dyDescent="0.2">
      <c r="B353" s="28"/>
      <c r="C353" s="50">
        <v>317708224</v>
      </c>
      <c r="D353" s="51" t="s">
        <v>1534</v>
      </c>
      <c r="E353" s="159" t="s">
        <v>4</v>
      </c>
      <c r="F353" s="48">
        <v>1</v>
      </c>
      <c r="G353" s="133">
        <v>324.80048240640008</v>
      </c>
      <c r="H353" s="129">
        <f t="shared" si="48"/>
        <v>324.80048240640008</v>
      </c>
      <c r="I353" s="11">
        <f t="shared" si="47"/>
        <v>0</v>
      </c>
      <c r="J353" s="67"/>
    </row>
    <row r="354" spans="2:10" ht="13.35" customHeight="1" x14ac:dyDescent="0.2">
      <c r="B354" s="28"/>
      <c r="C354" s="49">
        <v>317708254</v>
      </c>
      <c r="D354" s="65" t="s">
        <v>1535</v>
      </c>
      <c r="E354" s="131" t="s">
        <v>4</v>
      </c>
      <c r="F354" s="47">
        <v>1</v>
      </c>
      <c r="G354" s="133">
        <v>356.4850458624</v>
      </c>
      <c r="H354" s="129">
        <f t="shared" si="48"/>
        <v>356.4850458624</v>
      </c>
      <c r="I354" s="11">
        <f t="shared" si="47"/>
        <v>0</v>
      </c>
      <c r="J354" s="67"/>
    </row>
    <row r="355" spans="2:10" ht="13.35" customHeight="1" x14ac:dyDescent="0.2">
      <c r="B355" s="28"/>
      <c r="C355" s="50">
        <v>317708277</v>
      </c>
      <c r="D355" s="51" t="s">
        <v>1536</v>
      </c>
      <c r="E355" s="159" t="s">
        <v>4</v>
      </c>
      <c r="F355" s="48">
        <v>1</v>
      </c>
      <c r="G355" s="133">
        <v>373.47336499199997</v>
      </c>
      <c r="H355" s="129">
        <f t="shared" si="48"/>
        <v>373.47336499199997</v>
      </c>
      <c r="I355" s="11">
        <f t="shared" si="47"/>
        <v>0</v>
      </c>
      <c r="J355" s="67"/>
    </row>
    <row r="356" spans="2:10" ht="13.35" customHeight="1" x14ac:dyDescent="0.2">
      <c r="B356" s="28"/>
      <c r="C356" s="49">
        <v>317708282</v>
      </c>
      <c r="D356" s="65" t="s">
        <v>1537</v>
      </c>
      <c r="E356" s="131" t="s">
        <v>4</v>
      </c>
      <c r="F356" s="47">
        <v>1</v>
      </c>
      <c r="G356" s="133">
        <v>396.39411302400003</v>
      </c>
      <c r="H356" s="129">
        <f t="shared" si="48"/>
        <v>396.39411302400003</v>
      </c>
      <c r="I356" s="11">
        <f t="shared" si="47"/>
        <v>0</v>
      </c>
      <c r="J356" s="67"/>
    </row>
    <row r="357" spans="2:10" ht="13.35" customHeight="1" x14ac:dyDescent="0.2">
      <c r="B357" s="28"/>
      <c r="C357" s="50">
        <v>317708318</v>
      </c>
      <c r="D357" s="51" t="s">
        <v>1538</v>
      </c>
      <c r="E357" s="159" t="s">
        <v>4</v>
      </c>
      <c r="F357" s="48">
        <v>1</v>
      </c>
      <c r="G357" s="133">
        <v>420.66314035200008</v>
      </c>
      <c r="H357" s="129">
        <f t="shared" si="48"/>
        <v>420.66314035200008</v>
      </c>
      <c r="I357" s="11">
        <f t="shared" si="47"/>
        <v>0</v>
      </c>
      <c r="J357" s="67"/>
    </row>
    <row r="358" spans="2:10" ht="13.35" customHeight="1" x14ac:dyDescent="0.2">
      <c r="B358" s="28"/>
      <c r="C358" s="49">
        <v>317708326</v>
      </c>
      <c r="D358" s="65" t="s">
        <v>1539</v>
      </c>
      <c r="E358" s="131" t="s">
        <v>4</v>
      </c>
      <c r="F358" s="47">
        <v>1</v>
      </c>
      <c r="G358" s="133">
        <v>434.50659802368011</v>
      </c>
      <c r="H358" s="129">
        <f t="shared" si="48"/>
        <v>434.50659802368011</v>
      </c>
      <c r="I358" s="11">
        <f t="shared" si="47"/>
        <v>0</v>
      </c>
      <c r="J358" s="67"/>
    </row>
    <row r="359" spans="2:10" ht="13.35" customHeight="1" x14ac:dyDescent="0.2">
      <c r="B359" s="28"/>
      <c r="C359" s="50">
        <v>317708360</v>
      </c>
      <c r="D359" s="51" t="s">
        <v>1540</v>
      </c>
      <c r="E359" s="159" t="s">
        <v>4</v>
      </c>
      <c r="F359" s="48">
        <v>1</v>
      </c>
      <c r="G359" s="133">
        <v>480.34809408768001</v>
      </c>
      <c r="H359" s="129">
        <f t="shared" si="48"/>
        <v>480.34809408768001</v>
      </c>
      <c r="I359" s="11">
        <f t="shared" si="47"/>
        <v>0</v>
      </c>
      <c r="J359" s="67"/>
    </row>
    <row r="360" spans="2:10" s="4" customFormat="1" ht="13.35" customHeight="1" x14ac:dyDescent="0.2">
      <c r="C360" s="49"/>
      <c r="D360" s="65"/>
      <c r="E360" s="131"/>
      <c r="F360" s="89"/>
      <c r="G360" s="111"/>
      <c r="H360" s="75"/>
      <c r="I360" s="11"/>
      <c r="J360" s="67"/>
    </row>
    <row r="361" spans="2:10" s="4" customFormat="1" ht="13.35" customHeight="1" x14ac:dyDescent="0.2">
      <c r="C361" s="165"/>
      <c r="D361" s="165" t="s">
        <v>1541</v>
      </c>
      <c r="E361" s="131"/>
      <c r="F361" s="89"/>
      <c r="G361" s="111"/>
      <c r="H361" s="75"/>
      <c r="I361" s="11"/>
      <c r="J361" s="67"/>
    </row>
    <row r="362" spans="2:10" s="4" customFormat="1" ht="13.35" customHeight="1" x14ac:dyDescent="0.2">
      <c r="C362" s="49"/>
      <c r="D362" s="65"/>
      <c r="E362" s="131"/>
      <c r="F362" s="89"/>
      <c r="G362" s="111"/>
      <c r="H362" s="75"/>
      <c r="I362" s="11"/>
      <c r="J362" s="67"/>
    </row>
    <row r="363" spans="2:10" ht="13.35" customHeight="1" x14ac:dyDescent="0.2">
      <c r="B363" s="20"/>
      <c r="C363" s="143"/>
      <c r="D363" s="64" t="s">
        <v>871</v>
      </c>
      <c r="E363" s="64"/>
      <c r="F363" s="158"/>
      <c r="G363" s="116"/>
      <c r="H363" s="71">
        <f>M$6</f>
        <v>0</v>
      </c>
      <c r="I363" s="43"/>
      <c r="J363" s="67"/>
    </row>
    <row r="364" spans="2:10" ht="13.35" customHeight="1" x14ac:dyDescent="0.2">
      <c r="B364" s="86"/>
      <c r="C364" s="49">
        <v>317010046</v>
      </c>
      <c r="D364" s="65" t="s">
        <v>2587</v>
      </c>
      <c r="E364" s="131" t="s">
        <v>4</v>
      </c>
      <c r="F364" s="47">
        <v>1</v>
      </c>
      <c r="G364" s="133">
        <v>201.45478079999998</v>
      </c>
      <c r="H364" s="129">
        <f>$G364-($G364*H$363)</f>
        <v>201.45478079999998</v>
      </c>
      <c r="I364" s="11">
        <f t="shared" ref="I364:I384" si="49">H364/$G364-1</f>
        <v>0</v>
      </c>
      <c r="J364" s="67"/>
    </row>
    <row r="365" spans="2:10" ht="13.35" customHeight="1" x14ac:dyDescent="0.2">
      <c r="B365" s="86"/>
      <c r="C365" s="49">
        <v>317010053</v>
      </c>
      <c r="D365" s="65" t="s">
        <v>2589</v>
      </c>
      <c r="E365" s="131" t="s">
        <v>4</v>
      </c>
      <c r="F365" s="47">
        <v>1</v>
      </c>
      <c r="G365" s="133">
        <v>206.45526720000001</v>
      </c>
      <c r="H365" s="129">
        <f t="shared" ref="H365:H384" si="50">$G365-($G365*H$363)</f>
        <v>206.45526720000001</v>
      </c>
      <c r="I365" s="11">
        <f t="shared" si="49"/>
        <v>0</v>
      </c>
      <c r="J365" s="67"/>
    </row>
    <row r="366" spans="2:10" ht="13.35" customHeight="1" x14ac:dyDescent="0.2">
      <c r="B366" s="86"/>
      <c r="C366" s="50">
        <v>317010064</v>
      </c>
      <c r="D366" s="51" t="s">
        <v>2588</v>
      </c>
      <c r="E366" s="159" t="s">
        <v>4</v>
      </c>
      <c r="F366" s="48">
        <v>1</v>
      </c>
      <c r="G366" s="133">
        <v>215.530224</v>
      </c>
      <c r="H366" s="129">
        <f t="shared" si="50"/>
        <v>215.530224</v>
      </c>
      <c r="I366" s="11">
        <f t="shared" si="49"/>
        <v>0</v>
      </c>
      <c r="J366" s="67"/>
    </row>
    <row r="367" spans="2:10" ht="13.35" customHeight="1" x14ac:dyDescent="0.2">
      <c r="C367" s="49">
        <v>317010078</v>
      </c>
      <c r="D367" s="65" t="s">
        <v>317</v>
      </c>
      <c r="E367" s="131" t="s">
        <v>4</v>
      </c>
      <c r="F367" s="47">
        <v>1</v>
      </c>
      <c r="G367" s="133">
        <v>220.20660480000001</v>
      </c>
      <c r="H367" s="129">
        <f t="shared" si="50"/>
        <v>220.20660480000001</v>
      </c>
      <c r="I367" s="11">
        <f t="shared" si="49"/>
        <v>0</v>
      </c>
      <c r="J367" s="67"/>
    </row>
    <row r="368" spans="2:10" ht="13.35" customHeight="1" x14ac:dyDescent="0.2">
      <c r="C368" s="50">
        <v>317010092</v>
      </c>
      <c r="D368" s="51" t="s">
        <v>316</v>
      </c>
      <c r="E368" s="159" t="s">
        <v>4</v>
      </c>
      <c r="F368" s="48">
        <v>1</v>
      </c>
      <c r="G368" s="133">
        <v>227.70733440000001</v>
      </c>
      <c r="H368" s="129">
        <f t="shared" si="50"/>
        <v>227.70733440000001</v>
      </c>
      <c r="I368" s="11">
        <f t="shared" si="49"/>
        <v>0</v>
      </c>
      <c r="J368" s="67"/>
    </row>
    <row r="369" spans="3:10" ht="13.35" customHeight="1" x14ac:dyDescent="0.2">
      <c r="C369" s="49">
        <v>317010118</v>
      </c>
      <c r="D369" s="65" t="s">
        <v>315</v>
      </c>
      <c r="E369" s="131" t="s">
        <v>4</v>
      </c>
      <c r="F369" s="47">
        <v>1</v>
      </c>
      <c r="G369" s="133">
        <v>297.09894481607353</v>
      </c>
      <c r="H369" s="129">
        <f t="shared" si="50"/>
        <v>297.09894481607353</v>
      </c>
      <c r="I369" s="11">
        <f t="shared" si="49"/>
        <v>0</v>
      </c>
      <c r="J369" s="67"/>
    </row>
    <row r="370" spans="3:10" ht="13.35" customHeight="1" x14ac:dyDescent="0.2">
      <c r="C370" s="50">
        <v>317010130</v>
      </c>
      <c r="D370" s="51" t="s">
        <v>314</v>
      </c>
      <c r="E370" s="159" t="s">
        <v>4</v>
      </c>
      <c r="F370" s="48">
        <v>1</v>
      </c>
      <c r="G370" s="133">
        <v>301.60033612368659</v>
      </c>
      <c r="H370" s="129">
        <f t="shared" si="50"/>
        <v>301.60033612368659</v>
      </c>
      <c r="I370" s="11">
        <f t="shared" si="49"/>
        <v>0</v>
      </c>
      <c r="J370" s="67"/>
    </row>
    <row r="371" spans="3:10" ht="13.35" customHeight="1" x14ac:dyDescent="0.2">
      <c r="C371" s="49">
        <v>317010137</v>
      </c>
      <c r="D371" s="65" t="s">
        <v>313</v>
      </c>
      <c r="E371" s="131" t="s">
        <v>4</v>
      </c>
      <c r="F371" s="47">
        <v>1</v>
      </c>
      <c r="G371" s="133">
        <v>317.51864736485231</v>
      </c>
      <c r="H371" s="129">
        <f t="shared" si="50"/>
        <v>317.51864736485231</v>
      </c>
      <c r="I371" s="11">
        <f t="shared" si="49"/>
        <v>0</v>
      </c>
      <c r="J371" s="67"/>
    </row>
    <row r="372" spans="3:10" ht="13.35" customHeight="1" x14ac:dyDescent="0.2">
      <c r="C372" s="50">
        <v>317010144</v>
      </c>
      <c r="D372" s="51" t="s">
        <v>319</v>
      </c>
      <c r="E372" s="159" t="s">
        <v>4</v>
      </c>
      <c r="F372" s="48">
        <v>1</v>
      </c>
      <c r="G372" s="133">
        <v>334.34041258629736</v>
      </c>
      <c r="H372" s="129">
        <f t="shared" si="50"/>
        <v>334.34041258629736</v>
      </c>
      <c r="I372" s="11">
        <f t="shared" si="49"/>
        <v>0</v>
      </c>
      <c r="J372" s="67"/>
    </row>
    <row r="373" spans="3:10" ht="13.35" customHeight="1" x14ac:dyDescent="0.2">
      <c r="C373" s="49">
        <v>317010165</v>
      </c>
      <c r="D373" s="65" t="s">
        <v>318</v>
      </c>
      <c r="E373" s="131" t="s">
        <v>4</v>
      </c>
      <c r="F373" s="47">
        <v>1</v>
      </c>
      <c r="G373" s="133">
        <v>360.03511960127724</v>
      </c>
      <c r="H373" s="129">
        <f t="shared" si="50"/>
        <v>360.03511960127724</v>
      </c>
      <c r="I373" s="11">
        <f t="shared" si="49"/>
        <v>0</v>
      </c>
      <c r="J373" s="67"/>
    </row>
    <row r="374" spans="3:10" ht="13.35" customHeight="1" x14ac:dyDescent="0.2">
      <c r="C374" s="50">
        <v>317010171</v>
      </c>
      <c r="D374" s="51" t="s">
        <v>320</v>
      </c>
      <c r="E374" s="159" t="s">
        <v>4</v>
      </c>
      <c r="F374" s="48">
        <v>1</v>
      </c>
      <c r="G374" s="133">
        <v>373.32564428609049</v>
      </c>
      <c r="H374" s="129">
        <f t="shared" si="50"/>
        <v>373.32564428609049</v>
      </c>
      <c r="I374" s="11">
        <f t="shared" si="49"/>
        <v>0</v>
      </c>
      <c r="J374" s="67"/>
    </row>
    <row r="375" spans="3:10" ht="13.35" customHeight="1" x14ac:dyDescent="0.2">
      <c r="C375" s="49">
        <v>317010188</v>
      </c>
      <c r="D375" s="65" t="s">
        <v>321</v>
      </c>
      <c r="E375" s="131" t="s">
        <v>4</v>
      </c>
      <c r="F375" s="47">
        <v>1</v>
      </c>
      <c r="G375" s="133">
        <v>386.44525400841349</v>
      </c>
      <c r="H375" s="129">
        <f t="shared" si="50"/>
        <v>386.44525400841349</v>
      </c>
      <c r="I375" s="11">
        <f t="shared" si="49"/>
        <v>0</v>
      </c>
      <c r="J375" s="67"/>
    </row>
    <row r="376" spans="3:10" ht="13.35" customHeight="1" x14ac:dyDescent="0.2">
      <c r="C376" s="50">
        <v>317010203</v>
      </c>
      <c r="D376" s="51" t="s">
        <v>322</v>
      </c>
      <c r="E376" s="159" t="s">
        <v>4</v>
      </c>
      <c r="F376" s="48">
        <v>1</v>
      </c>
      <c r="G376" s="133">
        <v>395.98583340764446</v>
      </c>
      <c r="H376" s="129">
        <f t="shared" si="50"/>
        <v>395.98583340764446</v>
      </c>
      <c r="I376" s="11">
        <f t="shared" si="49"/>
        <v>0</v>
      </c>
      <c r="J376" s="67"/>
    </row>
    <row r="377" spans="3:10" ht="13.35" customHeight="1" x14ac:dyDescent="0.2">
      <c r="C377" s="49">
        <v>317010214</v>
      </c>
      <c r="D377" s="65" t="s">
        <v>323</v>
      </c>
      <c r="E377" s="131" t="s">
        <v>4</v>
      </c>
      <c r="F377" s="47">
        <v>1</v>
      </c>
      <c r="G377" s="133">
        <v>405.53540943275357</v>
      </c>
      <c r="H377" s="129">
        <f t="shared" si="50"/>
        <v>405.53540943275357</v>
      </c>
      <c r="I377" s="11">
        <f t="shared" si="49"/>
        <v>0</v>
      </c>
      <c r="J377" s="67"/>
    </row>
    <row r="378" spans="3:10" ht="13.35" customHeight="1" x14ac:dyDescent="0.2">
      <c r="C378" s="50">
        <v>317010224</v>
      </c>
      <c r="D378" s="51" t="s">
        <v>330</v>
      </c>
      <c r="E378" s="159" t="s">
        <v>4</v>
      </c>
      <c r="F378" s="48">
        <v>1</v>
      </c>
      <c r="G378" s="133">
        <v>433.94437858491722</v>
      </c>
      <c r="H378" s="129">
        <f t="shared" si="50"/>
        <v>433.94437858491722</v>
      </c>
      <c r="I378" s="11">
        <f t="shared" si="49"/>
        <v>0</v>
      </c>
      <c r="J378" s="67"/>
    </row>
    <row r="379" spans="3:10" ht="13.35" customHeight="1" x14ac:dyDescent="0.2">
      <c r="C379" s="49">
        <v>317010254</v>
      </c>
      <c r="D379" s="65" t="s">
        <v>329</v>
      </c>
      <c r="E379" s="131" t="s">
        <v>4</v>
      </c>
      <c r="F379" s="47">
        <v>1</v>
      </c>
      <c r="G379" s="133">
        <v>452.61204335773016</v>
      </c>
      <c r="H379" s="129">
        <f t="shared" si="50"/>
        <v>452.61204335773016</v>
      </c>
      <c r="I379" s="11">
        <f t="shared" si="49"/>
        <v>0</v>
      </c>
      <c r="J379" s="67"/>
    </row>
    <row r="380" spans="3:10" ht="13.35" customHeight="1" x14ac:dyDescent="0.2">
      <c r="C380" s="50">
        <v>317010277</v>
      </c>
      <c r="D380" s="51" t="s">
        <v>328</v>
      </c>
      <c r="E380" s="159" t="s">
        <v>4</v>
      </c>
      <c r="F380" s="48">
        <v>1</v>
      </c>
      <c r="G380" s="133">
        <v>455.90996856808692</v>
      </c>
      <c r="H380" s="129">
        <f t="shared" si="50"/>
        <v>455.90996856808692</v>
      </c>
      <c r="I380" s="11">
        <f t="shared" si="49"/>
        <v>0</v>
      </c>
      <c r="J380" s="67"/>
    </row>
    <row r="381" spans="3:10" ht="13.35" customHeight="1" x14ac:dyDescent="0.2">
      <c r="C381" s="49">
        <v>317010282</v>
      </c>
      <c r="D381" s="65" t="s">
        <v>327</v>
      </c>
      <c r="E381" s="131" t="s">
        <v>4</v>
      </c>
      <c r="F381" s="47">
        <v>1</v>
      </c>
      <c r="G381" s="133">
        <v>483.3118354395242</v>
      </c>
      <c r="H381" s="129">
        <f t="shared" si="50"/>
        <v>483.3118354395242</v>
      </c>
      <c r="I381" s="11">
        <f t="shared" si="49"/>
        <v>0</v>
      </c>
      <c r="J381" s="67"/>
    </row>
    <row r="382" spans="3:10" ht="13.35" customHeight="1" x14ac:dyDescent="0.2">
      <c r="C382" s="50">
        <v>317010318</v>
      </c>
      <c r="D382" s="51" t="s">
        <v>326</v>
      </c>
      <c r="E382" s="159" t="s">
        <v>4</v>
      </c>
      <c r="F382" s="48">
        <v>1</v>
      </c>
      <c r="G382" s="133">
        <v>513.00020804672647</v>
      </c>
      <c r="H382" s="129">
        <f t="shared" si="50"/>
        <v>513.00020804672647</v>
      </c>
      <c r="I382" s="11">
        <f t="shared" si="49"/>
        <v>0</v>
      </c>
      <c r="J382" s="67"/>
    </row>
    <row r="383" spans="3:10" ht="13.35" customHeight="1" x14ac:dyDescent="0.2">
      <c r="C383" s="49">
        <v>317010326</v>
      </c>
      <c r="D383" s="65" t="s">
        <v>325</v>
      </c>
      <c r="E383" s="131" t="s">
        <v>4</v>
      </c>
      <c r="F383" s="47">
        <v>1</v>
      </c>
      <c r="G383" s="133">
        <v>534.76800000000003</v>
      </c>
      <c r="H383" s="129">
        <f t="shared" si="50"/>
        <v>534.76800000000003</v>
      </c>
      <c r="I383" s="11">
        <f t="shared" si="49"/>
        <v>0</v>
      </c>
      <c r="J383" s="67"/>
    </row>
    <row r="384" spans="3:10" ht="13.35" customHeight="1" x14ac:dyDescent="0.2">
      <c r="C384" s="50">
        <v>317010360</v>
      </c>
      <c r="D384" s="51" t="s">
        <v>324</v>
      </c>
      <c r="E384" s="159" t="s">
        <v>4</v>
      </c>
      <c r="F384" s="48">
        <v>1</v>
      </c>
      <c r="G384" s="133">
        <v>582.91999999999996</v>
      </c>
      <c r="H384" s="129">
        <f t="shared" si="50"/>
        <v>582.91999999999996</v>
      </c>
      <c r="I384" s="11">
        <f t="shared" si="49"/>
        <v>0</v>
      </c>
      <c r="J384" s="67"/>
    </row>
    <row r="385" spans="2:10" s="4" customFormat="1" ht="13.35" customHeight="1" x14ac:dyDescent="0.2">
      <c r="C385" s="49"/>
      <c r="D385" s="65"/>
      <c r="E385" s="131"/>
      <c r="F385" s="89"/>
      <c r="G385" s="111"/>
      <c r="H385" s="75"/>
      <c r="I385" s="11"/>
      <c r="J385" s="67"/>
    </row>
    <row r="386" spans="2:10" ht="13.35" customHeight="1" x14ac:dyDescent="0.2">
      <c r="B386" s="20"/>
      <c r="C386" s="143"/>
      <c r="D386" s="64" t="s">
        <v>872</v>
      </c>
      <c r="E386" s="64"/>
      <c r="F386" s="158"/>
      <c r="G386" s="116"/>
      <c r="H386" s="71">
        <f>M$6</f>
        <v>0</v>
      </c>
      <c r="I386" s="43"/>
      <c r="J386" s="67"/>
    </row>
    <row r="387" spans="2:10" ht="13.35" customHeight="1" x14ac:dyDescent="0.2">
      <c r="C387" s="49">
        <v>317408090</v>
      </c>
      <c r="D387" s="65" t="s">
        <v>332</v>
      </c>
      <c r="E387" s="131" t="s">
        <v>4</v>
      </c>
      <c r="F387" s="47">
        <v>1</v>
      </c>
      <c r="G387" s="133">
        <v>110.01959055360001</v>
      </c>
      <c r="H387" s="129">
        <f>$G387-($G387*H$386)</f>
        <v>110.01959055360001</v>
      </c>
      <c r="I387" s="11">
        <f t="shared" ref="I387:I402" si="51">H387/$G387-1</f>
        <v>0</v>
      </c>
      <c r="J387" s="67"/>
    </row>
    <row r="388" spans="2:10" ht="13.35" customHeight="1" x14ac:dyDescent="0.2">
      <c r="C388" s="50">
        <v>317408098</v>
      </c>
      <c r="D388" s="51" t="s">
        <v>333</v>
      </c>
      <c r="E388" s="159" t="s">
        <v>4</v>
      </c>
      <c r="F388" s="48">
        <v>1</v>
      </c>
      <c r="G388" s="133">
        <v>127.00790968320004</v>
      </c>
      <c r="H388" s="129">
        <f t="shared" ref="H388:H402" si="52">$G388-($G388*H$386)</f>
        <v>127.00790968320004</v>
      </c>
      <c r="I388" s="11">
        <f t="shared" si="51"/>
        <v>0</v>
      </c>
      <c r="J388" s="67"/>
    </row>
    <row r="389" spans="2:10" ht="13.35" customHeight="1" x14ac:dyDescent="0.2">
      <c r="C389" s="49">
        <v>317408104</v>
      </c>
      <c r="D389" s="65" t="s">
        <v>334</v>
      </c>
      <c r="E389" s="131" t="s">
        <v>4</v>
      </c>
      <c r="F389" s="47">
        <v>1</v>
      </c>
      <c r="G389" s="133">
        <v>194.82635827200002</v>
      </c>
      <c r="H389" s="129">
        <f t="shared" si="52"/>
        <v>194.82635827200002</v>
      </c>
      <c r="I389" s="11">
        <f t="shared" si="51"/>
        <v>0</v>
      </c>
      <c r="J389" s="67"/>
    </row>
    <row r="390" spans="2:10" ht="13.35" customHeight="1" x14ac:dyDescent="0.2">
      <c r="C390" s="50">
        <v>317408125</v>
      </c>
      <c r="D390" s="51" t="s">
        <v>335</v>
      </c>
      <c r="E390" s="159" t="s">
        <v>4</v>
      </c>
      <c r="F390" s="48">
        <v>1</v>
      </c>
      <c r="G390" s="133">
        <v>228.39851274240004</v>
      </c>
      <c r="H390" s="129">
        <f t="shared" si="52"/>
        <v>228.39851274240004</v>
      </c>
      <c r="I390" s="11">
        <f t="shared" si="51"/>
        <v>0</v>
      </c>
      <c r="J390" s="67"/>
    </row>
    <row r="391" spans="2:10" ht="13.35" customHeight="1" x14ac:dyDescent="0.2">
      <c r="C391" s="49">
        <v>317408118</v>
      </c>
      <c r="D391" s="65" t="s">
        <v>336</v>
      </c>
      <c r="E391" s="131" t="s">
        <v>4</v>
      </c>
      <c r="F391" s="47">
        <v>1</v>
      </c>
      <c r="G391" s="133">
        <v>238.5106074624</v>
      </c>
      <c r="H391" s="129">
        <f t="shared" si="52"/>
        <v>238.5106074624</v>
      </c>
      <c r="I391" s="11">
        <f t="shared" si="51"/>
        <v>0</v>
      </c>
      <c r="J391" s="67"/>
    </row>
    <row r="392" spans="2:10" ht="13.35" customHeight="1" x14ac:dyDescent="0.2">
      <c r="C392" s="50">
        <v>317433137</v>
      </c>
      <c r="D392" s="51" t="s">
        <v>337</v>
      </c>
      <c r="E392" s="159" t="s">
        <v>4</v>
      </c>
      <c r="F392" s="48">
        <v>1</v>
      </c>
      <c r="G392" s="133">
        <v>240.1285426176</v>
      </c>
      <c r="H392" s="129">
        <f t="shared" si="52"/>
        <v>240.1285426176</v>
      </c>
      <c r="I392" s="11">
        <f t="shared" si="51"/>
        <v>0</v>
      </c>
      <c r="J392" s="67"/>
    </row>
    <row r="393" spans="2:10" ht="13.35" customHeight="1" x14ac:dyDescent="0.2">
      <c r="C393" s="49">
        <v>317438144</v>
      </c>
      <c r="D393" s="65" t="s">
        <v>338</v>
      </c>
      <c r="E393" s="131" t="s">
        <v>4</v>
      </c>
      <c r="F393" s="47">
        <v>1</v>
      </c>
      <c r="G393" s="133">
        <v>269.38620334080002</v>
      </c>
      <c r="H393" s="129">
        <f t="shared" si="52"/>
        <v>269.38620334080002</v>
      </c>
      <c r="I393" s="11">
        <f t="shared" si="51"/>
        <v>0</v>
      </c>
      <c r="J393" s="67"/>
    </row>
    <row r="394" spans="2:10" ht="13.35" customHeight="1" x14ac:dyDescent="0.2">
      <c r="C394" s="50">
        <v>317459165</v>
      </c>
      <c r="D394" s="51" t="s">
        <v>1512</v>
      </c>
      <c r="E394" s="159" t="s">
        <v>4</v>
      </c>
      <c r="F394" s="48">
        <v>1</v>
      </c>
      <c r="G394" s="133">
        <v>277.61070704640002</v>
      </c>
      <c r="H394" s="129">
        <f t="shared" si="52"/>
        <v>277.61070704640002</v>
      </c>
      <c r="I394" s="11">
        <f t="shared" si="51"/>
        <v>0</v>
      </c>
      <c r="J394" s="67"/>
    </row>
    <row r="395" spans="2:10" ht="13.35" customHeight="1" x14ac:dyDescent="0.2">
      <c r="C395" s="49">
        <v>317464170</v>
      </c>
      <c r="D395" s="65" t="s">
        <v>331</v>
      </c>
      <c r="E395" s="131" t="s">
        <v>4</v>
      </c>
      <c r="F395" s="47">
        <v>1</v>
      </c>
      <c r="G395" s="133">
        <v>289.47556485119998</v>
      </c>
      <c r="H395" s="129">
        <f t="shared" si="52"/>
        <v>289.47556485119998</v>
      </c>
      <c r="I395" s="11">
        <f t="shared" si="51"/>
        <v>0</v>
      </c>
      <c r="J395" s="67"/>
    </row>
    <row r="396" spans="2:10" ht="13.35" customHeight="1" x14ac:dyDescent="0.2">
      <c r="C396" s="50">
        <v>317493203</v>
      </c>
      <c r="D396" s="51" t="s">
        <v>339</v>
      </c>
      <c r="E396" s="159" t="s">
        <v>4</v>
      </c>
      <c r="F396" s="48">
        <v>1</v>
      </c>
      <c r="G396" s="133">
        <v>307.27285155840002</v>
      </c>
      <c r="H396" s="129">
        <f t="shared" si="52"/>
        <v>307.27285155840002</v>
      </c>
      <c r="I396" s="11">
        <f t="shared" si="51"/>
        <v>0</v>
      </c>
      <c r="J396" s="67"/>
    </row>
    <row r="397" spans="2:10" ht="13.35" customHeight="1" x14ac:dyDescent="0.2">
      <c r="C397" s="49">
        <v>317508214</v>
      </c>
      <c r="D397" s="65" t="s">
        <v>340</v>
      </c>
      <c r="E397" s="131" t="s">
        <v>4</v>
      </c>
      <c r="F397" s="47">
        <v>1</v>
      </c>
      <c r="G397" s="133">
        <v>307.81216327680005</v>
      </c>
      <c r="H397" s="129">
        <f t="shared" si="52"/>
        <v>307.81216327680005</v>
      </c>
      <c r="I397" s="11">
        <f t="shared" si="51"/>
        <v>0</v>
      </c>
      <c r="J397" s="67"/>
    </row>
    <row r="398" spans="2:10" ht="13.35" customHeight="1" x14ac:dyDescent="0.2">
      <c r="C398" s="50">
        <v>317517524</v>
      </c>
      <c r="D398" s="51" t="s">
        <v>341</v>
      </c>
      <c r="E398" s="159" t="s">
        <v>4</v>
      </c>
      <c r="F398" s="48">
        <v>1</v>
      </c>
      <c r="G398" s="133">
        <v>322.10392381440005</v>
      </c>
      <c r="H398" s="129">
        <f t="shared" si="52"/>
        <v>322.10392381440005</v>
      </c>
      <c r="I398" s="11">
        <f t="shared" si="51"/>
        <v>0</v>
      </c>
      <c r="J398" s="67"/>
    </row>
    <row r="399" spans="2:10" ht="13.35" customHeight="1" x14ac:dyDescent="0.2">
      <c r="C399" s="49">
        <v>317544254</v>
      </c>
      <c r="D399" s="65" t="s">
        <v>342</v>
      </c>
      <c r="E399" s="131" t="s">
        <v>4</v>
      </c>
      <c r="F399" s="47">
        <v>1</v>
      </c>
      <c r="G399" s="133">
        <v>353.78848727039991</v>
      </c>
      <c r="H399" s="129">
        <f t="shared" si="52"/>
        <v>353.78848727039991</v>
      </c>
      <c r="I399" s="11">
        <f t="shared" si="51"/>
        <v>0</v>
      </c>
      <c r="J399" s="67"/>
    </row>
    <row r="400" spans="2:10" ht="13.35" customHeight="1" x14ac:dyDescent="0.2">
      <c r="C400" s="50">
        <v>317567277</v>
      </c>
      <c r="D400" s="51" t="s">
        <v>343</v>
      </c>
      <c r="E400" s="159" t="s">
        <v>4</v>
      </c>
      <c r="F400" s="48">
        <v>1</v>
      </c>
      <c r="G400" s="133">
        <v>370.77680640000005</v>
      </c>
      <c r="H400" s="129">
        <f t="shared" si="52"/>
        <v>370.77680640000005</v>
      </c>
      <c r="I400" s="11">
        <f t="shared" si="51"/>
        <v>0</v>
      </c>
      <c r="J400" s="67"/>
    </row>
    <row r="401" spans="2:10" ht="13.35" customHeight="1" x14ac:dyDescent="0.2">
      <c r="C401" s="49">
        <v>317578282</v>
      </c>
      <c r="D401" s="65" t="s">
        <v>344</v>
      </c>
      <c r="E401" s="131" t="s">
        <v>4</v>
      </c>
      <c r="F401" s="47">
        <v>1</v>
      </c>
      <c r="G401" s="133">
        <v>393.697554432</v>
      </c>
      <c r="H401" s="129">
        <f t="shared" si="52"/>
        <v>393.697554432</v>
      </c>
      <c r="I401" s="11">
        <f t="shared" si="51"/>
        <v>0</v>
      </c>
      <c r="J401" s="67"/>
    </row>
    <row r="402" spans="2:10" ht="13.35" customHeight="1" x14ac:dyDescent="0.2">
      <c r="C402" s="50">
        <v>317613318</v>
      </c>
      <c r="D402" s="51" t="s">
        <v>345</v>
      </c>
      <c r="E402" s="159" t="s">
        <v>4</v>
      </c>
      <c r="F402" s="48">
        <v>1</v>
      </c>
      <c r="G402" s="133">
        <v>415.53967902720007</v>
      </c>
      <c r="H402" s="129">
        <f t="shared" si="52"/>
        <v>415.53967902720007</v>
      </c>
      <c r="I402" s="11">
        <f t="shared" si="51"/>
        <v>0</v>
      </c>
      <c r="J402" s="67"/>
    </row>
    <row r="403" spans="2:10" s="4" customFormat="1" ht="13.35" customHeight="1" x14ac:dyDescent="0.2">
      <c r="C403" s="49"/>
      <c r="D403" s="65"/>
      <c r="E403" s="131"/>
      <c r="F403" s="89"/>
      <c r="G403" s="111"/>
      <c r="H403" s="75"/>
      <c r="I403" s="11"/>
      <c r="J403" s="67"/>
    </row>
    <row r="404" spans="2:10" s="4" customFormat="1" ht="13.35" customHeight="1" x14ac:dyDescent="0.2">
      <c r="C404" s="165"/>
      <c r="D404" s="165" t="s">
        <v>1141</v>
      </c>
      <c r="E404" s="131"/>
      <c r="F404" s="89"/>
      <c r="G404" s="111"/>
      <c r="H404" s="75"/>
      <c r="I404" s="11"/>
      <c r="J404" s="67"/>
    </row>
    <row r="405" spans="2:10" s="4" customFormat="1" ht="13.35" customHeight="1" x14ac:dyDescent="0.2">
      <c r="C405" s="49"/>
      <c r="D405" s="65"/>
      <c r="E405" s="131"/>
      <c r="F405" s="89"/>
      <c r="G405" s="111"/>
      <c r="H405" s="75"/>
      <c r="I405" s="11"/>
      <c r="J405" s="67"/>
    </row>
    <row r="406" spans="2:10" ht="13.35" customHeight="1" x14ac:dyDescent="0.2">
      <c r="B406" s="20"/>
      <c r="C406" s="143"/>
      <c r="D406" s="64" t="s">
        <v>896</v>
      </c>
      <c r="E406" s="64"/>
      <c r="F406" s="158"/>
      <c r="G406" s="116"/>
      <c r="H406" s="71">
        <f>M$6</f>
        <v>0</v>
      </c>
      <c r="I406" s="43"/>
      <c r="J406" s="67"/>
    </row>
    <row r="407" spans="2:10" ht="13.35" customHeight="1" x14ac:dyDescent="0.2">
      <c r="C407" s="49">
        <v>314800010</v>
      </c>
      <c r="D407" s="65" t="s">
        <v>897</v>
      </c>
      <c r="E407" s="131" t="s">
        <v>4</v>
      </c>
      <c r="F407" s="47">
        <v>50</v>
      </c>
      <c r="G407" s="133">
        <v>40.067554799999996</v>
      </c>
      <c r="H407" s="129">
        <f>$G407-($G407*H$406)</f>
        <v>40.067554799999996</v>
      </c>
      <c r="I407" s="11">
        <f t="shared" ref="I407:I413" si="53">H407/$G407-1</f>
        <v>0</v>
      </c>
      <c r="J407" s="67"/>
    </row>
    <row r="408" spans="2:10" ht="13.35" customHeight="1" x14ac:dyDescent="0.2">
      <c r="C408" s="50">
        <v>314800012</v>
      </c>
      <c r="D408" s="51" t="s">
        <v>898</v>
      </c>
      <c r="E408" s="159" t="s">
        <v>4</v>
      </c>
      <c r="F408" s="48">
        <v>50</v>
      </c>
      <c r="G408" s="133">
        <v>42.443653980000001</v>
      </c>
      <c r="H408" s="129">
        <f t="shared" ref="H408:H413" si="54">$G408-($G408*H$406)</f>
        <v>42.443653980000001</v>
      </c>
      <c r="I408" s="11">
        <f t="shared" si="53"/>
        <v>0</v>
      </c>
      <c r="J408" s="67"/>
    </row>
    <row r="409" spans="2:10" ht="13.35" customHeight="1" x14ac:dyDescent="0.2">
      <c r="C409" s="49">
        <v>314800015</v>
      </c>
      <c r="D409" s="65" t="s">
        <v>899</v>
      </c>
      <c r="E409" s="131" t="s">
        <v>4</v>
      </c>
      <c r="F409" s="47">
        <v>50</v>
      </c>
      <c r="G409" s="133">
        <v>45.052704059999989</v>
      </c>
      <c r="H409" s="129">
        <f t="shared" si="54"/>
        <v>45.052704059999989</v>
      </c>
      <c r="I409" s="11">
        <f t="shared" si="53"/>
        <v>0</v>
      </c>
      <c r="J409" s="67"/>
    </row>
    <row r="410" spans="2:10" ht="13.35" customHeight="1" x14ac:dyDescent="0.2">
      <c r="C410" s="50">
        <v>314800018</v>
      </c>
      <c r="D410" s="51" t="s">
        <v>900</v>
      </c>
      <c r="E410" s="159" t="s">
        <v>4</v>
      </c>
      <c r="F410" s="48">
        <v>50</v>
      </c>
      <c r="G410" s="133">
        <v>47.289032699999993</v>
      </c>
      <c r="H410" s="129">
        <f t="shared" si="54"/>
        <v>47.289032699999993</v>
      </c>
      <c r="I410" s="11">
        <f t="shared" si="53"/>
        <v>0</v>
      </c>
      <c r="J410" s="67"/>
    </row>
    <row r="411" spans="2:10" ht="13.35" customHeight="1" x14ac:dyDescent="0.2">
      <c r="C411" s="49">
        <v>314800022</v>
      </c>
      <c r="D411" s="65" t="s">
        <v>901</v>
      </c>
      <c r="E411" s="131" t="s">
        <v>4</v>
      </c>
      <c r="F411" s="47">
        <v>50</v>
      </c>
      <c r="G411" s="133">
        <v>49.991263140000001</v>
      </c>
      <c r="H411" s="129">
        <f t="shared" si="54"/>
        <v>49.991263140000001</v>
      </c>
      <c r="I411" s="11">
        <f t="shared" si="53"/>
        <v>0</v>
      </c>
      <c r="J411" s="67"/>
    </row>
    <row r="412" spans="2:10" ht="13.35" customHeight="1" x14ac:dyDescent="0.2">
      <c r="C412" s="50">
        <v>314800028</v>
      </c>
      <c r="D412" s="51" t="s">
        <v>902</v>
      </c>
      <c r="E412" s="159" t="s">
        <v>4</v>
      </c>
      <c r="F412" s="48">
        <v>50</v>
      </c>
      <c r="G412" s="133">
        <v>52.320772140000003</v>
      </c>
      <c r="H412" s="129">
        <f t="shared" si="54"/>
        <v>52.320772140000003</v>
      </c>
      <c r="I412" s="11">
        <f t="shared" si="53"/>
        <v>0</v>
      </c>
      <c r="J412" s="67"/>
    </row>
    <row r="413" spans="2:10" ht="13.35" customHeight="1" x14ac:dyDescent="0.2">
      <c r="C413" s="49">
        <v>314800035</v>
      </c>
      <c r="D413" s="65" t="s">
        <v>903</v>
      </c>
      <c r="E413" s="131" t="s">
        <v>4</v>
      </c>
      <c r="F413" s="47">
        <v>50</v>
      </c>
      <c r="G413" s="133">
        <v>61.126316159999988</v>
      </c>
      <c r="H413" s="129">
        <f t="shared" si="54"/>
        <v>61.126316159999988</v>
      </c>
      <c r="I413" s="11">
        <f t="shared" si="53"/>
        <v>0</v>
      </c>
      <c r="J413" s="67"/>
    </row>
    <row r="414" spans="2:10" s="4" customFormat="1" ht="13.35" customHeight="1" x14ac:dyDescent="0.2">
      <c r="C414" s="49"/>
      <c r="D414" s="65"/>
      <c r="E414" s="131"/>
      <c r="F414" s="89"/>
      <c r="G414" s="111"/>
      <c r="H414" s="75"/>
      <c r="I414" s="11"/>
      <c r="J414" s="67"/>
    </row>
    <row r="415" spans="2:10" ht="13.35" customHeight="1" x14ac:dyDescent="0.2">
      <c r="B415" s="20"/>
      <c r="C415" s="143"/>
      <c r="D415" s="64" t="s">
        <v>873</v>
      </c>
      <c r="E415" s="64"/>
      <c r="F415" s="158"/>
      <c r="G415" s="116"/>
      <c r="H415" s="71">
        <f>M$6</f>
        <v>0</v>
      </c>
      <c r="I415" s="93"/>
      <c r="J415" s="67"/>
    </row>
    <row r="416" spans="2:10" ht="13.35" customHeight="1" x14ac:dyDescent="0.2">
      <c r="B416" s="28"/>
      <c r="C416" s="49">
        <v>316521719</v>
      </c>
      <c r="D416" s="65" t="s">
        <v>1332</v>
      </c>
      <c r="E416" s="131" t="s">
        <v>4</v>
      </c>
      <c r="F416" s="47">
        <v>50</v>
      </c>
      <c r="G416" s="133">
        <v>16.912235340000002</v>
      </c>
      <c r="H416" s="129">
        <f>$G416-($G416*H$415)</f>
        <v>16.912235340000002</v>
      </c>
      <c r="I416" s="11">
        <f t="shared" ref="I416:I422" si="55">H416/$G416-1</f>
        <v>0</v>
      </c>
      <c r="J416" s="67"/>
    </row>
    <row r="417" spans="2:10" ht="13.35" customHeight="1" x14ac:dyDescent="0.2">
      <c r="C417" s="49">
        <v>316512023</v>
      </c>
      <c r="D417" s="65" t="s">
        <v>874</v>
      </c>
      <c r="E417" s="131" t="s">
        <v>4</v>
      </c>
      <c r="F417" s="47">
        <v>50</v>
      </c>
      <c r="G417" s="133">
        <v>20.499679199999999</v>
      </c>
      <c r="H417" s="129">
        <f t="shared" ref="H417:H422" si="56">$G417-($G417*H$415)</f>
        <v>20.499679199999999</v>
      </c>
      <c r="I417" s="11">
        <f t="shared" si="55"/>
        <v>0</v>
      </c>
      <c r="J417" s="67"/>
    </row>
    <row r="418" spans="2:10" ht="13.35" customHeight="1" x14ac:dyDescent="0.2">
      <c r="C418" s="50">
        <v>316522530</v>
      </c>
      <c r="D418" s="51" t="s">
        <v>876</v>
      </c>
      <c r="E418" s="159" t="s">
        <v>4</v>
      </c>
      <c r="F418" s="48">
        <v>50</v>
      </c>
      <c r="G418" s="133">
        <v>25.624598999999996</v>
      </c>
      <c r="H418" s="129">
        <f t="shared" si="56"/>
        <v>25.624598999999996</v>
      </c>
      <c r="I418" s="11">
        <f t="shared" si="55"/>
        <v>0</v>
      </c>
      <c r="J418" s="67"/>
    </row>
    <row r="419" spans="2:10" ht="13.35" customHeight="1" x14ac:dyDescent="0.2">
      <c r="C419" s="49">
        <v>316523138</v>
      </c>
      <c r="D419" s="65" t="s">
        <v>875</v>
      </c>
      <c r="E419" s="131" t="s">
        <v>4</v>
      </c>
      <c r="F419" s="47">
        <v>50</v>
      </c>
      <c r="G419" s="133">
        <v>29.817715200000002</v>
      </c>
      <c r="H419" s="129">
        <f t="shared" si="56"/>
        <v>29.817715200000002</v>
      </c>
      <c r="I419" s="11">
        <f t="shared" si="55"/>
        <v>0</v>
      </c>
      <c r="J419" s="67"/>
    </row>
    <row r="420" spans="2:10" ht="13.35" customHeight="1" x14ac:dyDescent="0.2">
      <c r="C420" s="50">
        <v>316524046</v>
      </c>
      <c r="D420" s="51" t="s">
        <v>877</v>
      </c>
      <c r="E420" s="159" t="s">
        <v>4</v>
      </c>
      <c r="F420" s="48">
        <v>50</v>
      </c>
      <c r="G420" s="133">
        <v>40.39368606</v>
      </c>
      <c r="H420" s="129">
        <f t="shared" si="56"/>
        <v>40.39368606</v>
      </c>
      <c r="I420" s="11">
        <f t="shared" si="55"/>
        <v>0</v>
      </c>
      <c r="J420" s="67"/>
    </row>
    <row r="421" spans="2:10" ht="13.35" customHeight="1" x14ac:dyDescent="0.2">
      <c r="C421" s="49">
        <v>316524853</v>
      </c>
      <c r="D421" s="65" t="s">
        <v>878</v>
      </c>
      <c r="E421" s="131" t="s">
        <v>4</v>
      </c>
      <c r="F421" s="47">
        <v>50</v>
      </c>
      <c r="G421" s="133">
        <v>42.443653980000001</v>
      </c>
      <c r="H421" s="129">
        <f t="shared" si="56"/>
        <v>42.443653980000001</v>
      </c>
      <c r="I421" s="11">
        <f t="shared" si="55"/>
        <v>0</v>
      </c>
      <c r="J421" s="67"/>
    </row>
    <row r="422" spans="2:10" ht="13.35" customHeight="1" x14ac:dyDescent="0.2">
      <c r="C422" s="50">
        <v>316526064</v>
      </c>
      <c r="D422" s="51" t="s">
        <v>879</v>
      </c>
      <c r="E422" s="159" t="s">
        <v>4</v>
      </c>
      <c r="F422" s="48">
        <v>50</v>
      </c>
      <c r="G422" s="133">
        <v>44.493621900000001</v>
      </c>
      <c r="H422" s="129">
        <f t="shared" si="56"/>
        <v>44.493621900000001</v>
      </c>
      <c r="I422" s="11">
        <f t="shared" si="55"/>
        <v>0</v>
      </c>
      <c r="J422" s="67"/>
    </row>
    <row r="423" spans="2:10" s="4" customFormat="1" ht="13.35" customHeight="1" x14ac:dyDescent="0.2">
      <c r="C423" s="49"/>
      <c r="D423" s="65"/>
      <c r="E423" s="131"/>
      <c r="F423" s="89"/>
      <c r="G423" s="111"/>
      <c r="H423" s="75"/>
      <c r="I423" s="11"/>
      <c r="J423" s="67"/>
    </row>
    <row r="424" spans="2:10" ht="13.35" customHeight="1" x14ac:dyDescent="0.2">
      <c r="B424" s="20"/>
      <c r="C424" s="143"/>
      <c r="D424" s="64" t="s">
        <v>557</v>
      </c>
      <c r="E424" s="64"/>
      <c r="F424" s="158"/>
      <c r="G424" s="116"/>
      <c r="H424" s="71">
        <f>M$6</f>
        <v>0</v>
      </c>
      <c r="I424" s="93"/>
      <c r="J424" s="67"/>
    </row>
    <row r="425" spans="2:10" ht="13.35" customHeight="1" x14ac:dyDescent="0.2">
      <c r="C425" s="49">
        <v>318000080</v>
      </c>
      <c r="D425" s="65" t="s">
        <v>2386</v>
      </c>
      <c r="E425" s="131" t="s">
        <v>4</v>
      </c>
      <c r="F425" s="47">
        <v>50</v>
      </c>
      <c r="G425" s="133">
        <v>59.575887571200006</v>
      </c>
      <c r="H425" s="129">
        <f>$G425-($G425*H$424)</f>
        <v>59.575887571200006</v>
      </c>
      <c r="I425" s="11">
        <f t="shared" ref="I425:I479" si="57">H425/$G425-1</f>
        <v>0</v>
      </c>
      <c r="J425" s="67"/>
    </row>
    <row r="426" spans="2:10" ht="13.35" customHeight="1" x14ac:dyDescent="0.2">
      <c r="C426" s="50">
        <v>318000090</v>
      </c>
      <c r="D426" s="51" t="s">
        <v>2387</v>
      </c>
      <c r="E426" s="159" t="s">
        <v>4</v>
      </c>
      <c r="F426" s="48">
        <v>50</v>
      </c>
      <c r="G426" s="133">
        <v>61.338401604480005</v>
      </c>
      <c r="H426" s="129">
        <f t="shared" ref="H426:H454" si="58">$G426-($G426*H$424)</f>
        <v>61.338401604480005</v>
      </c>
      <c r="I426" s="11">
        <f t="shared" si="57"/>
        <v>0</v>
      </c>
      <c r="J426" s="67"/>
    </row>
    <row r="427" spans="2:10" ht="13.35" customHeight="1" x14ac:dyDescent="0.2">
      <c r="C427" s="49">
        <v>318000100</v>
      </c>
      <c r="D427" s="65" t="s">
        <v>2388</v>
      </c>
      <c r="E427" s="131" t="s">
        <v>4</v>
      </c>
      <c r="F427" s="47">
        <v>50</v>
      </c>
      <c r="G427" s="133">
        <v>63.450505198080002</v>
      </c>
      <c r="H427" s="129">
        <f t="shared" si="58"/>
        <v>63.450505198080002</v>
      </c>
      <c r="I427" s="11">
        <f t="shared" si="57"/>
        <v>0</v>
      </c>
      <c r="J427" s="67"/>
    </row>
    <row r="428" spans="2:10" ht="13.35" customHeight="1" x14ac:dyDescent="0.2">
      <c r="C428" s="50">
        <v>318000112</v>
      </c>
      <c r="D428" s="51" t="s">
        <v>2389</v>
      </c>
      <c r="E428" s="159" t="s">
        <v>4</v>
      </c>
      <c r="F428" s="48">
        <v>25</v>
      </c>
      <c r="G428" s="133">
        <v>66.975533264640006</v>
      </c>
      <c r="H428" s="129">
        <f t="shared" si="58"/>
        <v>66.975533264640006</v>
      </c>
      <c r="I428" s="11">
        <f t="shared" si="57"/>
        <v>0</v>
      </c>
      <c r="J428" s="67"/>
    </row>
    <row r="429" spans="2:10" ht="13.35" customHeight="1" x14ac:dyDescent="0.2">
      <c r="C429" s="49">
        <v>318000125</v>
      </c>
      <c r="D429" s="65" t="s">
        <v>2390</v>
      </c>
      <c r="E429" s="131" t="s">
        <v>4</v>
      </c>
      <c r="F429" s="47">
        <v>25</v>
      </c>
      <c r="G429" s="133">
        <v>72.263075364480017</v>
      </c>
      <c r="H429" s="129">
        <f t="shared" si="58"/>
        <v>72.263075364480017</v>
      </c>
      <c r="I429" s="11">
        <f t="shared" si="57"/>
        <v>0</v>
      </c>
      <c r="J429" s="67"/>
    </row>
    <row r="430" spans="2:10" ht="13.35" customHeight="1" x14ac:dyDescent="0.2">
      <c r="C430" s="50">
        <v>318000140</v>
      </c>
      <c r="D430" s="51" t="s">
        <v>2391</v>
      </c>
      <c r="E430" s="159" t="s">
        <v>4</v>
      </c>
      <c r="F430" s="48">
        <v>25</v>
      </c>
      <c r="G430" s="133">
        <v>76.137692991360012</v>
      </c>
      <c r="H430" s="129">
        <f t="shared" si="58"/>
        <v>76.137692991360012</v>
      </c>
      <c r="I430" s="11">
        <f t="shared" si="57"/>
        <v>0</v>
      </c>
      <c r="J430" s="67"/>
    </row>
    <row r="431" spans="2:10" ht="13.35" customHeight="1" x14ac:dyDescent="0.2">
      <c r="C431" s="49">
        <v>318000150</v>
      </c>
      <c r="D431" s="65" t="s">
        <v>2392</v>
      </c>
      <c r="E431" s="131" t="s">
        <v>4</v>
      </c>
      <c r="F431" s="47">
        <v>25</v>
      </c>
      <c r="G431" s="133">
        <v>78.249796584960023</v>
      </c>
      <c r="H431" s="129">
        <f t="shared" si="58"/>
        <v>78.249796584960023</v>
      </c>
      <c r="I431" s="11">
        <f t="shared" si="57"/>
        <v>0</v>
      </c>
      <c r="J431" s="67"/>
    </row>
    <row r="432" spans="2:10" ht="13.35" customHeight="1" x14ac:dyDescent="0.2">
      <c r="C432" s="50">
        <v>318000160</v>
      </c>
      <c r="D432" s="51" t="s">
        <v>2393</v>
      </c>
      <c r="E432" s="159" t="s">
        <v>4</v>
      </c>
      <c r="F432" s="48">
        <v>25</v>
      </c>
      <c r="G432" s="133">
        <v>81.07564553088001</v>
      </c>
      <c r="H432" s="129">
        <f t="shared" si="58"/>
        <v>81.07564553088001</v>
      </c>
      <c r="I432" s="11">
        <f t="shared" si="57"/>
        <v>0</v>
      </c>
      <c r="J432" s="67"/>
    </row>
    <row r="433" spans="3:10" ht="13.35" customHeight="1" x14ac:dyDescent="0.2">
      <c r="C433" s="49">
        <v>318000180</v>
      </c>
      <c r="D433" s="65" t="s">
        <v>2394</v>
      </c>
      <c r="E433" s="131" t="s">
        <v>4</v>
      </c>
      <c r="F433" s="47">
        <v>25</v>
      </c>
      <c r="G433" s="133">
        <v>84.600673597440021</v>
      </c>
      <c r="H433" s="129">
        <f t="shared" si="58"/>
        <v>84.600673597440021</v>
      </c>
      <c r="I433" s="11">
        <f t="shared" si="57"/>
        <v>0</v>
      </c>
      <c r="J433" s="67"/>
    </row>
    <row r="434" spans="3:10" ht="13.35" customHeight="1" x14ac:dyDescent="0.2">
      <c r="C434" s="50">
        <v>318000200</v>
      </c>
      <c r="D434" s="51" t="s">
        <v>2395</v>
      </c>
      <c r="E434" s="159" t="s">
        <v>4</v>
      </c>
      <c r="F434" s="48">
        <v>25</v>
      </c>
      <c r="G434" s="133">
        <v>89.888215697279975</v>
      </c>
      <c r="H434" s="129">
        <f t="shared" si="58"/>
        <v>89.888215697279975</v>
      </c>
      <c r="I434" s="11">
        <f t="shared" si="57"/>
        <v>0</v>
      </c>
      <c r="J434" s="67"/>
    </row>
    <row r="435" spans="3:10" ht="13.35" customHeight="1" x14ac:dyDescent="0.2">
      <c r="C435" s="49">
        <v>318000224</v>
      </c>
      <c r="D435" s="65" t="s">
        <v>2396</v>
      </c>
      <c r="E435" s="131" t="s">
        <v>4</v>
      </c>
      <c r="F435" s="47">
        <v>25</v>
      </c>
      <c r="G435" s="133">
        <v>98.700785863680025</v>
      </c>
      <c r="H435" s="129">
        <f t="shared" si="58"/>
        <v>98.700785863680025</v>
      </c>
      <c r="I435" s="11">
        <f t="shared" si="57"/>
        <v>0</v>
      </c>
      <c r="J435" s="67"/>
    </row>
    <row r="436" spans="3:10" ht="13.35" customHeight="1" x14ac:dyDescent="0.2">
      <c r="C436" s="50">
        <v>318000250</v>
      </c>
      <c r="D436" s="51" t="s">
        <v>2397</v>
      </c>
      <c r="E436" s="159" t="s">
        <v>4</v>
      </c>
      <c r="F436" s="48">
        <v>25</v>
      </c>
      <c r="G436" s="133">
        <v>120.60839831040001</v>
      </c>
      <c r="H436" s="129">
        <f t="shared" si="58"/>
        <v>120.60839831040001</v>
      </c>
      <c r="I436" s="11">
        <f t="shared" si="57"/>
        <v>0</v>
      </c>
      <c r="J436" s="67"/>
    </row>
    <row r="437" spans="3:10" ht="13.35" customHeight="1" x14ac:dyDescent="0.2">
      <c r="C437" s="49">
        <v>318000280</v>
      </c>
      <c r="D437" s="65" t="s">
        <v>2398</v>
      </c>
      <c r="E437" s="131" t="s">
        <v>4</v>
      </c>
      <c r="F437" s="47">
        <v>25</v>
      </c>
      <c r="G437" s="133">
        <v>123.9586315968</v>
      </c>
      <c r="H437" s="129">
        <f t="shared" si="58"/>
        <v>123.9586315968</v>
      </c>
      <c r="I437" s="11">
        <f t="shared" si="57"/>
        <v>0</v>
      </c>
      <c r="J437" s="67"/>
    </row>
    <row r="438" spans="3:10" ht="13.35" customHeight="1" x14ac:dyDescent="0.2">
      <c r="C438" s="50">
        <v>318000300</v>
      </c>
      <c r="D438" s="51" t="s">
        <v>2399</v>
      </c>
      <c r="E438" s="159" t="s">
        <v>4</v>
      </c>
      <c r="F438" s="48">
        <v>15</v>
      </c>
      <c r="G438" s="133">
        <v>130.65909816960001</v>
      </c>
      <c r="H438" s="129">
        <f t="shared" si="58"/>
        <v>130.65909816960001</v>
      </c>
      <c r="I438" s="11">
        <f t="shared" si="57"/>
        <v>0</v>
      </c>
      <c r="J438" s="67"/>
    </row>
    <row r="439" spans="3:10" ht="13.35" customHeight="1" x14ac:dyDescent="0.2">
      <c r="C439" s="49">
        <v>318000315</v>
      </c>
      <c r="D439" s="65" t="s">
        <v>2400</v>
      </c>
      <c r="E439" s="131" t="s">
        <v>4</v>
      </c>
      <c r="F439" s="47">
        <v>15</v>
      </c>
      <c r="G439" s="133">
        <v>137.35956474240001</v>
      </c>
      <c r="H439" s="129">
        <f t="shared" si="58"/>
        <v>137.35956474240001</v>
      </c>
      <c r="I439" s="11">
        <f t="shared" si="57"/>
        <v>0</v>
      </c>
      <c r="J439" s="67"/>
    </row>
    <row r="440" spans="3:10" ht="13.35" customHeight="1" x14ac:dyDescent="0.2">
      <c r="C440" s="50">
        <v>318000355</v>
      </c>
      <c r="D440" s="51" t="s">
        <v>2401</v>
      </c>
      <c r="E440" s="159" t="s">
        <v>4</v>
      </c>
      <c r="F440" s="48">
        <v>10</v>
      </c>
      <c r="G440" s="133">
        <v>150.83874623999998</v>
      </c>
      <c r="H440" s="129">
        <f t="shared" si="58"/>
        <v>150.83874623999998</v>
      </c>
      <c r="I440" s="11">
        <f t="shared" si="57"/>
        <v>0</v>
      </c>
      <c r="J440" s="67"/>
    </row>
    <row r="441" spans="3:10" ht="13.35" customHeight="1" x14ac:dyDescent="0.2">
      <c r="C441" s="49">
        <v>318000400</v>
      </c>
      <c r="D441" s="65" t="s">
        <v>2402</v>
      </c>
      <c r="E441" s="131" t="s">
        <v>4</v>
      </c>
      <c r="F441" s="47">
        <v>1</v>
      </c>
      <c r="G441" s="133">
        <v>167.69223744000004</v>
      </c>
      <c r="H441" s="129">
        <f t="shared" si="58"/>
        <v>167.69223744000004</v>
      </c>
      <c r="I441" s="11">
        <f t="shared" si="57"/>
        <v>0</v>
      </c>
      <c r="J441" s="67"/>
    </row>
    <row r="442" spans="3:10" ht="13.35" customHeight="1" x14ac:dyDescent="0.2">
      <c r="C442" s="50">
        <v>318000450</v>
      </c>
      <c r="D442" s="51" t="s">
        <v>2403</v>
      </c>
      <c r="E442" s="159" t="s">
        <v>4</v>
      </c>
      <c r="F442" s="48">
        <v>1</v>
      </c>
      <c r="G442" s="133">
        <v>253.80202079232001</v>
      </c>
      <c r="H442" s="129">
        <f t="shared" si="58"/>
        <v>253.80202079232001</v>
      </c>
      <c r="I442" s="11">
        <f t="shared" si="57"/>
        <v>0</v>
      </c>
      <c r="J442" s="67"/>
    </row>
    <row r="443" spans="3:10" ht="13.35" customHeight="1" x14ac:dyDescent="0.2">
      <c r="C443" s="49">
        <v>318000500</v>
      </c>
      <c r="D443" s="65" t="s">
        <v>2404</v>
      </c>
      <c r="E443" s="131" t="s">
        <v>4</v>
      </c>
      <c r="F443" s="47">
        <v>1</v>
      </c>
      <c r="G443" s="133">
        <v>280.72041693696008</v>
      </c>
      <c r="H443" s="129">
        <f t="shared" si="58"/>
        <v>280.72041693696008</v>
      </c>
      <c r="I443" s="11">
        <f t="shared" si="57"/>
        <v>0</v>
      </c>
      <c r="J443" s="67"/>
    </row>
    <row r="444" spans="3:10" ht="13.35" customHeight="1" x14ac:dyDescent="0.2">
      <c r="C444" s="50">
        <v>318000560</v>
      </c>
      <c r="D444" s="51" t="s">
        <v>2405</v>
      </c>
      <c r="E444" s="159" t="s">
        <v>4</v>
      </c>
      <c r="F444" s="48">
        <v>1</v>
      </c>
      <c r="G444" s="133">
        <v>292.25687242752002</v>
      </c>
      <c r="H444" s="129">
        <f t="shared" si="58"/>
        <v>292.25687242752002</v>
      </c>
      <c r="I444" s="11">
        <f t="shared" si="57"/>
        <v>0</v>
      </c>
      <c r="J444" s="67"/>
    </row>
    <row r="445" spans="3:10" ht="13.35" customHeight="1" x14ac:dyDescent="0.2">
      <c r="C445" s="49">
        <v>318000600</v>
      </c>
      <c r="D445" s="65" t="s">
        <v>2406</v>
      </c>
      <c r="E445" s="131" t="s">
        <v>4</v>
      </c>
      <c r="F445" s="47">
        <v>1</v>
      </c>
      <c r="G445" s="133">
        <v>342.24817955328007</v>
      </c>
      <c r="H445" s="129">
        <f t="shared" si="58"/>
        <v>342.24817955328007</v>
      </c>
      <c r="I445" s="11">
        <f t="shared" si="57"/>
        <v>0</v>
      </c>
      <c r="J445" s="67"/>
    </row>
    <row r="446" spans="3:10" ht="13.35" customHeight="1" x14ac:dyDescent="0.2">
      <c r="C446" s="50">
        <v>318000630</v>
      </c>
      <c r="D446" s="51" t="s">
        <v>2407</v>
      </c>
      <c r="E446" s="159" t="s">
        <v>4</v>
      </c>
      <c r="F446" s="48">
        <v>1</v>
      </c>
      <c r="G446" s="133">
        <v>369.16657569792</v>
      </c>
      <c r="H446" s="129">
        <f t="shared" si="58"/>
        <v>369.16657569792</v>
      </c>
      <c r="I446" s="11">
        <f t="shared" si="57"/>
        <v>0</v>
      </c>
      <c r="J446" s="67"/>
    </row>
    <row r="447" spans="3:10" ht="13.35" customHeight="1" x14ac:dyDescent="0.2">
      <c r="C447" s="49">
        <v>318000710</v>
      </c>
      <c r="D447" s="65" t="s">
        <v>2408</v>
      </c>
      <c r="E447" s="131" t="s">
        <v>4</v>
      </c>
      <c r="F447" s="47">
        <v>1</v>
      </c>
      <c r="G447" s="133">
        <v>430.6943383142401</v>
      </c>
      <c r="H447" s="129">
        <f t="shared" si="58"/>
        <v>430.6943383142401</v>
      </c>
      <c r="I447" s="11">
        <f t="shared" si="57"/>
        <v>0</v>
      </c>
      <c r="J447" s="67"/>
    </row>
    <row r="448" spans="3:10" ht="13.35" customHeight="1" x14ac:dyDescent="0.2">
      <c r="C448" s="50">
        <v>318000800</v>
      </c>
      <c r="D448" s="51" t="s">
        <v>2409</v>
      </c>
      <c r="E448" s="159" t="s">
        <v>4</v>
      </c>
      <c r="F448" s="48">
        <v>1</v>
      </c>
      <c r="G448" s="133">
        <v>484.53113060352007</v>
      </c>
      <c r="H448" s="129">
        <f t="shared" si="58"/>
        <v>484.53113060352007</v>
      </c>
      <c r="I448" s="11">
        <f t="shared" si="57"/>
        <v>0</v>
      </c>
      <c r="J448" s="67"/>
    </row>
    <row r="449" spans="3:13" ht="13.35" customHeight="1" x14ac:dyDescent="0.2">
      <c r="C449" s="49">
        <v>318000900</v>
      </c>
      <c r="D449" s="65" t="s">
        <v>2410</v>
      </c>
      <c r="E449" s="131" t="s">
        <v>4</v>
      </c>
      <c r="F449" s="47">
        <v>1</v>
      </c>
      <c r="G449" s="133">
        <v>542.21340805632008</v>
      </c>
      <c r="H449" s="129">
        <f t="shared" si="58"/>
        <v>542.21340805632008</v>
      </c>
      <c r="I449" s="11">
        <f t="shared" si="57"/>
        <v>0</v>
      </c>
      <c r="J449" s="67"/>
    </row>
    <row r="450" spans="3:13" ht="13.35" customHeight="1" x14ac:dyDescent="0.2">
      <c r="C450" s="50">
        <v>318001000</v>
      </c>
      <c r="D450" s="51" t="s">
        <v>2411</v>
      </c>
      <c r="E450" s="159" t="s">
        <v>4</v>
      </c>
      <c r="F450" s="48">
        <v>1</v>
      </c>
      <c r="G450" s="133">
        <v>603.74117067264012</v>
      </c>
      <c r="H450" s="129">
        <f t="shared" si="58"/>
        <v>603.74117067264012</v>
      </c>
      <c r="I450" s="11">
        <f t="shared" si="57"/>
        <v>0</v>
      </c>
      <c r="J450" s="67"/>
    </row>
    <row r="451" spans="3:13" ht="13.35" customHeight="1" x14ac:dyDescent="0.2">
      <c r="C451" s="49">
        <v>318001120</v>
      </c>
      <c r="D451" s="65" t="s">
        <v>2412</v>
      </c>
      <c r="E451" s="131" t="s">
        <v>4</v>
      </c>
      <c r="F451" s="47">
        <v>1</v>
      </c>
      <c r="G451" s="133">
        <v>672.95990361599991</v>
      </c>
      <c r="H451" s="129">
        <f t="shared" si="58"/>
        <v>672.95990361599991</v>
      </c>
      <c r="I451" s="11">
        <f t="shared" si="57"/>
        <v>0</v>
      </c>
      <c r="J451" s="67"/>
    </row>
    <row r="452" spans="3:13" ht="13.35" customHeight="1" x14ac:dyDescent="0.2">
      <c r="C452" s="50">
        <v>318001250</v>
      </c>
      <c r="D452" s="51" t="s">
        <v>2413</v>
      </c>
      <c r="E452" s="159" t="s">
        <v>4</v>
      </c>
      <c r="F452" s="48">
        <v>1</v>
      </c>
      <c r="G452" s="133">
        <v>749.86960688640011</v>
      </c>
      <c r="H452" s="129">
        <f t="shared" si="58"/>
        <v>749.86960688640011</v>
      </c>
      <c r="I452" s="11">
        <f t="shared" si="57"/>
        <v>0</v>
      </c>
      <c r="J452" s="67"/>
    </row>
    <row r="453" spans="3:13" ht="13.35" customHeight="1" x14ac:dyDescent="0.2">
      <c r="C453" s="49">
        <v>318001400</v>
      </c>
      <c r="D453" s="65" t="s">
        <v>2414</v>
      </c>
      <c r="E453" s="131" t="s">
        <v>4</v>
      </c>
      <c r="F453" s="47">
        <v>1</v>
      </c>
      <c r="G453" s="133">
        <v>910.09815536639996</v>
      </c>
      <c r="H453" s="129">
        <f t="shared" si="58"/>
        <v>910.09815536639996</v>
      </c>
      <c r="I453" s="11">
        <f t="shared" si="57"/>
        <v>0</v>
      </c>
      <c r="J453" s="67"/>
    </row>
    <row r="454" spans="3:13" ht="13.35" customHeight="1" x14ac:dyDescent="0.2">
      <c r="C454" s="49">
        <v>318001600</v>
      </c>
      <c r="D454" s="65" t="s">
        <v>2415</v>
      </c>
      <c r="E454" s="131" t="s">
        <v>4</v>
      </c>
      <c r="F454" s="47">
        <v>1</v>
      </c>
      <c r="G454" s="133">
        <v>957.03753599999993</v>
      </c>
      <c r="H454" s="129">
        <f t="shared" si="58"/>
        <v>957.03753599999993</v>
      </c>
      <c r="I454" s="11">
        <f t="shared" si="57"/>
        <v>0</v>
      </c>
      <c r="J454" s="67"/>
    </row>
    <row r="455" spans="3:13" ht="13.35" customHeight="1" x14ac:dyDescent="0.2">
      <c r="C455" s="160"/>
      <c r="D455" s="150" t="s">
        <v>1127</v>
      </c>
      <c r="E455" s="150"/>
      <c r="F455" s="161"/>
      <c r="G455" s="114"/>
      <c r="H455" s="74"/>
      <c r="I455" s="25"/>
      <c r="J455" s="67"/>
      <c r="K455" s="4"/>
      <c r="L455" s="4"/>
      <c r="M455" s="4"/>
    </row>
    <row r="456" spans="3:13" ht="13.35" customHeight="1" x14ac:dyDescent="0.2">
      <c r="C456" s="49"/>
      <c r="D456" s="65" t="s">
        <v>1883</v>
      </c>
      <c r="E456" s="131" t="s">
        <v>4</v>
      </c>
      <c r="F456" s="47">
        <v>50</v>
      </c>
      <c r="G456" s="133">
        <v>229.13802912000003</v>
      </c>
      <c r="H456" s="129">
        <f t="shared" ref="H456:H479" si="59">$G456-($G456*H$424)</f>
        <v>229.13802912000003</v>
      </c>
      <c r="I456" s="11">
        <f t="shared" si="57"/>
        <v>0</v>
      </c>
      <c r="J456" s="67"/>
    </row>
    <row r="457" spans="3:13" ht="13.35" customHeight="1" x14ac:dyDescent="0.2">
      <c r="C457" s="50"/>
      <c r="D457" s="51" t="s">
        <v>1884</v>
      </c>
      <c r="E457" s="159" t="s">
        <v>4</v>
      </c>
      <c r="F457" s="48">
        <v>50</v>
      </c>
      <c r="G457" s="133">
        <v>235.91692924800003</v>
      </c>
      <c r="H457" s="129">
        <f t="shared" si="59"/>
        <v>235.91692924800003</v>
      </c>
      <c r="I457" s="11">
        <f t="shared" si="57"/>
        <v>0</v>
      </c>
      <c r="J457" s="67"/>
    </row>
    <row r="458" spans="3:13" ht="13.35" customHeight="1" x14ac:dyDescent="0.2">
      <c r="C458" s="49">
        <v>318002101</v>
      </c>
      <c r="D458" s="65" t="s">
        <v>1885</v>
      </c>
      <c r="E458" s="131" t="s">
        <v>4</v>
      </c>
      <c r="F458" s="47">
        <v>50</v>
      </c>
      <c r="G458" s="133">
        <v>261.02494559232002</v>
      </c>
      <c r="H458" s="129">
        <f t="shared" si="59"/>
        <v>261.02494559232002</v>
      </c>
      <c r="I458" s="11">
        <f t="shared" si="57"/>
        <v>0</v>
      </c>
      <c r="J458" s="67"/>
    </row>
    <row r="459" spans="3:13" ht="13.35" customHeight="1" x14ac:dyDescent="0.2">
      <c r="C459" s="50"/>
      <c r="D459" s="51" t="s">
        <v>1886</v>
      </c>
      <c r="E459" s="159" t="s">
        <v>4</v>
      </c>
      <c r="F459" s="48">
        <v>25</v>
      </c>
      <c r="G459" s="133">
        <v>257.59820486400002</v>
      </c>
      <c r="H459" s="129">
        <f t="shared" si="59"/>
        <v>257.59820486400002</v>
      </c>
      <c r="I459" s="11">
        <f t="shared" si="57"/>
        <v>0</v>
      </c>
      <c r="J459" s="67"/>
    </row>
    <row r="460" spans="3:13" ht="13.35" customHeight="1" x14ac:dyDescent="0.2">
      <c r="C460" s="49">
        <v>318002126</v>
      </c>
      <c r="D460" s="65" t="s">
        <v>1887</v>
      </c>
      <c r="E460" s="131" t="s">
        <v>4</v>
      </c>
      <c r="F460" s="47">
        <v>25</v>
      </c>
      <c r="G460" s="133">
        <v>279.42173505792005</v>
      </c>
      <c r="H460" s="129">
        <f t="shared" si="59"/>
        <v>279.42173505792005</v>
      </c>
      <c r="I460" s="11">
        <f t="shared" si="57"/>
        <v>0</v>
      </c>
      <c r="J460" s="67"/>
    </row>
    <row r="461" spans="3:13" ht="13.35" customHeight="1" x14ac:dyDescent="0.2">
      <c r="C461" s="50">
        <v>318002141</v>
      </c>
      <c r="D461" s="51" t="s">
        <v>1888</v>
      </c>
      <c r="E461" s="159" t="s">
        <v>4</v>
      </c>
      <c r="F461" s="48">
        <v>25</v>
      </c>
      <c r="G461" s="133">
        <v>304.55077196544005</v>
      </c>
      <c r="H461" s="129">
        <f t="shared" si="59"/>
        <v>304.55077196544005</v>
      </c>
      <c r="I461" s="11">
        <f t="shared" si="57"/>
        <v>0</v>
      </c>
      <c r="J461" s="67"/>
    </row>
    <row r="462" spans="3:13" ht="13.35" customHeight="1" x14ac:dyDescent="0.2">
      <c r="C462" s="49">
        <v>318002151</v>
      </c>
      <c r="D462" s="65" t="s">
        <v>1889</v>
      </c>
      <c r="E462" s="131" t="s">
        <v>4</v>
      </c>
      <c r="F462" s="47">
        <v>25</v>
      </c>
      <c r="G462" s="133">
        <v>312.99918633984009</v>
      </c>
      <c r="H462" s="129">
        <f t="shared" si="59"/>
        <v>312.99918633984009</v>
      </c>
      <c r="I462" s="11">
        <f t="shared" si="57"/>
        <v>0</v>
      </c>
      <c r="J462" s="67"/>
    </row>
    <row r="463" spans="3:13" ht="13.35" customHeight="1" x14ac:dyDescent="0.2">
      <c r="C463" s="50">
        <v>318002161</v>
      </c>
      <c r="D463" s="51" t="s">
        <v>1890</v>
      </c>
      <c r="E463" s="159" t="s">
        <v>4</v>
      </c>
      <c r="F463" s="48">
        <v>25</v>
      </c>
      <c r="G463" s="133">
        <v>324.30258212352004</v>
      </c>
      <c r="H463" s="129">
        <f t="shared" si="59"/>
        <v>324.30258212352004</v>
      </c>
      <c r="I463" s="11">
        <f t="shared" si="57"/>
        <v>0</v>
      </c>
      <c r="J463" s="67"/>
    </row>
    <row r="464" spans="3:13" ht="13.35" customHeight="1" x14ac:dyDescent="0.2">
      <c r="C464" s="49">
        <v>318002182</v>
      </c>
      <c r="D464" s="65" t="s">
        <v>1891</v>
      </c>
      <c r="E464" s="131" t="s">
        <v>4</v>
      </c>
      <c r="F464" s="47">
        <v>25</v>
      </c>
      <c r="G464" s="133">
        <v>338.40269438976009</v>
      </c>
      <c r="H464" s="129">
        <f t="shared" si="59"/>
        <v>338.40269438976009</v>
      </c>
      <c r="I464" s="11">
        <f t="shared" si="57"/>
        <v>0</v>
      </c>
      <c r="J464" s="67"/>
    </row>
    <row r="465" spans="3:10" ht="13.35" customHeight="1" x14ac:dyDescent="0.2">
      <c r="C465" s="50">
        <v>318002201</v>
      </c>
      <c r="D465" s="51" t="s">
        <v>1892</v>
      </c>
      <c r="E465" s="159" t="s">
        <v>4</v>
      </c>
      <c r="F465" s="48">
        <v>25</v>
      </c>
      <c r="G465" s="133">
        <v>359.5528627891199</v>
      </c>
      <c r="H465" s="129">
        <f t="shared" si="59"/>
        <v>359.5528627891199</v>
      </c>
      <c r="I465" s="11">
        <f t="shared" si="57"/>
        <v>0</v>
      </c>
      <c r="J465" s="67"/>
    </row>
    <row r="466" spans="3:10" ht="13.35" customHeight="1" x14ac:dyDescent="0.2">
      <c r="C466" s="49">
        <v>318002226</v>
      </c>
      <c r="D466" s="65" t="s">
        <v>1893</v>
      </c>
      <c r="E466" s="131" t="s">
        <v>4</v>
      </c>
      <c r="F466" s="47">
        <v>25</v>
      </c>
      <c r="G466" s="133">
        <v>394.8031434547201</v>
      </c>
      <c r="H466" s="129">
        <f t="shared" si="59"/>
        <v>394.8031434547201</v>
      </c>
      <c r="I466" s="11">
        <f t="shared" si="57"/>
        <v>0</v>
      </c>
      <c r="J466" s="67"/>
    </row>
    <row r="467" spans="3:10" ht="13.35" customHeight="1" x14ac:dyDescent="0.2">
      <c r="C467" s="50">
        <v>318002251</v>
      </c>
      <c r="D467" s="51" t="s">
        <v>1894</v>
      </c>
      <c r="E467" s="159" t="s">
        <v>4</v>
      </c>
      <c r="F467" s="48">
        <v>25</v>
      </c>
      <c r="G467" s="133">
        <v>452.3380732416</v>
      </c>
      <c r="H467" s="129">
        <f t="shared" si="59"/>
        <v>452.3380732416</v>
      </c>
      <c r="I467" s="11">
        <f t="shared" si="57"/>
        <v>0</v>
      </c>
      <c r="J467" s="67"/>
    </row>
    <row r="468" spans="3:10" ht="13.35" customHeight="1" x14ac:dyDescent="0.2">
      <c r="C468" s="49">
        <v>318002281</v>
      </c>
      <c r="D468" s="65" t="s">
        <v>1895</v>
      </c>
      <c r="E468" s="131" t="s">
        <v>4</v>
      </c>
      <c r="F468" s="47">
        <v>25</v>
      </c>
      <c r="G468" s="133">
        <v>513.89183838719998</v>
      </c>
      <c r="H468" s="129">
        <f t="shared" si="59"/>
        <v>513.89183838719998</v>
      </c>
      <c r="I468" s="11">
        <f t="shared" si="57"/>
        <v>0</v>
      </c>
      <c r="J468" s="67"/>
    </row>
    <row r="469" spans="3:10" ht="13.35" customHeight="1" x14ac:dyDescent="0.2">
      <c r="C469" s="50">
        <v>318002301</v>
      </c>
      <c r="D469" s="51" t="s">
        <v>1896</v>
      </c>
      <c r="E469" s="159" t="s">
        <v>4</v>
      </c>
      <c r="F469" s="48">
        <v>15</v>
      </c>
      <c r="G469" s="133">
        <v>522.63639267840006</v>
      </c>
      <c r="H469" s="129">
        <f t="shared" si="59"/>
        <v>522.63639267840006</v>
      </c>
      <c r="I469" s="11">
        <f t="shared" si="57"/>
        <v>0</v>
      </c>
      <c r="J469" s="67"/>
    </row>
    <row r="470" spans="3:10" ht="13.35" customHeight="1" x14ac:dyDescent="0.2">
      <c r="C470" s="49">
        <v>318002317</v>
      </c>
      <c r="D470" s="65" t="s">
        <v>1897</v>
      </c>
      <c r="E470" s="131" t="s">
        <v>4</v>
      </c>
      <c r="F470" s="47">
        <v>15</v>
      </c>
      <c r="G470" s="133">
        <v>549.43825896960004</v>
      </c>
      <c r="H470" s="129">
        <f t="shared" si="59"/>
        <v>549.43825896960004</v>
      </c>
      <c r="I470" s="11">
        <f t="shared" si="57"/>
        <v>0</v>
      </c>
      <c r="J470" s="67"/>
    </row>
    <row r="471" spans="3:10" ht="13.35" customHeight="1" x14ac:dyDescent="0.2">
      <c r="C471" s="50">
        <v>318002357</v>
      </c>
      <c r="D471" s="51" t="s">
        <v>1898</v>
      </c>
      <c r="E471" s="159" t="s">
        <v>4</v>
      </c>
      <c r="F471" s="48">
        <v>10</v>
      </c>
      <c r="G471" s="133">
        <v>576.24012526080003</v>
      </c>
      <c r="H471" s="129">
        <f t="shared" si="59"/>
        <v>576.24012526080003</v>
      </c>
      <c r="I471" s="11">
        <f t="shared" si="57"/>
        <v>0</v>
      </c>
      <c r="J471" s="67"/>
    </row>
    <row r="472" spans="3:10" ht="13.35" customHeight="1" x14ac:dyDescent="0.2">
      <c r="C472" s="49">
        <v>318002401</v>
      </c>
      <c r="D472" s="65" t="s">
        <v>1899</v>
      </c>
      <c r="E472" s="131" t="s">
        <v>4</v>
      </c>
      <c r="F472" s="47">
        <v>1</v>
      </c>
      <c r="G472" s="133">
        <v>629.84385784320011</v>
      </c>
      <c r="H472" s="129">
        <f t="shared" si="59"/>
        <v>629.84385784320011</v>
      </c>
      <c r="I472" s="11">
        <f t="shared" si="57"/>
        <v>0</v>
      </c>
      <c r="J472" s="67"/>
    </row>
    <row r="473" spans="3:10" ht="13.35" customHeight="1" x14ac:dyDescent="0.2">
      <c r="C473" s="50">
        <v>318002452</v>
      </c>
      <c r="D473" s="51" t="s">
        <v>1900</v>
      </c>
      <c r="E473" s="159" t="s">
        <v>4</v>
      </c>
      <c r="F473" s="48">
        <v>1</v>
      </c>
      <c r="G473" s="133">
        <v>1063.3609151692801</v>
      </c>
      <c r="H473" s="129">
        <f t="shared" si="59"/>
        <v>1063.3609151692801</v>
      </c>
      <c r="I473" s="11">
        <f t="shared" si="57"/>
        <v>0</v>
      </c>
      <c r="J473" s="67"/>
    </row>
    <row r="474" spans="3:10" ht="13.35" customHeight="1" x14ac:dyDescent="0.2">
      <c r="C474" s="49">
        <v>318002502</v>
      </c>
      <c r="D474" s="65" t="s">
        <v>1901</v>
      </c>
      <c r="E474" s="131" t="s">
        <v>4</v>
      </c>
      <c r="F474" s="47">
        <v>1</v>
      </c>
      <c r="G474" s="133">
        <v>1086.76704374784</v>
      </c>
      <c r="H474" s="129">
        <f t="shared" si="59"/>
        <v>1086.76704374784</v>
      </c>
      <c r="I474" s="11">
        <f t="shared" si="57"/>
        <v>0</v>
      </c>
      <c r="J474" s="67"/>
    </row>
    <row r="475" spans="3:10" ht="13.35" customHeight="1" x14ac:dyDescent="0.2">
      <c r="C475" s="50">
        <v>318002562</v>
      </c>
      <c r="D475" s="51" t="s">
        <v>1902</v>
      </c>
      <c r="E475" s="159" t="s">
        <v>4</v>
      </c>
      <c r="F475" s="48">
        <v>1</v>
      </c>
      <c r="G475" s="133">
        <v>1169.0274897100801</v>
      </c>
      <c r="H475" s="129">
        <f t="shared" si="59"/>
        <v>1169.0274897100801</v>
      </c>
      <c r="I475" s="11">
        <f t="shared" si="57"/>
        <v>0</v>
      </c>
      <c r="J475" s="67"/>
    </row>
    <row r="476" spans="3:10" ht="13.35" customHeight="1" x14ac:dyDescent="0.2">
      <c r="C476" s="49">
        <v>318002600</v>
      </c>
      <c r="D476" s="65" t="s">
        <v>1903</v>
      </c>
      <c r="E476" s="131" t="s">
        <v>4</v>
      </c>
      <c r="F476" s="47">
        <v>1</v>
      </c>
      <c r="G476" s="133">
        <v>1368.9927182131203</v>
      </c>
      <c r="H476" s="129">
        <f t="shared" si="59"/>
        <v>1368.9927182131203</v>
      </c>
      <c r="I476" s="11">
        <f t="shared" si="57"/>
        <v>0</v>
      </c>
      <c r="J476" s="67"/>
    </row>
    <row r="477" spans="3:10" ht="13.35" customHeight="1" x14ac:dyDescent="0.2">
      <c r="C477" s="50">
        <v>318002632</v>
      </c>
      <c r="D477" s="51" t="s">
        <v>1904</v>
      </c>
      <c r="E477" s="159" t="s">
        <v>4</v>
      </c>
      <c r="F477" s="48">
        <v>1</v>
      </c>
      <c r="G477" s="133">
        <v>1356.2842227916799</v>
      </c>
      <c r="H477" s="129">
        <f t="shared" si="59"/>
        <v>1356.2842227916799</v>
      </c>
      <c r="I477" s="11">
        <f t="shared" si="57"/>
        <v>0</v>
      </c>
      <c r="J477" s="67"/>
    </row>
    <row r="478" spans="3:10" ht="13.35" customHeight="1" x14ac:dyDescent="0.2">
      <c r="C478" s="49">
        <v>318002710</v>
      </c>
      <c r="D478" s="65" t="s">
        <v>1905</v>
      </c>
      <c r="E478" s="131" t="s">
        <v>4</v>
      </c>
      <c r="F478" s="47">
        <v>1</v>
      </c>
      <c r="G478" s="133">
        <v>1602.3952732569599</v>
      </c>
      <c r="H478" s="129">
        <f t="shared" si="59"/>
        <v>1602.3952732569599</v>
      </c>
      <c r="I478" s="11">
        <f t="shared" si="57"/>
        <v>0</v>
      </c>
      <c r="J478" s="67"/>
    </row>
    <row r="479" spans="3:10" ht="13.35" customHeight="1" x14ac:dyDescent="0.2">
      <c r="C479" s="50">
        <v>318002801</v>
      </c>
      <c r="D479" s="51" t="s">
        <v>1906</v>
      </c>
      <c r="E479" s="159" t="s">
        <v>4</v>
      </c>
      <c r="F479" s="48">
        <v>1</v>
      </c>
      <c r="G479" s="133">
        <v>1817.7424424140802</v>
      </c>
      <c r="H479" s="129">
        <f t="shared" si="59"/>
        <v>1817.7424424140802</v>
      </c>
      <c r="I479" s="11">
        <f t="shared" si="57"/>
        <v>0</v>
      </c>
      <c r="J479" s="67"/>
    </row>
    <row r="480" spans="3:10" s="4" customFormat="1" ht="13.35" customHeight="1" x14ac:dyDescent="0.2">
      <c r="C480" s="49"/>
      <c r="D480" s="65"/>
      <c r="E480" s="131"/>
      <c r="F480" s="89"/>
      <c r="G480" s="111"/>
      <c r="H480" s="75"/>
      <c r="I480" s="11"/>
      <c r="J480" s="67"/>
    </row>
    <row r="481" spans="2:10" s="4" customFormat="1" ht="13.35" customHeight="1" x14ac:dyDescent="0.2">
      <c r="C481" s="165"/>
      <c r="D481" s="165" t="s">
        <v>1140</v>
      </c>
      <c r="E481" s="131"/>
      <c r="F481" s="89"/>
      <c r="G481" s="111"/>
      <c r="H481" s="75"/>
      <c r="I481" s="11"/>
      <c r="J481" s="67"/>
    </row>
    <row r="482" spans="2:10" s="4" customFormat="1" ht="13.35" customHeight="1" x14ac:dyDescent="0.2">
      <c r="C482" s="49"/>
      <c r="D482" s="65"/>
      <c r="E482" s="131"/>
      <c r="F482" s="89"/>
      <c r="G482" s="111"/>
      <c r="H482" s="75"/>
      <c r="I482" s="11"/>
      <c r="J482" s="67"/>
    </row>
    <row r="483" spans="2:10" ht="13.35" customHeight="1" x14ac:dyDescent="0.2">
      <c r="B483" s="101"/>
      <c r="C483" s="143"/>
      <c r="D483" s="64" t="s">
        <v>2241</v>
      </c>
      <c r="E483" s="64"/>
      <c r="F483" s="158"/>
      <c r="G483" s="116"/>
      <c r="H483" s="71">
        <f>M$8</f>
        <v>0</v>
      </c>
      <c r="I483" s="93"/>
      <c r="J483" s="67"/>
    </row>
    <row r="484" spans="2:10" ht="13.35" customHeight="1" x14ac:dyDescent="0.2">
      <c r="C484" s="160"/>
      <c r="D484" s="150" t="s">
        <v>2240</v>
      </c>
      <c r="E484" s="150"/>
      <c r="F484" s="161"/>
      <c r="G484" s="114"/>
      <c r="H484" s="74"/>
      <c r="I484" s="25"/>
      <c r="J484" s="67"/>
    </row>
    <row r="485" spans="2:10" ht="13.35" customHeight="1" x14ac:dyDescent="0.2">
      <c r="C485" s="49">
        <v>320000015</v>
      </c>
      <c r="D485" s="65" t="s">
        <v>2242</v>
      </c>
      <c r="E485" s="131"/>
      <c r="F485" s="89"/>
      <c r="G485" s="133">
        <v>31.528640000000003</v>
      </c>
      <c r="H485" s="129">
        <f>$G485-($G485*H$483)</f>
        <v>31.528640000000003</v>
      </c>
      <c r="I485" s="11">
        <f t="shared" ref="I485:I496" si="60">H485/$G485-1</f>
        <v>0</v>
      </c>
      <c r="J485" s="67"/>
    </row>
    <row r="486" spans="2:10" ht="13.35" customHeight="1" x14ac:dyDescent="0.2">
      <c r="C486" s="49">
        <v>320000020</v>
      </c>
      <c r="D486" s="65" t="s">
        <v>2243</v>
      </c>
      <c r="E486" s="131"/>
      <c r="F486" s="89"/>
      <c r="G486" s="133">
        <v>31.528640000000003</v>
      </c>
      <c r="H486" s="129">
        <f t="shared" ref="H486:H496" si="61">$G486-($G486*H$483)</f>
        <v>31.528640000000003</v>
      </c>
      <c r="I486" s="11">
        <f t="shared" si="60"/>
        <v>0</v>
      </c>
      <c r="J486" s="67"/>
    </row>
    <row r="487" spans="2:10" ht="13.35" customHeight="1" x14ac:dyDescent="0.2">
      <c r="C487" s="49">
        <v>320000025</v>
      </c>
      <c r="D487" s="65" t="s">
        <v>2244</v>
      </c>
      <c r="E487" s="131"/>
      <c r="F487" s="89"/>
      <c r="G487" s="133">
        <v>34.050931200000001</v>
      </c>
      <c r="H487" s="129">
        <f t="shared" si="61"/>
        <v>34.050931200000001</v>
      </c>
      <c r="I487" s="11">
        <f t="shared" si="60"/>
        <v>0</v>
      </c>
      <c r="J487" s="67"/>
    </row>
    <row r="488" spans="2:10" ht="13.35" customHeight="1" x14ac:dyDescent="0.2">
      <c r="C488" s="49">
        <v>320000032</v>
      </c>
      <c r="D488" s="65" t="s">
        <v>2245</v>
      </c>
      <c r="E488" s="131"/>
      <c r="F488" s="89"/>
      <c r="G488" s="133">
        <v>35.312076800000014</v>
      </c>
      <c r="H488" s="129">
        <f t="shared" si="61"/>
        <v>35.312076800000014</v>
      </c>
      <c r="I488" s="11">
        <f t="shared" si="60"/>
        <v>0</v>
      </c>
      <c r="J488" s="67"/>
    </row>
    <row r="489" spans="2:10" ht="13.35" customHeight="1" x14ac:dyDescent="0.2">
      <c r="C489" s="49">
        <v>320000040</v>
      </c>
      <c r="D489" s="65" t="s">
        <v>2246</v>
      </c>
      <c r="E489" s="131"/>
      <c r="F489" s="89"/>
      <c r="G489" s="133">
        <v>36.573222400000006</v>
      </c>
      <c r="H489" s="129">
        <f t="shared" si="61"/>
        <v>36.573222400000006</v>
      </c>
      <c r="I489" s="11">
        <f t="shared" si="60"/>
        <v>0</v>
      </c>
      <c r="J489" s="67"/>
    </row>
    <row r="490" spans="2:10" ht="13.35" customHeight="1" x14ac:dyDescent="0.2">
      <c r="C490" s="49">
        <v>320000050</v>
      </c>
      <c r="D490" s="65" t="s">
        <v>2247</v>
      </c>
      <c r="E490" s="131"/>
      <c r="F490" s="89"/>
      <c r="G490" s="133">
        <v>39.095513600000004</v>
      </c>
      <c r="H490" s="129">
        <f t="shared" si="61"/>
        <v>39.095513600000004</v>
      </c>
      <c r="I490" s="11">
        <f t="shared" si="60"/>
        <v>0</v>
      </c>
      <c r="J490" s="67"/>
    </row>
    <row r="491" spans="2:10" ht="13.35" customHeight="1" x14ac:dyDescent="0.2">
      <c r="C491" s="49">
        <v>320000065</v>
      </c>
      <c r="D491" s="65" t="s">
        <v>2248</v>
      </c>
      <c r="E491" s="131"/>
      <c r="F491" s="89"/>
      <c r="G491" s="133">
        <v>92.063628800000018</v>
      </c>
      <c r="H491" s="129">
        <f t="shared" si="61"/>
        <v>92.063628800000018</v>
      </c>
      <c r="I491" s="11">
        <f t="shared" si="60"/>
        <v>0</v>
      </c>
      <c r="J491" s="67"/>
    </row>
    <row r="492" spans="2:10" ht="13.35" customHeight="1" x14ac:dyDescent="0.2">
      <c r="C492" s="49">
        <v>320000080</v>
      </c>
      <c r="D492" s="65" t="s">
        <v>2249</v>
      </c>
      <c r="E492" s="131"/>
      <c r="F492" s="89"/>
      <c r="G492" s="133">
        <v>102.15279360000001</v>
      </c>
      <c r="H492" s="129">
        <f t="shared" si="61"/>
        <v>102.15279360000001</v>
      </c>
      <c r="I492" s="11">
        <f t="shared" si="60"/>
        <v>0</v>
      </c>
      <c r="J492" s="67"/>
    </row>
    <row r="493" spans="2:10" ht="13.35" customHeight="1" x14ac:dyDescent="0.2">
      <c r="C493" s="49">
        <v>320000100</v>
      </c>
      <c r="D493" s="65" t="s">
        <v>2250</v>
      </c>
      <c r="E493" s="131"/>
      <c r="F493" s="89"/>
      <c r="G493" s="133">
        <v>134.94257920000001</v>
      </c>
      <c r="H493" s="129">
        <f t="shared" si="61"/>
        <v>134.94257920000001</v>
      </c>
      <c r="I493" s="11">
        <f t="shared" si="60"/>
        <v>0</v>
      </c>
      <c r="J493" s="67"/>
    </row>
    <row r="494" spans="2:10" ht="13.35" customHeight="1" x14ac:dyDescent="0.2">
      <c r="C494" s="49">
        <v>320000125</v>
      </c>
      <c r="D494" s="65" t="s">
        <v>2251</v>
      </c>
      <c r="E494" s="131"/>
      <c r="F494" s="89"/>
      <c r="G494" s="133">
        <v>197.9998592</v>
      </c>
      <c r="H494" s="129">
        <f t="shared" si="61"/>
        <v>197.9998592</v>
      </c>
      <c r="I494" s="11">
        <f t="shared" si="60"/>
        <v>0</v>
      </c>
      <c r="J494" s="67"/>
    </row>
    <row r="495" spans="2:10" ht="13.35" customHeight="1" x14ac:dyDescent="0.2">
      <c r="C495" s="49">
        <v>320000150</v>
      </c>
      <c r="D495" s="65" t="s">
        <v>2252</v>
      </c>
      <c r="E495" s="131"/>
      <c r="F495" s="89"/>
      <c r="G495" s="133">
        <v>209.35016959999999</v>
      </c>
      <c r="H495" s="129">
        <f t="shared" si="61"/>
        <v>209.35016959999999</v>
      </c>
      <c r="I495" s="11">
        <f t="shared" si="60"/>
        <v>0</v>
      </c>
      <c r="J495" s="67"/>
    </row>
    <row r="496" spans="2:10" ht="13.35" customHeight="1" x14ac:dyDescent="0.2">
      <c r="C496" s="49">
        <v>320000200</v>
      </c>
      <c r="D496" s="65" t="s">
        <v>2253</v>
      </c>
      <c r="E496" s="131"/>
      <c r="F496" s="89"/>
      <c r="G496" s="133">
        <v>332.94243840000007</v>
      </c>
      <c r="H496" s="129">
        <f t="shared" si="61"/>
        <v>332.94243840000007</v>
      </c>
      <c r="I496" s="11">
        <f t="shared" si="60"/>
        <v>0</v>
      </c>
      <c r="J496" s="67"/>
    </row>
    <row r="497" spans="3:10" ht="13.35" customHeight="1" x14ac:dyDescent="0.2">
      <c r="C497" s="166"/>
      <c r="D497" s="167"/>
      <c r="E497" s="168"/>
      <c r="F497" s="169"/>
      <c r="G497" s="111"/>
      <c r="H497" s="96"/>
      <c r="I497" s="11"/>
      <c r="J497" s="67"/>
    </row>
    <row r="498" spans="3:10" ht="13.35" customHeight="1" x14ac:dyDescent="0.2">
      <c r="C498" s="160"/>
      <c r="D498" s="150" t="s">
        <v>2254</v>
      </c>
      <c r="E498" s="150"/>
      <c r="F498" s="161"/>
      <c r="G498" s="114"/>
      <c r="H498" s="74"/>
      <c r="I498" s="25"/>
      <c r="J498" s="67"/>
    </row>
    <row r="499" spans="3:10" ht="13.35" customHeight="1" x14ac:dyDescent="0.2">
      <c r="C499" s="49">
        <v>320001020</v>
      </c>
      <c r="D499" s="65" t="s">
        <v>2255</v>
      </c>
      <c r="E499" s="131"/>
      <c r="F499" s="89"/>
      <c r="G499" s="133">
        <v>40.356659200000003</v>
      </c>
      <c r="H499" s="129">
        <f t="shared" ref="H499:H515" si="62">$G499-($G499*H$483)</f>
        <v>40.356659200000003</v>
      </c>
      <c r="I499" s="11">
        <f t="shared" ref="I499:I515" si="63">H499/$G499-1</f>
        <v>0</v>
      </c>
      <c r="J499" s="67"/>
    </row>
    <row r="500" spans="3:10" ht="13.35" customHeight="1" x14ac:dyDescent="0.2">
      <c r="C500" s="49">
        <v>320001025</v>
      </c>
      <c r="D500" s="65" t="s">
        <v>2256</v>
      </c>
      <c r="E500" s="131"/>
      <c r="F500" s="89"/>
      <c r="G500" s="133">
        <v>42.878950400000001</v>
      </c>
      <c r="H500" s="129">
        <f t="shared" si="62"/>
        <v>42.878950400000001</v>
      </c>
      <c r="I500" s="11">
        <f t="shared" si="63"/>
        <v>0</v>
      </c>
      <c r="J500" s="67"/>
    </row>
    <row r="501" spans="3:10" ht="13.35" customHeight="1" x14ac:dyDescent="0.2">
      <c r="C501" s="49">
        <v>320001032</v>
      </c>
      <c r="D501" s="65" t="s">
        <v>2257</v>
      </c>
      <c r="E501" s="131"/>
      <c r="F501" s="89"/>
      <c r="G501" s="133">
        <v>44.140096</v>
      </c>
      <c r="H501" s="129">
        <f t="shared" si="62"/>
        <v>44.140096</v>
      </c>
      <c r="I501" s="11">
        <f t="shared" si="63"/>
        <v>0</v>
      </c>
      <c r="J501" s="67"/>
    </row>
    <row r="502" spans="3:10" ht="13.35" customHeight="1" x14ac:dyDescent="0.2">
      <c r="C502" s="49">
        <v>320001040</v>
      </c>
      <c r="D502" s="65" t="s">
        <v>2258</v>
      </c>
      <c r="E502" s="131"/>
      <c r="F502" s="89"/>
      <c r="G502" s="133">
        <v>46.662387199999998</v>
      </c>
      <c r="H502" s="129">
        <f t="shared" si="62"/>
        <v>46.662387199999998</v>
      </c>
      <c r="I502" s="11">
        <f t="shared" si="63"/>
        <v>0</v>
      </c>
      <c r="J502" s="67"/>
    </row>
    <row r="503" spans="3:10" ht="13.35" customHeight="1" x14ac:dyDescent="0.2">
      <c r="C503" s="49">
        <v>320001050</v>
      </c>
      <c r="D503" s="65" t="s">
        <v>2259</v>
      </c>
      <c r="E503" s="131"/>
      <c r="F503" s="89"/>
      <c r="G503" s="133">
        <v>49.18467840000001</v>
      </c>
      <c r="H503" s="129">
        <f t="shared" si="62"/>
        <v>49.18467840000001</v>
      </c>
      <c r="I503" s="11">
        <f t="shared" si="63"/>
        <v>0</v>
      </c>
      <c r="J503" s="67"/>
    </row>
    <row r="504" spans="3:10" ht="13.35" customHeight="1" x14ac:dyDescent="0.2">
      <c r="C504" s="49">
        <v>320002020</v>
      </c>
      <c r="D504" s="65" t="s">
        <v>2260</v>
      </c>
      <c r="E504" s="131"/>
      <c r="F504" s="89"/>
      <c r="G504" s="133">
        <v>41.617804800000009</v>
      </c>
      <c r="H504" s="129">
        <f t="shared" si="62"/>
        <v>41.617804800000009</v>
      </c>
      <c r="I504" s="11">
        <f t="shared" si="63"/>
        <v>0</v>
      </c>
      <c r="J504" s="67"/>
    </row>
    <row r="505" spans="3:10" ht="13.35" customHeight="1" x14ac:dyDescent="0.2">
      <c r="C505" s="49">
        <v>320002025</v>
      </c>
      <c r="D505" s="65" t="s">
        <v>2261</v>
      </c>
      <c r="E505" s="131"/>
      <c r="F505" s="89"/>
      <c r="G505" s="133">
        <v>44.140096</v>
      </c>
      <c r="H505" s="129">
        <f t="shared" si="62"/>
        <v>44.140096</v>
      </c>
      <c r="I505" s="11">
        <f t="shared" si="63"/>
        <v>0</v>
      </c>
      <c r="J505" s="67"/>
    </row>
    <row r="506" spans="3:10" ht="13.35" customHeight="1" x14ac:dyDescent="0.2">
      <c r="C506" s="49">
        <v>320002032</v>
      </c>
      <c r="D506" s="65" t="s">
        <v>2262</v>
      </c>
      <c r="E506" s="131"/>
      <c r="F506" s="89"/>
      <c r="G506" s="133">
        <v>44.140096</v>
      </c>
      <c r="H506" s="129">
        <f t="shared" si="62"/>
        <v>44.140096</v>
      </c>
      <c r="I506" s="11">
        <f t="shared" si="63"/>
        <v>0</v>
      </c>
      <c r="J506" s="67"/>
    </row>
    <row r="507" spans="3:10" ht="13.35" customHeight="1" x14ac:dyDescent="0.2">
      <c r="C507" s="49">
        <v>320002040</v>
      </c>
      <c r="D507" s="65" t="s">
        <v>2263</v>
      </c>
      <c r="E507" s="131"/>
      <c r="F507" s="89"/>
      <c r="G507" s="133">
        <v>47.923532800000011</v>
      </c>
      <c r="H507" s="129">
        <f t="shared" si="62"/>
        <v>47.923532800000011</v>
      </c>
      <c r="I507" s="11">
        <f t="shared" si="63"/>
        <v>0</v>
      </c>
      <c r="J507" s="67"/>
    </row>
    <row r="508" spans="3:10" ht="13.35" customHeight="1" x14ac:dyDescent="0.2">
      <c r="C508" s="49">
        <v>320002050</v>
      </c>
      <c r="D508" s="65" t="s">
        <v>2264</v>
      </c>
      <c r="E508" s="131"/>
      <c r="F508" s="89"/>
      <c r="G508" s="133">
        <v>49.18467840000001</v>
      </c>
      <c r="H508" s="129">
        <f t="shared" si="62"/>
        <v>49.18467840000001</v>
      </c>
      <c r="I508" s="11">
        <f t="shared" si="63"/>
        <v>0</v>
      </c>
      <c r="J508" s="67"/>
    </row>
    <row r="509" spans="3:10" ht="13.35" customHeight="1" x14ac:dyDescent="0.2">
      <c r="C509" s="49">
        <v>320002065</v>
      </c>
      <c r="D509" s="65" t="s">
        <v>2265</v>
      </c>
      <c r="E509" s="131"/>
      <c r="F509" s="89"/>
      <c r="G509" s="133">
        <v>117.28654080000001</v>
      </c>
      <c r="H509" s="129">
        <f t="shared" si="62"/>
        <v>117.28654080000001</v>
      </c>
      <c r="I509" s="11">
        <f t="shared" si="63"/>
        <v>0</v>
      </c>
      <c r="J509" s="67"/>
    </row>
    <row r="510" spans="3:10" ht="13.35" customHeight="1" x14ac:dyDescent="0.2">
      <c r="C510" s="49">
        <v>320002080</v>
      </c>
      <c r="D510" s="65" t="s">
        <v>2266</v>
      </c>
      <c r="E510" s="131"/>
      <c r="F510" s="89"/>
      <c r="G510" s="133">
        <v>131.15914240000001</v>
      </c>
      <c r="H510" s="129">
        <f t="shared" si="62"/>
        <v>131.15914240000001</v>
      </c>
      <c r="I510" s="11">
        <f t="shared" si="63"/>
        <v>0</v>
      </c>
      <c r="J510" s="67"/>
    </row>
    <row r="511" spans="3:10" ht="13.35" customHeight="1" x14ac:dyDescent="0.2">
      <c r="C511" s="49">
        <v>320002100</v>
      </c>
      <c r="D511" s="65" t="s">
        <v>2267</v>
      </c>
      <c r="E511" s="131"/>
      <c r="F511" s="89"/>
      <c r="G511" s="133">
        <v>172.77694720000005</v>
      </c>
      <c r="H511" s="129">
        <f t="shared" si="62"/>
        <v>172.77694720000005</v>
      </c>
      <c r="I511" s="11">
        <f t="shared" si="63"/>
        <v>0</v>
      </c>
      <c r="J511" s="67"/>
    </row>
    <row r="512" spans="3:10" ht="13.35" customHeight="1" x14ac:dyDescent="0.2">
      <c r="C512" s="49">
        <v>320002125</v>
      </c>
      <c r="D512" s="65" t="s">
        <v>2268</v>
      </c>
      <c r="E512" s="131"/>
      <c r="F512" s="89"/>
      <c r="G512" s="133">
        <v>253.49026559999999</v>
      </c>
      <c r="H512" s="129">
        <f t="shared" si="62"/>
        <v>253.49026559999999</v>
      </c>
      <c r="I512" s="11">
        <f t="shared" si="63"/>
        <v>0</v>
      </c>
      <c r="J512" s="67"/>
    </row>
    <row r="513" spans="3:11" ht="13.35" customHeight="1" x14ac:dyDescent="0.2">
      <c r="C513" s="49">
        <v>320002150</v>
      </c>
      <c r="D513" s="65" t="s">
        <v>2269</v>
      </c>
      <c r="E513" s="131"/>
      <c r="F513" s="89"/>
      <c r="G513" s="133">
        <v>268.6240128</v>
      </c>
      <c r="H513" s="129">
        <f t="shared" si="62"/>
        <v>268.6240128</v>
      </c>
      <c r="I513" s="11">
        <f t="shared" si="63"/>
        <v>0</v>
      </c>
      <c r="J513" s="67"/>
    </row>
    <row r="514" spans="3:11" ht="13.35" customHeight="1" x14ac:dyDescent="0.2">
      <c r="C514" s="49">
        <v>320002200</v>
      </c>
      <c r="D514" s="65" t="s">
        <v>2270</v>
      </c>
      <c r="E514" s="131"/>
      <c r="F514" s="89"/>
      <c r="G514" s="133">
        <v>426.26721279999998</v>
      </c>
      <c r="H514" s="129">
        <f t="shared" si="62"/>
        <v>426.26721279999998</v>
      </c>
      <c r="I514" s="11">
        <f t="shared" si="63"/>
        <v>0</v>
      </c>
      <c r="J514" s="67"/>
    </row>
    <row r="515" spans="3:11" ht="13.35" customHeight="1" x14ac:dyDescent="0.2">
      <c r="C515" s="49">
        <v>320002250</v>
      </c>
      <c r="D515" s="65" t="s">
        <v>2271</v>
      </c>
      <c r="E515" s="131"/>
      <c r="F515" s="89"/>
      <c r="G515" s="133">
        <v>488.06334720000007</v>
      </c>
      <c r="H515" s="129">
        <f t="shared" si="62"/>
        <v>488.06334720000007</v>
      </c>
      <c r="I515" s="11">
        <f t="shared" si="63"/>
        <v>0</v>
      </c>
      <c r="J515" s="67"/>
    </row>
    <row r="516" spans="3:11" ht="13.35" customHeight="1" x14ac:dyDescent="0.2">
      <c r="C516" s="166"/>
      <c r="D516" s="167"/>
      <c r="E516" s="168"/>
      <c r="F516" s="169"/>
      <c r="G516" s="111"/>
      <c r="H516" s="96"/>
      <c r="I516" s="11"/>
      <c r="J516" s="67"/>
    </row>
    <row r="517" spans="3:11" ht="13.35" customHeight="1" x14ac:dyDescent="0.2">
      <c r="C517" s="160"/>
      <c r="D517" s="150" t="s">
        <v>2272</v>
      </c>
      <c r="E517" s="150"/>
      <c r="F517" s="161"/>
      <c r="G517" s="114"/>
      <c r="H517" s="74"/>
      <c r="I517" s="25"/>
      <c r="J517" s="67"/>
    </row>
    <row r="518" spans="3:11" ht="13.35" customHeight="1" x14ac:dyDescent="0.2">
      <c r="C518" s="49">
        <v>327000001</v>
      </c>
      <c r="D518" s="65" t="s">
        <v>2273</v>
      </c>
      <c r="E518" s="131"/>
      <c r="F518" s="89"/>
      <c r="G518" s="133">
        <v>23.961766400000005</v>
      </c>
      <c r="H518" s="129">
        <f t="shared" ref="H518:H520" si="64">$G518-($G518*H$483)</f>
        <v>23.961766400000005</v>
      </c>
      <c r="I518" s="11">
        <f t="shared" ref="I518:I520" si="65">H518/$G518-1</f>
        <v>0</v>
      </c>
      <c r="J518" s="67"/>
    </row>
    <row r="519" spans="3:11" ht="13.35" customHeight="1" x14ac:dyDescent="0.2">
      <c r="C519" s="49">
        <v>327000002</v>
      </c>
      <c r="D519" s="65" t="s">
        <v>2274</v>
      </c>
      <c r="E519" s="131"/>
      <c r="F519" s="89"/>
      <c r="G519" s="133">
        <v>27.745203199999999</v>
      </c>
      <c r="H519" s="129">
        <f t="shared" si="64"/>
        <v>27.745203199999999</v>
      </c>
      <c r="I519" s="11">
        <f t="shared" si="65"/>
        <v>0</v>
      </c>
      <c r="J519" s="67"/>
    </row>
    <row r="520" spans="3:11" ht="13.35" customHeight="1" x14ac:dyDescent="0.2">
      <c r="C520" s="49">
        <v>327000003</v>
      </c>
      <c r="D520" s="65" t="s">
        <v>2275</v>
      </c>
      <c r="E520" s="131"/>
      <c r="F520" s="89"/>
      <c r="G520" s="133">
        <v>35.312076800000014</v>
      </c>
      <c r="H520" s="129">
        <f t="shared" si="64"/>
        <v>35.312076800000014</v>
      </c>
      <c r="I520" s="11">
        <f t="shared" si="65"/>
        <v>0</v>
      </c>
      <c r="J520" s="67"/>
    </row>
    <row r="521" spans="3:11" ht="13.35" customHeight="1" x14ac:dyDescent="0.2">
      <c r="C521" s="49"/>
      <c r="D521" s="65"/>
      <c r="E521" s="131"/>
      <c r="F521" s="89"/>
      <c r="G521" s="111"/>
      <c r="H521" s="72"/>
      <c r="I521" s="11"/>
      <c r="J521" s="67"/>
      <c r="K521" s="4"/>
    </row>
    <row r="522" spans="3:11" ht="13.35" customHeight="1" x14ac:dyDescent="0.2">
      <c r="C522" s="160"/>
      <c r="D522" s="150" t="s">
        <v>2276</v>
      </c>
      <c r="E522" s="150"/>
      <c r="F522" s="161"/>
      <c r="G522" s="114"/>
      <c r="H522" s="74"/>
      <c r="I522" s="25"/>
      <c r="J522" s="67"/>
      <c r="K522" s="4"/>
    </row>
    <row r="523" spans="3:11" ht="13.35" customHeight="1" x14ac:dyDescent="0.2">
      <c r="C523" s="49">
        <v>320101519</v>
      </c>
      <c r="D523" s="65" t="s">
        <v>2277</v>
      </c>
      <c r="E523" s="131"/>
      <c r="F523" s="89"/>
      <c r="G523" s="133">
        <v>136.2037248</v>
      </c>
      <c r="H523" s="129">
        <f t="shared" ref="H523:H555" si="66">$G523-($G523*H$483)</f>
        <v>136.2037248</v>
      </c>
      <c r="I523" s="11">
        <f t="shared" ref="I523:I555" si="67">H523/$G523-1</f>
        <v>0</v>
      </c>
      <c r="J523" s="67"/>
    </row>
    <row r="524" spans="3:11" ht="13.35" customHeight="1" x14ac:dyDescent="0.2">
      <c r="C524" s="49">
        <v>320102024</v>
      </c>
      <c r="D524" s="65" t="s">
        <v>2278</v>
      </c>
      <c r="E524" s="131"/>
      <c r="F524" s="89"/>
      <c r="G524" s="133">
        <v>139.98716160000004</v>
      </c>
      <c r="H524" s="129">
        <f t="shared" si="66"/>
        <v>139.98716160000004</v>
      </c>
      <c r="I524" s="11">
        <f t="shared" si="67"/>
        <v>0</v>
      </c>
      <c r="J524" s="67"/>
    </row>
    <row r="525" spans="3:11" ht="13.35" customHeight="1" x14ac:dyDescent="0.2">
      <c r="C525" s="49">
        <v>320102530</v>
      </c>
      <c r="D525" s="65" t="s">
        <v>2279</v>
      </c>
      <c r="E525" s="131"/>
      <c r="F525" s="89"/>
      <c r="G525" s="133">
        <v>142.50945279999999</v>
      </c>
      <c r="H525" s="129">
        <f t="shared" si="66"/>
        <v>142.50945279999999</v>
      </c>
      <c r="I525" s="11">
        <f t="shared" si="67"/>
        <v>0</v>
      </c>
      <c r="J525" s="67"/>
    </row>
    <row r="526" spans="3:11" ht="13.35" customHeight="1" x14ac:dyDescent="0.2">
      <c r="C526" s="49">
        <v>320103135</v>
      </c>
      <c r="D526" s="65" t="s">
        <v>2280</v>
      </c>
      <c r="E526" s="131"/>
      <c r="F526" s="89"/>
      <c r="G526" s="133">
        <v>143.77059840000001</v>
      </c>
      <c r="H526" s="129">
        <f t="shared" si="66"/>
        <v>143.77059840000001</v>
      </c>
      <c r="I526" s="11">
        <f t="shared" si="67"/>
        <v>0</v>
      </c>
      <c r="J526" s="67"/>
    </row>
    <row r="527" spans="3:11" ht="13.35" customHeight="1" x14ac:dyDescent="0.2">
      <c r="C527" s="49">
        <v>320103641</v>
      </c>
      <c r="D527" s="65" t="s">
        <v>2281</v>
      </c>
      <c r="E527" s="131"/>
      <c r="F527" s="89"/>
      <c r="G527" s="133">
        <v>146.29288960000002</v>
      </c>
      <c r="H527" s="129">
        <f t="shared" si="66"/>
        <v>146.29288960000002</v>
      </c>
      <c r="I527" s="11">
        <f t="shared" si="67"/>
        <v>0</v>
      </c>
      <c r="J527" s="67"/>
    </row>
    <row r="528" spans="3:11" ht="13.35" customHeight="1" x14ac:dyDescent="0.2">
      <c r="C528" s="49">
        <v>320104045</v>
      </c>
      <c r="D528" s="65" t="s">
        <v>2282</v>
      </c>
      <c r="E528" s="131"/>
      <c r="F528" s="89"/>
      <c r="G528" s="133">
        <v>146.29288960000002</v>
      </c>
      <c r="H528" s="129">
        <f t="shared" si="66"/>
        <v>146.29288960000002</v>
      </c>
      <c r="I528" s="11">
        <f t="shared" si="67"/>
        <v>0</v>
      </c>
      <c r="J528" s="67"/>
    </row>
    <row r="529" spans="3:10" ht="13.35" customHeight="1" x14ac:dyDescent="0.2">
      <c r="C529" s="49">
        <v>320104853</v>
      </c>
      <c r="D529" s="65" t="s">
        <v>2283</v>
      </c>
      <c r="E529" s="131"/>
      <c r="F529" s="89"/>
      <c r="G529" s="133">
        <v>151.33747199999999</v>
      </c>
      <c r="H529" s="129">
        <f t="shared" si="66"/>
        <v>151.33747199999999</v>
      </c>
      <c r="I529" s="11">
        <f t="shared" si="67"/>
        <v>0</v>
      </c>
      <c r="J529" s="67"/>
    </row>
    <row r="530" spans="3:10" ht="13.35" customHeight="1" x14ac:dyDescent="0.2">
      <c r="C530" s="49">
        <v>320105459</v>
      </c>
      <c r="D530" s="65" t="s">
        <v>2284</v>
      </c>
      <c r="E530" s="131"/>
      <c r="F530" s="89"/>
      <c r="G530" s="133">
        <v>153.8597632</v>
      </c>
      <c r="H530" s="129">
        <f t="shared" si="66"/>
        <v>153.8597632</v>
      </c>
      <c r="I530" s="11">
        <f t="shared" si="67"/>
        <v>0</v>
      </c>
      <c r="J530" s="67"/>
    </row>
    <row r="531" spans="3:10" ht="13.35" customHeight="1" x14ac:dyDescent="0.2">
      <c r="C531" s="49">
        <v>320106065</v>
      </c>
      <c r="D531" s="65" t="s">
        <v>2285</v>
      </c>
      <c r="E531" s="131"/>
      <c r="F531" s="89"/>
      <c r="G531" s="133">
        <v>157.64320000000001</v>
      </c>
      <c r="H531" s="129">
        <f t="shared" si="66"/>
        <v>157.64320000000001</v>
      </c>
      <c r="I531" s="11">
        <f t="shared" si="67"/>
        <v>0</v>
      </c>
      <c r="J531" s="67"/>
    </row>
    <row r="532" spans="3:10" ht="13.35" customHeight="1" x14ac:dyDescent="0.2">
      <c r="C532" s="49">
        <v>320106172</v>
      </c>
      <c r="D532" s="65" t="s">
        <v>2286</v>
      </c>
      <c r="E532" s="131"/>
      <c r="F532" s="89"/>
      <c r="G532" s="133">
        <v>160.16549120000002</v>
      </c>
      <c r="H532" s="129">
        <f t="shared" si="66"/>
        <v>160.16549120000002</v>
      </c>
      <c r="I532" s="11">
        <f t="shared" si="67"/>
        <v>0</v>
      </c>
      <c r="J532" s="67"/>
    </row>
    <row r="533" spans="3:10" ht="13.35" customHeight="1" x14ac:dyDescent="0.2">
      <c r="C533" s="49">
        <v>320107681</v>
      </c>
      <c r="D533" s="65" t="s">
        <v>2287</v>
      </c>
      <c r="E533" s="131"/>
      <c r="F533" s="89"/>
      <c r="G533" s="133">
        <v>274.92974080000005</v>
      </c>
      <c r="H533" s="129">
        <f t="shared" si="66"/>
        <v>274.92974080000005</v>
      </c>
      <c r="I533" s="11">
        <f t="shared" si="67"/>
        <v>0</v>
      </c>
      <c r="J533" s="67"/>
    </row>
    <row r="534" spans="3:10" ht="13.35" customHeight="1" x14ac:dyDescent="0.2">
      <c r="C534" s="49">
        <v>320108285</v>
      </c>
      <c r="D534" s="65" t="s">
        <v>2288</v>
      </c>
      <c r="E534" s="131"/>
      <c r="F534" s="89"/>
      <c r="G534" s="133">
        <v>279.97432320000007</v>
      </c>
      <c r="H534" s="129">
        <f t="shared" si="66"/>
        <v>279.97432320000007</v>
      </c>
      <c r="I534" s="11">
        <f t="shared" si="67"/>
        <v>0</v>
      </c>
      <c r="J534" s="67"/>
    </row>
    <row r="535" spans="3:10" ht="13.35" customHeight="1" x14ac:dyDescent="0.2">
      <c r="C535" s="49">
        <v>320108894</v>
      </c>
      <c r="D535" s="65" t="s">
        <v>2289</v>
      </c>
      <c r="E535" s="131"/>
      <c r="F535" s="89"/>
      <c r="G535" s="133">
        <v>286.28005120000006</v>
      </c>
      <c r="H535" s="129">
        <f t="shared" si="66"/>
        <v>286.28005120000006</v>
      </c>
      <c r="I535" s="11">
        <f t="shared" si="67"/>
        <v>0</v>
      </c>
      <c r="J535" s="67"/>
    </row>
    <row r="536" spans="3:10" ht="13.35" customHeight="1" x14ac:dyDescent="0.2">
      <c r="C536" s="49">
        <v>320109510</v>
      </c>
      <c r="D536" s="65" t="s">
        <v>2290</v>
      </c>
      <c r="E536" s="131"/>
      <c r="F536" s="89"/>
      <c r="G536" s="133">
        <v>298.89150720000004</v>
      </c>
      <c r="H536" s="129">
        <f t="shared" si="66"/>
        <v>298.89150720000004</v>
      </c>
      <c r="I536" s="11">
        <f t="shared" si="67"/>
        <v>0</v>
      </c>
      <c r="J536" s="67"/>
    </row>
    <row r="537" spans="3:10" ht="13.35" customHeight="1" x14ac:dyDescent="0.2">
      <c r="C537" s="49">
        <v>320112108</v>
      </c>
      <c r="D537" s="65" t="s">
        <v>2291</v>
      </c>
      <c r="E537" s="131"/>
      <c r="F537" s="89"/>
      <c r="G537" s="133">
        <v>310.24181760000005</v>
      </c>
      <c r="H537" s="129">
        <f t="shared" si="66"/>
        <v>310.24181760000005</v>
      </c>
      <c r="I537" s="11">
        <f t="shared" si="67"/>
        <v>0</v>
      </c>
      <c r="J537" s="67"/>
    </row>
    <row r="538" spans="3:10" ht="13.35" customHeight="1" x14ac:dyDescent="0.2">
      <c r="C538" s="49">
        <v>320110116</v>
      </c>
      <c r="D538" s="65" t="s">
        <v>2292</v>
      </c>
      <c r="E538" s="131"/>
      <c r="F538" s="89"/>
      <c r="G538" s="133">
        <v>315.28640000000001</v>
      </c>
      <c r="H538" s="129">
        <f t="shared" si="66"/>
        <v>315.28640000000001</v>
      </c>
      <c r="I538" s="11">
        <f t="shared" si="67"/>
        <v>0</v>
      </c>
      <c r="J538" s="67"/>
    </row>
    <row r="539" spans="3:10" ht="13.35" customHeight="1" x14ac:dyDescent="0.2">
      <c r="C539" s="49">
        <v>320117124</v>
      </c>
      <c r="D539" s="65" t="s">
        <v>2293</v>
      </c>
      <c r="E539" s="131"/>
      <c r="F539" s="89"/>
      <c r="G539" s="133">
        <v>317.8086912</v>
      </c>
      <c r="H539" s="129">
        <f t="shared" si="66"/>
        <v>317.8086912</v>
      </c>
      <c r="I539" s="11">
        <f t="shared" si="67"/>
        <v>0</v>
      </c>
      <c r="J539" s="67"/>
    </row>
    <row r="540" spans="3:10" ht="13.35" customHeight="1" x14ac:dyDescent="0.2">
      <c r="C540" s="49">
        <v>320124129</v>
      </c>
      <c r="D540" s="65" t="s">
        <v>2294</v>
      </c>
      <c r="E540" s="131"/>
      <c r="F540" s="89"/>
      <c r="G540" s="133">
        <v>322.85327360000002</v>
      </c>
      <c r="H540" s="129">
        <f t="shared" si="66"/>
        <v>322.85327360000002</v>
      </c>
      <c r="I540" s="11">
        <f t="shared" si="67"/>
        <v>0</v>
      </c>
      <c r="J540" s="67"/>
    </row>
    <row r="541" spans="3:10" ht="13.35" customHeight="1" x14ac:dyDescent="0.2">
      <c r="C541" s="49">
        <v>320133140</v>
      </c>
      <c r="D541" s="65" t="s">
        <v>2295</v>
      </c>
      <c r="E541" s="131"/>
      <c r="F541" s="89"/>
      <c r="G541" s="133">
        <v>455.27356160000005</v>
      </c>
      <c r="H541" s="129">
        <f t="shared" si="66"/>
        <v>455.27356160000005</v>
      </c>
      <c r="I541" s="11">
        <f t="shared" si="67"/>
        <v>0</v>
      </c>
      <c r="J541" s="67"/>
    </row>
    <row r="542" spans="3:10" ht="13.35" customHeight="1" x14ac:dyDescent="0.2">
      <c r="C542" s="49">
        <v>320140146</v>
      </c>
      <c r="D542" s="65" t="s">
        <v>2296</v>
      </c>
      <c r="E542" s="131"/>
      <c r="F542" s="89"/>
      <c r="G542" s="133">
        <v>461.57928959999998</v>
      </c>
      <c r="H542" s="129">
        <f t="shared" si="66"/>
        <v>461.57928959999998</v>
      </c>
      <c r="I542" s="11">
        <f t="shared" si="67"/>
        <v>0</v>
      </c>
      <c r="J542" s="67"/>
    </row>
    <row r="543" spans="3:10" ht="13.35" customHeight="1" x14ac:dyDescent="0.2">
      <c r="C543" s="49">
        <v>320149155</v>
      </c>
      <c r="D543" s="65" t="s">
        <v>2297</v>
      </c>
      <c r="E543" s="131"/>
      <c r="F543" s="89"/>
      <c r="G543" s="133">
        <v>471.66845440000003</v>
      </c>
      <c r="H543" s="129">
        <f t="shared" si="66"/>
        <v>471.66845440000003</v>
      </c>
      <c r="I543" s="11">
        <f t="shared" si="67"/>
        <v>0</v>
      </c>
      <c r="J543" s="67"/>
    </row>
    <row r="544" spans="3:10" ht="13.35" customHeight="1" x14ac:dyDescent="0.2">
      <c r="C544" s="49">
        <v>320159165</v>
      </c>
      <c r="D544" s="65" t="s">
        <v>2298</v>
      </c>
      <c r="E544" s="131"/>
      <c r="F544" s="89"/>
      <c r="G544" s="133">
        <v>476.7130368</v>
      </c>
      <c r="H544" s="129">
        <f t="shared" si="66"/>
        <v>476.7130368</v>
      </c>
      <c r="I544" s="11">
        <f t="shared" si="67"/>
        <v>0</v>
      </c>
      <c r="J544" s="67"/>
    </row>
    <row r="545" spans="2:10" ht="13.35" customHeight="1" x14ac:dyDescent="0.2">
      <c r="C545" s="49">
        <v>320167173</v>
      </c>
      <c r="D545" s="65" t="s">
        <v>2299</v>
      </c>
      <c r="E545" s="131"/>
      <c r="F545" s="89"/>
      <c r="G545" s="133">
        <v>490.58563840000005</v>
      </c>
      <c r="H545" s="129">
        <f t="shared" si="66"/>
        <v>490.58563840000005</v>
      </c>
      <c r="I545" s="11">
        <f t="shared" si="67"/>
        <v>0</v>
      </c>
      <c r="J545" s="67"/>
    </row>
    <row r="546" spans="2:10" ht="13.35" customHeight="1" x14ac:dyDescent="0.2">
      <c r="C546" s="49">
        <v>320176182</v>
      </c>
      <c r="D546" s="65" t="s">
        <v>2300</v>
      </c>
      <c r="E546" s="131"/>
      <c r="F546" s="89"/>
      <c r="G546" s="133">
        <v>513.28625920000013</v>
      </c>
      <c r="H546" s="129">
        <f t="shared" si="66"/>
        <v>513.28625920000013</v>
      </c>
      <c r="I546" s="11">
        <f t="shared" si="67"/>
        <v>0</v>
      </c>
      <c r="J546" s="67"/>
    </row>
    <row r="547" spans="2:10" ht="13.35" customHeight="1" x14ac:dyDescent="0.2">
      <c r="C547" s="49">
        <v>320188194</v>
      </c>
      <c r="D547" s="65" t="s">
        <v>2301</v>
      </c>
      <c r="E547" s="131"/>
      <c r="F547" s="89"/>
      <c r="G547" s="133">
        <v>542.29260799999997</v>
      </c>
      <c r="H547" s="129">
        <f t="shared" si="66"/>
        <v>542.29260799999997</v>
      </c>
      <c r="I547" s="11">
        <f t="shared" si="67"/>
        <v>0</v>
      </c>
      <c r="J547" s="67"/>
    </row>
    <row r="548" spans="2:10" ht="13.35" customHeight="1" x14ac:dyDescent="0.2">
      <c r="C548" s="49">
        <v>320199205</v>
      </c>
      <c r="D548" s="65" t="s">
        <v>2302</v>
      </c>
      <c r="E548" s="131"/>
      <c r="F548" s="89"/>
      <c r="G548" s="133">
        <v>557.42635519999999</v>
      </c>
      <c r="H548" s="129">
        <f t="shared" si="66"/>
        <v>557.42635519999999</v>
      </c>
      <c r="I548" s="11">
        <f t="shared" si="67"/>
        <v>0</v>
      </c>
      <c r="J548" s="67"/>
    </row>
    <row r="549" spans="2:10" ht="13.35" customHeight="1" x14ac:dyDescent="0.2">
      <c r="C549" s="49">
        <v>320207216</v>
      </c>
      <c r="D549" s="65" t="s">
        <v>2303</v>
      </c>
      <c r="E549" s="131"/>
      <c r="F549" s="89"/>
      <c r="G549" s="133">
        <v>575.08239360000005</v>
      </c>
      <c r="H549" s="129">
        <f t="shared" si="66"/>
        <v>575.08239360000005</v>
      </c>
      <c r="I549" s="11">
        <f t="shared" si="67"/>
        <v>0</v>
      </c>
      <c r="J549" s="67"/>
    </row>
    <row r="550" spans="2:10" ht="13.35" customHeight="1" x14ac:dyDescent="0.2">
      <c r="C550" s="49">
        <v>320219226</v>
      </c>
      <c r="D550" s="65" t="s">
        <v>2304</v>
      </c>
      <c r="E550" s="131"/>
      <c r="F550" s="89"/>
      <c r="G550" s="133">
        <v>590.21614080000006</v>
      </c>
      <c r="H550" s="129">
        <f t="shared" si="66"/>
        <v>590.21614080000006</v>
      </c>
      <c r="I550" s="11">
        <f t="shared" si="67"/>
        <v>0</v>
      </c>
      <c r="J550" s="67"/>
    </row>
    <row r="551" spans="2:10" ht="13.35" customHeight="1" x14ac:dyDescent="0.2">
      <c r="C551" s="49">
        <v>320227236</v>
      </c>
      <c r="D551" s="65" t="s">
        <v>2305</v>
      </c>
      <c r="E551" s="131"/>
      <c r="F551" s="89"/>
      <c r="G551" s="133">
        <v>626.78936320000003</v>
      </c>
      <c r="H551" s="129">
        <f t="shared" si="66"/>
        <v>626.78936320000003</v>
      </c>
      <c r="I551" s="11">
        <f t="shared" si="67"/>
        <v>0</v>
      </c>
      <c r="J551" s="67"/>
    </row>
    <row r="552" spans="2:10" ht="13.35" customHeight="1" x14ac:dyDescent="0.2">
      <c r="C552" s="49">
        <v>320244250</v>
      </c>
      <c r="D552" s="65" t="s">
        <v>2306</v>
      </c>
      <c r="E552" s="131"/>
      <c r="F552" s="89"/>
      <c r="G552" s="133">
        <v>663.3625856000001</v>
      </c>
      <c r="H552" s="129">
        <f t="shared" si="66"/>
        <v>663.3625856000001</v>
      </c>
      <c r="I552" s="11">
        <f t="shared" si="67"/>
        <v>0</v>
      </c>
      <c r="J552" s="67"/>
    </row>
    <row r="553" spans="2:10" ht="13.35" customHeight="1" x14ac:dyDescent="0.2">
      <c r="C553" s="49">
        <v>320251261</v>
      </c>
      <c r="D553" s="65" t="s">
        <v>2307</v>
      </c>
      <c r="E553" s="131"/>
      <c r="F553" s="89"/>
      <c r="G553" s="133">
        <v>689.84664320000002</v>
      </c>
      <c r="H553" s="129">
        <f t="shared" si="66"/>
        <v>689.84664320000002</v>
      </c>
      <c r="I553" s="11">
        <f t="shared" si="67"/>
        <v>0</v>
      </c>
      <c r="J553" s="67"/>
    </row>
    <row r="554" spans="2:10" ht="13.35" customHeight="1" x14ac:dyDescent="0.2">
      <c r="C554" s="49">
        <v>320267273</v>
      </c>
      <c r="D554" s="65" t="s">
        <v>2308</v>
      </c>
      <c r="E554" s="131"/>
      <c r="F554" s="89"/>
      <c r="G554" s="133">
        <v>710.0249728</v>
      </c>
      <c r="H554" s="129">
        <f t="shared" si="66"/>
        <v>710.0249728</v>
      </c>
      <c r="I554" s="11">
        <f t="shared" si="67"/>
        <v>0</v>
      </c>
      <c r="J554" s="67"/>
    </row>
    <row r="555" spans="2:10" ht="13.35" customHeight="1" x14ac:dyDescent="0.2">
      <c r="C555" s="49">
        <v>320305316</v>
      </c>
      <c r="D555" s="65" t="s">
        <v>2309</v>
      </c>
      <c r="E555" s="131"/>
      <c r="F555" s="89"/>
      <c r="G555" s="133">
        <v>759.20965119999994</v>
      </c>
      <c r="H555" s="129">
        <f t="shared" si="66"/>
        <v>759.20965119999994</v>
      </c>
      <c r="I555" s="11">
        <f t="shared" si="67"/>
        <v>0</v>
      </c>
      <c r="J555" s="67"/>
    </row>
    <row r="556" spans="2:10" s="4" customFormat="1" ht="13.35" customHeight="1" x14ac:dyDescent="0.2">
      <c r="C556" s="49"/>
      <c r="D556" s="65"/>
      <c r="E556" s="131"/>
      <c r="F556" s="89"/>
      <c r="G556" s="111"/>
      <c r="H556" s="75"/>
      <c r="I556" s="11"/>
      <c r="J556" s="67"/>
    </row>
    <row r="557" spans="2:10" ht="13.35" customHeight="1" x14ac:dyDescent="0.2">
      <c r="B557" s="20"/>
      <c r="C557" s="143"/>
      <c r="D557" s="64" t="s">
        <v>2702</v>
      </c>
      <c r="E557" s="64"/>
      <c r="F557" s="158"/>
      <c r="G557" s="116"/>
      <c r="H557" s="71">
        <f>M$10</f>
        <v>0</v>
      </c>
      <c r="I557" s="95"/>
      <c r="J557" s="67"/>
    </row>
    <row r="558" spans="2:10" ht="13.35" customHeight="1" x14ac:dyDescent="0.2">
      <c r="B558" s="32"/>
      <c r="C558" s="49">
        <v>322400010</v>
      </c>
      <c r="D558" s="65" t="s">
        <v>2703</v>
      </c>
      <c r="E558" s="131" t="s">
        <v>4</v>
      </c>
      <c r="F558" s="47">
        <v>1</v>
      </c>
      <c r="G558" s="133">
        <v>38.375399462400004</v>
      </c>
      <c r="H558" s="129">
        <f>$G558-($G558*H$557)</f>
        <v>38.375399462400004</v>
      </c>
      <c r="I558" s="11">
        <f t="shared" ref="I558:I573" si="68">H558/$G558-1</f>
        <v>0</v>
      </c>
      <c r="J558" s="67"/>
    </row>
    <row r="559" spans="2:10" ht="13.35" customHeight="1" x14ac:dyDescent="0.2">
      <c r="B559" s="32"/>
      <c r="C559" s="49">
        <v>322400015</v>
      </c>
      <c r="D559" s="65" t="s">
        <v>2704</v>
      </c>
      <c r="E559" s="131" t="s">
        <v>4</v>
      </c>
      <c r="F559" s="47">
        <v>1</v>
      </c>
      <c r="G559" s="133">
        <v>38.653482067200002</v>
      </c>
      <c r="H559" s="129">
        <f t="shared" ref="H559:H573" si="69">$G559-($G559*H$557)</f>
        <v>38.653482067200002</v>
      </c>
      <c r="I559" s="11">
        <f t="shared" si="68"/>
        <v>0</v>
      </c>
      <c r="J559" s="67"/>
    </row>
    <row r="560" spans="2:10" ht="13.35" customHeight="1" x14ac:dyDescent="0.2">
      <c r="B560" s="4"/>
      <c r="C560" s="50">
        <v>322400020</v>
      </c>
      <c r="D560" s="51" t="s">
        <v>2705</v>
      </c>
      <c r="E560" s="159" t="s">
        <v>4</v>
      </c>
      <c r="F560" s="48">
        <v>1</v>
      </c>
      <c r="G560" s="133">
        <v>42.268555929599998</v>
      </c>
      <c r="H560" s="129">
        <f t="shared" si="69"/>
        <v>42.268555929599998</v>
      </c>
      <c r="I560" s="11">
        <f t="shared" si="68"/>
        <v>0</v>
      </c>
      <c r="J560" s="67"/>
    </row>
    <row r="561" spans="2:10" ht="13.35" customHeight="1" x14ac:dyDescent="0.2">
      <c r="B561" s="4"/>
      <c r="C561" s="49">
        <v>322400025</v>
      </c>
      <c r="D561" s="65" t="s">
        <v>2706</v>
      </c>
      <c r="E561" s="131" t="s">
        <v>4</v>
      </c>
      <c r="F561" s="47">
        <v>1</v>
      </c>
      <c r="G561" s="133">
        <v>42.546638534400003</v>
      </c>
      <c r="H561" s="129">
        <f t="shared" si="69"/>
        <v>42.546638534400003</v>
      </c>
      <c r="I561" s="11">
        <f t="shared" si="68"/>
        <v>0</v>
      </c>
      <c r="J561" s="67"/>
    </row>
    <row r="562" spans="2:10" ht="13.35" customHeight="1" x14ac:dyDescent="0.2">
      <c r="B562" s="4"/>
      <c r="C562" s="50">
        <v>322400032</v>
      </c>
      <c r="D562" s="51" t="s">
        <v>2707</v>
      </c>
      <c r="E562" s="159" t="s">
        <v>4</v>
      </c>
      <c r="F562" s="48">
        <v>1</v>
      </c>
      <c r="G562" s="133">
        <v>45.605547187200003</v>
      </c>
      <c r="H562" s="129">
        <f t="shared" si="69"/>
        <v>45.605547187200003</v>
      </c>
      <c r="I562" s="11">
        <f t="shared" si="68"/>
        <v>0</v>
      </c>
      <c r="J562" s="67"/>
    </row>
    <row r="563" spans="2:10" ht="13.35" customHeight="1" x14ac:dyDescent="0.2">
      <c r="B563" s="4"/>
      <c r="C563" s="49">
        <v>322400040</v>
      </c>
      <c r="D563" s="65" t="s">
        <v>2708</v>
      </c>
      <c r="E563" s="131" t="s">
        <v>4</v>
      </c>
      <c r="F563" s="47">
        <v>1</v>
      </c>
      <c r="G563" s="133">
        <v>50.332951468799997</v>
      </c>
      <c r="H563" s="129">
        <f t="shared" si="69"/>
        <v>50.332951468799997</v>
      </c>
      <c r="I563" s="11">
        <f t="shared" si="68"/>
        <v>0</v>
      </c>
      <c r="J563" s="67"/>
    </row>
    <row r="564" spans="2:10" ht="13.35" customHeight="1" x14ac:dyDescent="0.2">
      <c r="B564" s="4"/>
      <c r="C564" s="50">
        <v>322400050</v>
      </c>
      <c r="D564" s="51" t="s">
        <v>2709</v>
      </c>
      <c r="E564" s="159" t="s">
        <v>4</v>
      </c>
      <c r="F564" s="48">
        <v>1</v>
      </c>
      <c r="G564" s="133">
        <v>53.113777516799999</v>
      </c>
      <c r="H564" s="129">
        <f t="shared" si="69"/>
        <v>53.113777516799999</v>
      </c>
      <c r="I564" s="11">
        <f t="shared" si="68"/>
        <v>0</v>
      </c>
      <c r="J564" s="67"/>
    </row>
    <row r="565" spans="2:10" ht="13.35" customHeight="1" x14ac:dyDescent="0.2">
      <c r="B565" s="4"/>
      <c r="C565" s="49">
        <v>322400065</v>
      </c>
      <c r="D565" s="65" t="s">
        <v>2710</v>
      </c>
      <c r="E565" s="131" t="s">
        <v>4</v>
      </c>
      <c r="F565" s="47">
        <v>1</v>
      </c>
      <c r="G565" s="133">
        <v>64.237081708800005</v>
      </c>
      <c r="H565" s="129">
        <f t="shared" si="69"/>
        <v>64.237081708800005</v>
      </c>
      <c r="I565" s="11">
        <f t="shared" si="68"/>
        <v>0</v>
      </c>
      <c r="J565" s="67"/>
    </row>
    <row r="566" spans="2:10" ht="13.35" customHeight="1" x14ac:dyDescent="0.2">
      <c r="B566" s="4"/>
      <c r="C566" s="50">
        <v>322400080</v>
      </c>
      <c r="D566" s="51" t="s">
        <v>2711</v>
      </c>
      <c r="E566" s="159" t="s">
        <v>4</v>
      </c>
      <c r="F566" s="48">
        <v>1</v>
      </c>
      <c r="G566" s="133">
        <v>68.130238176000006</v>
      </c>
      <c r="H566" s="129">
        <f t="shared" si="69"/>
        <v>68.130238176000006</v>
      </c>
      <c r="I566" s="11">
        <f t="shared" si="68"/>
        <v>0</v>
      </c>
      <c r="J566" s="67"/>
    </row>
    <row r="567" spans="2:10" ht="13.35" customHeight="1" x14ac:dyDescent="0.2">
      <c r="B567" s="4"/>
      <c r="C567" s="49">
        <v>322400100</v>
      </c>
      <c r="D567" s="65" t="s">
        <v>2712</v>
      </c>
      <c r="E567" s="131" t="s">
        <v>4</v>
      </c>
      <c r="F567" s="47">
        <v>1</v>
      </c>
      <c r="G567" s="133">
        <v>105.671389824</v>
      </c>
      <c r="H567" s="129">
        <f t="shared" si="69"/>
        <v>105.671389824</v>
      </c>
      <c r="I567" s="11">
        <f t="shared" si="68"/>
        <v>0</v>
      </c>
      <c r="J567" s="67"/>
    </row>
    <row r="568" spans="2:10" ht="13.35" customHeight="1" x14ac:dyDescent="0.2">
      <c r="B568" s="4"/>
      <c r="C568" s="50">
        <v>322400125</v>
      </c>
      <c r="D568" s="51" t="s">
        <v>2713</v>
      </c>
      <c r="E568" s="159" t="s">
        <v>4</v>
      </c>
      <c r="F568" s="48">
        <v>1</v>
      </c>
      <c r="G568" s="133">
        <v>119.575520064</v>
      </c>
      <c r="H568" s="129">
        <f t="shared" si="69"/>
        <v>119.575520064</v>
      </c>
      <c r="I568" s="11">
        <f t="shared" si="68"/>
        <v>0</v>
      </c>
      <c r="J568" s="67"/>
    </row>
    <row r="569" spans="2:10" ht="13.35" customHeight="1" x14ac:dyDescent="0.2">
      <c r="B569" s="4"/>
      <c r="C569" s="49">
        <v>322400150</v>
      </c>
      <c r="D569" s="65" t="s">
        <v>2714</v>
      </c>
      <c r="E569" s="131" t="s">
        <v>4</v>
      </c>
      <c r="F569" s="47">
        <v>1</v>
      </c>
      <c r="G569" s="133">
        <v>131.2549894656</v>
      </c>
      <c r="H569" s="129">
        <f t="shared" si="69"/>
        <v>131.2549894656</v>
      </c>
      <c r="I569" s="11">
        <f t="shared" si="68"/>
        <v>0</v>
      </c>
      <c r="J569" s="67"/>
    </row>
    <row r="570" spans="2:10" ht="13.35" customHeight="1" x14ac:dyDescent="0.2">
      <c r="B570" s="32"/>
      <c r="C570" s="50">
        <v>322400202</v>
      </c>
      <c r="D570" s="51" t="s">
        <v>2715</v>
      </c>
      <c r="E570" s="159" t="s">
        <v>4</v>
      </c>
      <c r="F570" s="48">
        <v>1</v>
      </c>
      <c r="G570" s="133">
        <v>310.67836799999998</v>
      </c>
      <c r="H570" s="129">
        <f t="shared" si="69"/>
        <v>310.67836799999998</v>
      </c>
      <c r="I570" s="11">
        <f t="shared" si="68"/>
        <v>0</v>
      </c>
      <c r="J570" s="67"/>
    </row>
    <row r="571" spans="2:10" ht="13.35" customHeight="1" x14ac:dyDescent="0.2">
      <c r="B571" s="32"/>
      <c r="C571" s="49">
        <v>322400252</v>
      </c>
      <c r="D571" s="65" t="s">
        <v>2716</v>
      </c>
      <c r="E571" s="131" t="s">
        <v>4</v>
      </c>
      <c r="F571" s="47">
        <v>1</v>
      </c>
      <c r="G571" s="133">
        <v>319.93852799999996</v>
      </c>
      <c r="H571" s="129">
        <f t="shared" si="69"/>
        <v>319.93852799999996</v>
      </c>
      <c r="I571" s="11">
        <f t="shared" si="68"/>
        <v>0</v>
      </c>
      <c r="J571" s="67"/>
    </row>
    <row r="572" spans="2:10" ht="13.35" customHeight="1" x14ac:dyDescent="0.2">
      <c r="B572" s="32"/>
      <c r="C572" s="50">
        <v>322400300</v>
      </c>
      <c r="D572" s="51" t="s">
        <v>2717</v>
      </c>
      <c r="E572" s="159" t="s">
        <v>4</v>
      </c>
      <c r="F572" s="48">
        <v>1</v>
      </c>
      <c r="G572" s="133">
        <v>350.40445440000008</v>
      </c>
      <c r="H572" s="129">
        <f t="shared" si="69"/>
        <v>350.40445440000008</v>
      </c>
      <c r="I572" s="11">
        <f t="shared" si="68"/>
        <v>0</v>
      </c>
      <c r="J572" s="67"/>
    </row>
    <row r="573" spans="2:10" ht="13.35" customHeight="1" x14ac:dyDescent="0.2">
      <c r="B573" s="32"/>
      <c r="C573" s="49">
        <v>322400350</v>
      </c>
      <c r="D573" s="65" t="s">
        <v>2718</v>
      </c>
      <c r="E573" s="131" t="s">
        <v>4</v>
      </c>
      <c r="F573" s="47">
        <v>1</v>
      </c>
      <c r="G573" s="133">
        <v>399.04853788800011</v>
      </c>
      <c r="H573" s="129">
        <f t="shared" si="69"/>
        <v>399.04853788800011</v>
      </c>
      <c r="I573" s="11">
        <f t="shared" si="68"/>
        <v>0</v>
      </c>
      <c r="J573" s="67"/>
    </row>
    <row r="574" spans="2:10" s="4" customFormat="1" ht="13.35" customHeight="1" x14ac:dyDescent="0.2">
      <c r="C574" s="49"/>
      <c r="D574" s="65"/>
      <c r="E574" s="131"/>
      <c r="F574" s="89"/>
      <c r="G574" s="111"/>
      <c r="H574" s="75"/>
      <c r="I574" s="11"/>
      <c r="J574" s="67"/>
    </row>
    <row r="575" spans="2:10" ht="13.35" customHeight="1" x14ac:dyDescent="0.2">
      <c r="B575" s="20"/>
      <c r="C575" s="143"/>
      <c r="D575" s="64" t="s">
        <v>883</v>
      </c>
      <c r="E575" s="64"/>
      <c r="F575" s="158"/>
      <c r="G575" s="116"/>
      <c r="H575" s="71">
        <f>M$10</f>
        <v>0</v>
      </c>
      <c r="I575" s="62">
        <v>0.6</v>
      </c>
      <c r="J575" s="67"/>
    </row>
    <row r="576" spans="2:10" ht="13.35" customHeight="1" x14ac:dyDescent="0.2">
      <c r="B576" s="28"/>
      <c r="C576" s="49">
        <v>322408020</v>
      </c>
      <c r="D576" s="65" t="s">
        <v>1075</v>
      </c>
      <c r="E576" s="131" t="s">
        <v>4</v>
      </c>
      <c r="F576" s="47">
        <v>1</v>
      </c>
      <c r="G576" s="133">
        <v>6.6077723712000012</v>
      </c>
      <c r="H576" s="129">
        <f>$G576-($G576*H$575)</f>
        <v>6.6077723712000012</v>
      </c>
      <c r="I576" s="11">
        <f t="shared" ref="I576:I596" si="70">H576/$G576-1</f>
        <v>0</v>
      </c>
      <c r="J576" s="67"/>
    </row>
    <row r="577" spans="2:10" ht="13.35" customHeight="1" x14ac:dyDescent="0.2">
      <c r="B577" s="28"/>
      <c r="C577" s="50">
        <v>322408025</v>
      </c>
      <c r="D577" s="51" t="s">
        <v>1076</v>
      </c>
      <c r="E577" s="159" t="s">
        <v>4</v>
      </c>
      <c r="F577" s="48">
        <v>1</v>
      </c>
      <c r="G577" s="133">
        <v>6.9520651200000003</v>
      </c>
      <c r="H577" s="129">
        <f t="shared" ref="H577:H596" si="71">$G577-($G577*H$575)</f>
        <v>6.9520651200000003</v>
      </c>
      <c r="I577" s="11">
        <f t="shared" si="70"/>
        <v>0</v>
      </c>
      <c r="J577" s="67"/>
    </row>
    <row r="578" spans="2:10" ht="13.35" customHeight="1" x14ac:dyDescent="0.2">
      <c r="B578" s="28"/>
      <c r="C578" s="49">
        <v>322408030</v>
      </c>
      <c r="D578" s="65" t="s">
        <v>1077</v>
      </c>
      <c r="E578" s="131" t="s">
        <v>4</v>
      </c>
      <c r="F578" s="47">
        <v>1</v>
      </c>
      <c r="G578" s="133">
        <v>12.73272</v>
      </c>
      <c r="H578" s="129">
        <f t="shared" si="71"/>
        <v>12.73272</v>
      </c>
      <c r="I578" s="11">
        <f t="shared" si="70"/>
        <v>0</v>
      </c>
      <c r="J578" s="67"/>
    </row>
    <row r="579" spans="2:10" ht="13.35" customHeight="1" x14ac:dyDescent="0.2">
      <c r="B579" s="28"/>
      <c r="C579" s="50">
        <v>322408035</v>
      </c>
      <c r="D579" s="51" t="s">
        <v>1078</v>
      </c>
      <c r="E579" s="159" t="s">
        <v>4</v>
      </c>
      <c r="F579" s="48">
        <v>1</v>
      </c>
      <c r="G579" s="133">
        <v>10.951157817599999</v>
      </c>
      <c r="H579" s="129">
        <f t="shared" si="71"/>
        <v>10.951157817599999</v>
      </c>
      <c r="I579" s="11">
        <f t="shared" si="70"/>
        <v>0</v>
      </c>
      <c r="J579" s="67"/>
    </row>
    <row r="580" spans="2:10" ht="13.35" customHeight="1" x14ac:dyDescent="0.2">
      <c r="B580" s="28"/>
      <c r="C580" s="49">
        <v>322408042</v>
      </c>
      <c r="D580" s="65" t="s">
        <v>1079</v>
      </c>
      <c r="E580" s="131" t="s">
        <v>4</v>
      </c>
      <c r="F580" s="47">
        <v>1</v>
      </c>
      <c r="G580" s="133">
        <v>13.2704</v>
      </c>
      <c r="H580" s="129">
        <f t="shared" si="71"/>
        <v>13.2704</v>
      </c>
      <c r="I580" s="11">
        <f t="shared" si="70"/>
        <v>0</v>
      </c>
      <c r="J580" s="67"/>
    </row>
    <row r="581" spans="2:10" ht="13.35" customHeight="1" x14ac:dyDescent="0.2">
      <c r="B581" s="28"/>
      <c r="C581" s="50">
        <v>322408056</v>
      </c>
      <c r="D581" s="51" t="s">
        <v>1080</v>
      </c>
      <c r="E581" s="159" t="s">
        <v>4</v>
      </c>
      <c r="F581" s="48">
        <v>1</v>
      </c>
      <c r="G581" s="133">
        <v>10.951157817599999</v>
      </c>
      <c r="H581" s="129">
        <f t="shared" si="71"/>
        <v>10.951157817599999</v>
      </c>
      <c r="I581" s="11">
        <f t="shared" si="70"/>
        <v>0</v>
      </c>
      <c r="J581" s="67"/>
    </row>
    <row r="582" spans="2:10" ht="13.35" customHeight="1" x14ac:dyDescent="0.2">
      <c r="B582" s="28"/>
      <c r="C582" s="49">
        <v>322408057</v>
      </c>
      <c r="D582" s="65" t="s">
        <v>1081</v>
      </c>
      <c r="E582" s="131" t="s">
        <v>4</v>
      </c>
      <c r="F582" s="47">
        <v>1</v>
      </c>
      <c r="G582" s="133">
        <v>15.9536</v>
      </c>
      <c r="H582" s="129">
        <f t="shared" si="71"/>
        <v>15.9536</v>
      </c>
      <c r="I582" s="11">
        <f t="shared" si="70"/>
        <v>0</v>
      </c>
      <c r="J582" s="67"/>
    </row>
    <row r="583" spans="2:10" ht="13.35" customHeight="1" x14ac:dyDescent="0.2">
      <c r="B583" s="28"/>
      <c r="C583" s="50">
        <v>322408071</v>
      </c>
      <c r="D583" s="51" t="s">
        <v>1082</v>
      </c>
      <c r="E583" s="159" t="s">
        <v>4</v>
      </c>
      <c r="F583" s="48">
        <v>1</v>
      </c>
      <c r="G583" s="133">
        <v>19.552</v>
      </c>
      <c r="H583" s="129">
        <f t="shared" si="71"/>
        <v>19.552</v>
      </c>
      <c r="I583" s="11">
        <f t="shared" si="70"/>
        <v>0</v>
      </c>
      <c r="J583" s="67"/>
    </row>
    <row r="584" spans="2:10" ht="13.35" customHeight="1" x14ac:dyDescent="0.2">
      <c r="B584" s="28"/>
      <c r="C584" s="49">
        <v>322408084</v>
      </c>
      <c r="D584" s="65" t="s">
        <v>1083</v>
      </c>
      <c r="E584" s="131" t="s">
        <v>4</v>
      </c>
      <c r="F584" s="47">
        <v>1</v>
      </c>
      <c r="G584" s="133">
        <v>25.371727180800001</v>
      </c>
      <c r="H584" s="129">
        <f t="shared" si="71"/>
        <v>25.371727180800001</v>
      </c>
      <c r="I584" s="11">
        <f t="shared" si="70"/>
        <v>0</v>
      </c>
      <c r="J584" s="67"/>
    </row>
    <row r="585" spans="2:10" ht="13.35" customHeight="1" x14ac:dyDescent="0.2">
      <c r="B585" s="28"/>
      <c r="C585" s="50">
        <v>322408090</v>
      </c>
      <c r="D585" s="51" t="s">
        <v>1084</v>
      </c>
      <c r="E585" s="159" t="s">
        <v>4</v>
      </c>
      <c r="F585" s="48">
        <v>1</v>
      </c>
      <c r="G585" s="133">
        <v>26.417847456000001</v>
      </c>
      <c r="H585" s="129">
        <f t="shared" si="71"/>
        <v>26.417847456000001</v>
      </c>
      <c r="I585" s="11">
        <f t="shared" si="70"/>
        <v>0</v>
      </c>
      <c r="J585" s="67"/>
    </row>
    <row r="586" spans="2:10" ht="13.35" customHeight="1" x14ac:dyDescent="0.2">
      <c r="B586" s="28"/>
      <c r="C586" s="49">
        <v>322408093</v>
      </c>
      <c r="D586" s="65" t="s">
        <v>1085</v>
      </c>
      <c r="E586" s="131" t="s">
        <v>4</v>
      </c>
      <c r="F586" s="47">
        <v>1</v>
      </c>
      <c r="G586" s="133">
        <v>28.152553228800002</v>
      </c>
      <c r="H586" s="129">
        <f t="shared" si="71"/>
        <v>28.152553228800002</v>
      </c>
      <c r="I586" s="11">
        <f t="shared" si="70"/>
        <v>0</v>
      </c>
      <c r="J586" s="67"/>
    </row>
    <row r="587" spans="2:10" ht="13.35" customHeight="1" x14ac:dyDescent="0.2">
      <c r="B587" s="28"/>
      <c r="C587" s="50">
        <v>322408100</v>
      </c>
      <c r="D587" s="51" t="s">
        <v>1086</v>
      </c>
      <c r="E587" s="159" t="s">
        <v>4</v>
      </c>
      <c r="F587" s="48">
        <v>1</v>
      </c>
      <c r="G587" s="133">
        <v>30.072647404800005</v>
      </c>
      <c r="H587" s="129">
        <f t="shared" si="71"/>
        <v>30.072647404800005</v>
      </c>
      <c r="I587" s="11">
        <f t="shared" si="70"/>
        <v>0</v>
      </c>
      <c r="J587" s="67"/>
    </row>
    <row r="588" spans="2:10" ht="13.35" customHeight="1" x14ac:dyDescent="0.2">
      <c r="B588" s="28"/>
      <c r="C588" s="49">
        <v>322408118</v>
      </c>
      <c r="D588" s="65" t="s">
        <v>1087</v>
      </c>
      <c r="E588" s="131" t="s">
        <v>4</v>
      </c>
      <c r="F588" s="47">
        <v>1</v>
      </c>
      <c r="G588" s="133">
        <v>41.763321600000005</v>
      </c>
      <c r="H588" s="129">
        <f t="shared" si="71"/>
        <v>41.763321600000005</v>
      </c>
      <c r="I588" s="11">
        <f t="shared" si="70"/>
        <v>0</v>
      </c>
      <c r="J588" s="67"/>
    </row>
    <row r="589" spans="2:10" ht="13.35" customHeight="1" x14ac:dyDescent="0.2">
      <c r="B589" s="28"/>
      <c r="C589" s="50">
        <v>322408121</v>
      </c>
      <c r="D589" s="51" t="s">
        <v>1088</v>
      </c>
      <c r="E589" s="159" t="s">
        <v>4</v>
      </c>
      <c r="F589" s="48">
        <v>1</v>
      </c>
      <c r="G589" s="133">
        <v>44.032060800000004</v>
      </c>
      <c r="H589" s="129">
        <f t="shared" si="71"/>
        <v>44.032060800000004</v>
      </c>
      <c r="I589" s="11">
        <f t="shared" si="70"/>
        <v>0</v>
      </c>
      <c r="J589" s="67"/>
    </row>
    <row r="590" spans="2:10" ht="13.35" customHeight="1" x14ac:dyDescent="0.2">
      <c r="B590" s="28"/>
      <c r="C590" s="49">
        <v>322408135</v>
      </c>
      <c r="D590" s="65" t="s">
        <v>1089</v>
      </c>
      <c r="E590" s="131" t="s">
        <v>4</v>
      </c>
      <c r="F590" s="47">
        <v>1</v>
      </c>
      <c r="G590" s="133">
        <v>53.179987660800002</v>
      </c>
      <c r="H590" s="129">
        <f t="shared" si="71"/>
        <v>53.179987660800002</v>
      </c>
      <c r="I590" s="11">
        <f t="shared" si="70"/>
        <v>0</v>
      </c>
      <c r="J590" s="67"/>
    </row>
    <row r="591" spans="2:10" ht="13.35" customHeight="1" x14ac:dyDescent="0.2">
      <c r="B591" s="28"/>
      <c r="C591" s="50">
        <v>322408145</v>
      </c>
      <c r="D591" s="51" t="s">
        <v>1090</v>
      </c>
      <c r="E591" s="159" t="s">
        <v>4</v>
      </c>
      <c r="F591" s="48">
        <v>1</v>
      </c>
      <c r="G591" s="133">
        <v>71.083210598400001</v>
      </c>
      <c r="H591" s="129">
        <f t="shared" si="71"/>
        <v>71.083210598400001</v>
      </c>
      <c r="I591" s="11">
        <f t="shared" si="70"/>
        <v>0</v>
      </c>
      <c r="J591" s="67"/>
    </row>
    <row r="592" spans="2:10" ht="13.35" customHeight="1" x14ac:dyDescent="0.2">
      <c r="B592" s="28"/>
      <c r="C592" s="49">
        <v>322408157</v>
      </c>
      <c r="D592" s="65" t="s">
        <v>1091</v>
      </c>
      <c r="E592" s="131" t="s">
        <v>4</v>
      </c>
      <c r="F592" s="47">
        <v>1</v>
      </c>
      <c r="G592" s="133">
        <v>90.37684655999999</v>
      </c>
      <c r="H592" s="129">
        <f t="shared" si="71"/>
        <v>90.37684655999999</v>
      </c>
      <c r="I592" s="11">
        <f t="shared" si="70"/>
        <v>0</v>
      </c>
      <c r="J592" s="67"/>
    </row>
    <row r="593" spans="2:10" ht="13.35" customHeight="1" x14ac:dyDescent="0.2">
      <c r="B593" s="28"/>
      <c r="C593" s="50">
        <v>322408175</v>
      </c>
      <c r="D593" s="51" t="s">
        <v>1092</v>
      </c>
      <c r="E593" s="159" t="s">
        <v>4</v>
      </c>
      <c r="F593" s="48">
        <v>1</v>
      </c>
      <c r="G593" s="133">
        <v>109.15404339840001</v>
      </c>
      <c r="H593" s="129">
        <f t="shared" si="71"/>
        <v>109.15404339840001</v>
      </c>
      <c r="I593" s="11">
        <f t="shared" si="70"/>
        <v>0</v>
      </c>
      <c r="J593" s="67"/>
    </row>
    <row r="594" spans="2:10" ht="13.35" customHeight="1" x14ac:dyDescent="0.2">
      <c r="B594" s="28"/>
      <c r="C594" s="49">
        <v>322408185</v>
      </c>
      <c r="D594" s="65" t="s">
        <v>1093</v>
      </c>
      <c r="E594" s="131" t="s">
        <v>4</v>
      </c>
      <c r="F594" s="47">
        <v>1</v>
      </c>
      <c r="G594" s="133">
        <v>111.06089554560002</v>
      </c>
      <c r="H594" s="129">
        <f t="shared" si="71"/>
        <v>111.06089554560002</v>
      </c>
      <c r="I594" s="11">
        <f t="shared" si="70"/>
        <v>0</v>
      </c>
      <c r="J594" s="67"/>
    </row>
    <row r="595" spans="2:10" ht="13.35" customHeight="1" x14ac:dyDescent="0.2">
      <c r="B595" s="28"/>
      <c r="C595" s="50">
        <v>322408210</v>
      </c>
      <c r="D595" s="51" t="s">
        <v>1094</v>
      </c>
      <c r="E595" s="159" t="s">
        <v>4</v>
      </c>
      <c r="F595" s="48">
        <v>1</v>
      </c>
      <c r="G595" s="133">
        <v>114.18601434240001</v>
      </c>
      <c r="H595" s="129">
        <f t="shared" si="71"/>
        <v>114.18601434240001</v>
      </c>
      <c r="I595" s="11">
        <f t="shared" si="70"/>
        <v>0</v>
      </c>
      <c r="J595" s="67"/>
    </row>
    <row r="596" spans="2:10" ht="13.35" customHeight="1" x14ac:dyDescent="0.2">
      <c r="B596" s="28"/>
      <c r="C596" s="49">
        <v>322408233</v>
      </c>
      <c r="D596" s="65" t="s">
        <v>1095</v>
      </c>
      <c r="E596" s="131" t="s">
        <v>4</v>
      </c>
      <c r="F596" s="47">
        <v>1</v>
      </c>
      <c r="G596" s="133">
        <v>160.20076799999998</v>
      </c>
      <c r="H596" s="129">
        <f t="shared" si="71"/>
        <v>160.20076799999998</v>
      </c>
      <c r="I596" s="11">
        <f t="shared" si="70"/>
        <v>0</v>
      </c>
      <c r="J596" s="67"/>
    </row>
    <row r="597" spans="2:10" s="4" customFormat="1" ht="13.35" customHeight="1" x14ac:dyDescent="0.2">
      <c r="C597" s="49"/>
      <c r="D597" s="65"/>
      <c r="E597" s="131"/>
      <c r="F597" s="89"/>
      <c r="G597" s="111"/>
      <c r="H597" s="75"/>
      <c r="I597" s="11"/>
      <c r="J597" s="67"/>
    </row>
    <row r="598" spans="2:10" ht="13.35" customHeight="1" x14ac:dyDescent="0.2">
      <c r="B598" s="20"/>
      <c r="C598" s="143"/>
      <c r="D598" s="64" t="s">
        <v>356</v>
      </c>
      <c r="E598" s="64"/>
      <c r="F598" s="158"/>
      <c r="G598" s="116"/>
      <c r="H598" s="71">
        <f>M$10</f>
        <v>0</v>
      </c>
      <c r="I598" s="43"/>
      <c r="J598" s="67"/>
    </row>
    <row r="599" spans="2:10" ht="13.35" customHeight="1" x14ac:dyDescent="0.2">
      <c r="B599" s="28"/>
      <c r="C599" s="49">
        <v>322410003</v>
      </c>
      <c r="D599" s="65" t="s">
        <v>1351</v>
      </c>
      <c r="E599" s="131" t="s">
        <v>4</v>
      </c>
      <c r="F599" s="47">
        <v>1</v>
      </c>
      <c r="G599" s="133">
        <v>11.017367961600002</v>
      </c>
      <c r="H599" s="129">
        <f>$G599-($G599*H$598)</f>
        <v>11.017367961600002</v>
      </c>
      <c r="I599" s="11">
        <f t="shared" ref="I599:I610" si="72">H599/$G599-1</f>
        <v>0</v>
      </c>
      <c r="J599" s="67"/>
    </row>
    <row r="600" spans="2:10" ht="13.35" customHeight="1" x14ac:dyDescent="0.2">
      <c r="B600" s="28"/>
      <c r="C600" s="49">
        <v>322410004</v>
      </c>
      <c r="D600" s="65" t="s">
        <v>187</v>
      </c>
      <c r="E600" s="131" t="s">
        <v>4</v>
      </c>
      <c r="F600" s="47">
        <v>1</v>
      </c>
      <c r="G600" s="133">
        <v>10.553896953600001</v>
      </c>
      <c r="H600" s="129">
        <f t="shared" ref="H600:H610" si="73">$G600-($G600*H$598)</f>
        <v>10.553896953600001</v>
      </c>
      <c r="I600" s="11">
        <f t="shared" si="72"/>
        <v>0</v>
      </c>
      <c r="J600" s="67"/>
    </row>
    <row r="601" spans="2:10" ht="13.35" customHeight="1" x14ac:dyDescent="0.2">
      <c r="B601" s="28"/>
      <c r="C601" s="50">
        <v>322410005</v>
      </c>
      <c r="D601" s="51" t="s">
        <v>188</v>
      </c>
      <c r="E601" s="159" t="s">
        <v>4</v>
      </c>
      <c r="F601" s="48">
        <v>1</v>
      </c>
      <c r="G601" s="133">
        <v>11.626501286399998</v>
      </c>
      <c r="H601" s="129">
        <f t="shared" si="73"/>
        <v>11.626501286399998</v>
      </c>
      <c r="I601" s="11">
        <f t="shared" si="72"/>
        <v>0</v>
      </c>
      <c r="J601" s="67"/>
    </row>
    <row r="602" spans="2:10" ht="13.35" customHeight="1" x14ac:dyDescent="0.2">
      <c r="B602" s="28"/>
      <c r="C602" s="49">
        <v>322410006</v>
      </c>
      <c r="D602" s="65" t="s">
        <v>189</v>
      </c>
      <c r="E602" s="131" t="s">
        <v>4</v>
      </c>
      <c r="F602" s="47">
        <v>1</v>
      </c>
      <c r="G602" s="133">
        <v>11.626501286399998</v>
      </c>
      <c r="H602" s="129">
        <f t="shared" si="73"/>
        <v>11.626501286399998</v>
      </c>
      <c r="I602" s="11">
        <f t="shared" si="72"/>
        <v>0</v>
      </c>
      <c r="J602" s="67"/>
    </row>
    <row r="603" spans="2:10" ht="13.35" customHeight="1" x14ac:dyDescent="0.2">
      <c r="B603" s="28"/>
      <c r="C603" s="50">
        <v>322410007</v>
      </c>
      <c r="D603" s="51" t="s">
        <v>190</v>
      </c>
      <c r="E603" s="159" t="s">
        <v>4</v>
      </c>
      <c r="F603" s="48">
        <v>1</v>
      </c>
      <c r="G603" s="133">
        <v>13.2912</v>
      </c>
      <c r="H603" s="129">
        <f t="shared" si="73"/>
        <v>13.2912</v>
      </c>
      <c r="I603" s="11">
        <f t="shared" si="72"/>
        <v>0</v>
      </c>
      <c r="J603" s="67"/>
    </row>
    <row r="604" spans="2:10" ht="13.35" customHeight="1" x14ac:dyDescent="0.2">
      <c r="B604" s="28"/>
      <c r="C604" s="49">
        <v>322410008</v>
      </c>
      <c r="D604" s="65" t="s">
        <v>191</v>
      </c>
      <c r="E604" s="131" t="s">
        <v>4</v>
      </c>
      <c r="F604" s="47">
        <v>1</v>
      </c>
      <c r="G604" s="133">
        <v>19.889527257600001</v>
      </c>
      <c r="H604" s="129">
        <f t="shared" si="73"/>
        <v>19.889527257600001</v>
      </c>
      <c r="I604" s="11">
        <f t="shared" si="72"/>
        <v>0</v>
      </c>
      <c r="J604" s="67"/>
    </row>
    <row r="605" spans="2:10" ht="13.35" customHeight="1" x14ac:dyDescent="0.2">
      <c r="B605" s="28"/>
      <c r="C605" s="50">
        <v>322410010</v>
      </c>
      <c r="D605" s="51" t="s">
        <v>192</v>
      </c>
      <c r="E605" s="159" t="s">
        <v>4</v>
      </c>
      <c r="F605" s="48">
        <v>1</v>
      </c>
      <c r="G605" s="133">
        <v>20.948889561599998</v>
      </c>
      <c r="H605" s="129">
        <f t="shared" si="73"/>
        <v>20.948889561599998</v>
      </c>
      <c r="I605" s="11">
        <f t="shared" si="72"/>
        <v>0</v>
      </c>
      <c r="J605" s="67"/>
    </row>
    <row r="606" spans="2:10" ht="13.35" customHeight="1" x14ac:dyDescent="0.2">
      <c r="B606" s="28"/>
      <c r="C606" s="49">
        <v>322410011</v>
      </c>
      <c r="D606" s="65" t="s">
        <v>359</v>
      </c>
      <c r="E606" s="131" t="s">
        <v>4</v>
      </c>
      <c r="F606" s="47">
        <v>1</v>
      </c>
      <c r="G606" s="133">
        <v>22.789531564800001</v>
      </c>
      <c r="H606" s="129">
        <f t="shared" si="73"/>
        <v>22.789531564800001</v>
      </c>
      <c r="I606" s="11">
        <f t="shared" si="72"/>
        <v>0</v>
      </c>
      <c r="J606" s="67"/>
    </row>
    <row r="607" spans="2:10" ht="13.35" customHeight="1" x14ac:dyDescent="0.2">
      <c r="B607" s="28"/>
      <c r="C607" s="50">
        <v>322410012</v>
      </c>
      <c r="D607" s="51" t="s">
        <v>193</v>
      </c>
      <c r="E607" s="159" t="s">
        <v>4</v>
      </c>
      <c r="F607" s="48">
        <v>1</v>
      </c>
      <c r="G607" s="133">
        <v>25.848440217600004</v>
      </c>
      <c r="H607" s="129">
        <f>$G607-($G607*H$598)</f>
        <v>25.848440217600004</v>
      </c>
      <c r="I607" s="11">
        <f t="shared" si="72"/>
        <v>0</v>
      </c>
      <c r="J607" s="67"/>
    </row>
    <row r="608" spans="2:10" ht="13.35" customHeight="1" x14ac:dyDescent="0.2">
      <c r="B608" s="28"/>
      <c r="C608" s="49">
        <v>322410014</v>
      </c>
      <c r="D608" s="65" t="s">
        <v>194</v>
      </c>
      <c r="E608" s="131" t="s">
        <v>4</v>
      </c>
      <c r="F608" s="47">
        <v>1</v>
      </c>
      <c r="G608" s="133">
        <v>28.602782208000011</v>
      </c>
      <c r="H608" s="129">
        <f t="shared" si="73"/>
        <v>28.602782208000011</v>
      </c>
      <c r="I608" s="11">
        <f t="shared" si="72"/>
        <v>0</v>
      </c>
      <c r="J608" s="67"/>
    </row>
    <row r="609" spans="2:10" ht="13.35" customHeight="1" x14ac:dyDescent="0.2">
      <c r="B609" s="28"/>
      <c r="C609" s="50">
        <v>322410016</v>
      </c>
      <c r="D609" s="51" t="s">
        <v>360</v>
      </c>
      <c r="E609" s="159" t="s">
        <v>4</v>
      </c>
      <c r="F609" s="48">
        <v>1</v>
      </c>
      <c r="G609" s="133">
        <v>39.268865999999996</v>
      </c>
      <c r="H609" s="129">
        <f t="shared" si="73"/>
        <v>39.268865999999996</v>
      </c>
      <c r="I609" s="11">
        <f t="shared" si="72"/>
        <v>0</v>
      </c>
      <c r="J609" s="67"/>
    </row>
    <row r="610" spans="2:10" ht="13.35" customHeight="1" x14ac:dyDescent="0.2">
      <c r="B610" s="28"/>
      <c r="C610" s="49">
        <v>322410017</v>
      </c>
      <c r="D610" s="65" t="s">
        <v>361</v>
      </c>
      <c r="E610" s="131" t="s">
        <v>4</v>
      </c>
      <c r="F610" s="47">
        <v>1</v>
      </c>
      <c r="G610" s="133">
        <v>41.798047199999992</v>
      </c>
      <c r="H610" s="129">
        <f t="shared" si="73"/>
        <v>41.798047199999992</v>
      </c>
      <c r="I610" s="11">
        <f t="shared" si="72"/>
        <v>0</v>
      </c>
      <c r="J610" s="67"/>
    </row>
    <row r="611" spans="2:10" s="4" customFormat="1" ht="13.35" customHeight="1" x14ac:dyDescent="0.2">
      <c r="C611" s="49"/>
      <c r="D611" s="65"/>
      <c r="E611" s="131"/>
      <c r="F611" s="89"/>
      <c r="G611" s="111"/>
      <c r="H611" s="75"/>
      <c r="I611" s="11"/>
      <c r="J611" s="67"/>
    </row>
    <row r="612" spans="2:10" ht="13.35" customHeight="1" x14ac:dyDescent="0.2">
      <c r="B612" s="20"/>
      <c r="C612" s="143"/>
      <c r="D612" s="64" t="s">
        <v>2507</v>
      </c>
      <c r="E612" s="64"/>
      <c r="F612" s="158"/>
      <c r="G612" s="116"/>
      <c r="H612" s="71">
        <f>M$10</f>
        <v>0</v>
      </c>
      <c r="I612" s="43"/>
      <c r="J612" s="67"/>
    </row>
    <row r="613" spans="2:10" ht="13.35" customHeight="1" x14ac:dyDescent="0.2">
      <c r="B613" s="63"/>
      <c r="C613" s="49">
        <v>322420001</v>
      </c>
      <c r="D613" s="65" t="s">
        <v>2611</v>
      </c>
      <c r="E613" s="131" t="s">
        <v>4</v>
      </c>
      <c r="F613" s="89">
        <v>1</v>
      </c>
      <c r="G613" s="133">
        <v>64.887264000000002</v>
      </c>
      <c r="H613" s="129">
        <f>$G613-($G613*H$612)</f>
        <v>64.887264000000002</v>
      </c>
      <c r="I613" s="11">
        <f t="shared" ref="I613:I621" si="74">H613/$G613-1</f>
        <v>0</v>
      </c>
      <c r="J613" s="67"/>
    </row>
    <row r="614" spans="2:10" ht="13.35" customHeight="1" x14ac:dyDescent="0.2">
      <c r="B614" s="63"/>
      <c r="C614" s="49">
        <v>322420002</v>
      </c>
      <c r="D614" s="65" t="s">
        <v>2612</v>
      </c>
      <c r="E614" s="131" t="s">
        <v>4</v>
      </c>
      <c r="F614" s="89">
        <v>1</v>
      </c>
      <c r="G614" s="133">
        <v>66.673152000000002</v>
      </c>
      <c r="H614" s="129">
        <f t="shared" ref="H614:H624" si="75">$G614-($G614*H$612)</f>
        <v>66.673152000000002</v>
      </c>
      <c r="I614" s="11">
        <f t="shared" si="74"/>
        <v>0</v>
      </c>
      <c r="J614" s="67"/>
    </row>
    <row r="615" spans="2:10" ht="13.35" customHeight="1" x14ac:dyDescent="0.2">
      <c r="B615" s="63"/>
      <c r="C615" s="49">
        <v>322420003</v>
      </c>
      <c r="D615" s="65" t="s">
        <v>2613</v>
      </c>
      <c r="E615" s="131" t="s">
        <v>4</v>
      </c>
      <c r="F615" s="89">
        <v>1</v>
      </c>
      <c r="G615" s="133">
        <v>67.516487999999995</v>
      </c>
      <c r="H615" s="129">
        <f t="shared" si="75"/>
        <v>67.516487999999995</v>
      </c>
      <c r="I615" s="11">
        <f t="shared" si="74"/>
        <v>0</v>
      </c>
      <c r="J615" s="67"/>
    </row>
    <row r="616" spans="2:10" ht="13.35" customHeight="1" x14ac:dyDescent="0.2">
      <c r="B616" s="63"/>
      <c r="C616" s="49">
        <v>322420004</v>
      </c>
      <c r="D616" s="65" t="s">
        <v>2614</v>
      </c>
      <c r="E616" s="131" t="s">
        <v>4</v>
      </c>
      <c r="F616" s="89">
        <v>1</v>
      </c>
      <c r="G616" s="133">
        <v>69.302375999999995</v>
      </c>
      <c r="H616" s="129">
        <f t="shared" si="75"/>
        <v>69.302375999999995</v>
      </c>
      <c r="I616" s="11">
        <f t="shared" si="74"/>
        <v>0</v>
      </c>
      <c r="J616" s="67"/>
    </row>
    <row r="617" spans="2:10" ht="13.35" customHeight="1" x14ac:dyDescent="0.2">
      <c r="B617" s="63"/>
      <c r="C617" s="49">
        <v>322420005</v>
      </c>
      <c r="D617" s="65" t="s">
        <v>2615</v>
      </c>
      <c r="E617" s="131" t="s">
        <v>4</v>
      </c>
      <c r="F617" s="89">
        <v>1</v>
      </c>
      <c r="G617" s="133">
        <v>72.576504000000014</v>
      </c>
      <c r="H617" s="129">
        <f t="shared" si="75"/>
        <v>72.576504000000014</v>
      </c>
      <c r="I617" s="11">
        <f t="shared" si="74"/>
        <v>0</v>
      </c>
      <c r="J617" s="67"/>
    </row>
    <row r="618" spans="2:10" ht="13.35" customHeight="1" x14ac:dyDescent="0.2">
      <c r="B618" s="63"/>
      <c r="C618" s="49">
        <v>322420006</v>
      </c>
      <c r="D618" s="65" t="s">
        <v>2616</v>
      </c>
      <c r="E618" s="131" t="s">
        <v>4</v>
      </c>
      <c r="F618" s="89">
        <v>1</v>
      </c>
      <c r="G618" s="133">
        <v>76.297104000000019</v>
      </c>
      <c r="H618" s="129">
        <f t="shared" si="75"/>
        <v>76.297104000000019</v>
      </c>
      <c r="I618" s="11">
        <f t="shared" si="74"/>
        <v>0</v>
      </c>
      <c r="J618" s="67"/>
    </row>
    <row r="619" spans="2:10" ht="13.35" customHeight="1" x14ac:dyDescent="0.2">
      <c r="B619" s="63"/>
      <c r="C619" s="49">
        <v>322420007</v>
      </c>
      <c r="D619" s="65" t="s">
        <v>2617</v>
      </c>
      <c r="E619" s="131" t="s">
        <v>4</v>
      </c>
      <c r="F619" s="89">
        <v>1</v>
      </c>
      <c r="G619" s="133">
        <v>80.513783999999987</v>
      </c>
      <c r="H619" s="129">
        <f t="shared" si="75"/>
        <v>80.513783999999987</v>
      </c>
      <c r="I619" s="11">
        <f t="shared" si="74"/>
        <v>0</v>
      </c>
      <c r="J619" s="67"/>
    </row>
    <row r="620" spans="2:10" ht="13.35" customHeight="1" x14ac:dyDescent="0.2">
      <c r="B620" s="63"/>
      <c r="C620" s="49">
        <v>322420008</v>
      </c>
      <c r="D620" s="65" t="s">
        <v>2618</v>
      </c>
      <c r="E620" s="131" t="s">
        <v>4</v>
      </c>
      <c r="F620" s="89">
        <v>1</v>
      </c>
      <c r="G620" s="133">
        <v>88.103808000000001</v>
      </c>
      <c r="H620" s="129">
        <f t="shared" si="75"/>
        <v>88.103808000000001</v>
      </c>
      <c r="I620" s="11">
        <f t="shared" si="74"/>
        <v>0</v>
      </c>
      <c r="J620" s="67"/>
    </row>
    <row r="621" spans="2:10" ht="13.35" customHeight="1" x14ac:dyDescent="0.2">
      <c r="B621" s="63"/>
      <c r="C621" s="49">
        <v>322420009</v>
      </c>
      <c r="D621" s="65" t="s">
        <v>2583</v>
      </c>
      <c r="E621" s="131" t="s">
        <v>4</v>
      </c>
      <c r="F621" s="89">
        <v>1</v>
      </c>
      <c r="G621" s="133">
        <v>95.247359999999986</v>
      </c>
      <c r="H621" s="129">
        <f t="shared" si="75"/>
        <v>95.247359999999986</v>
      </c>
      <c r="I621" s="11">
        <f t="shared" si="74"/>
        <v>0</v>
      </c>
      <c r="J621" s="67"/>
    </row>
    <row r="622" spans="2:10" ht="13.35" customHeight="1" x14ac:dyDescent="0.2">
      <c r="B622" s="63"/>
      <c r="C622" s="49">
        <v>322420010</v>
      </c>
      <c r="D622" s="65" t="s">
        <v>2770</v>
      </c>
      <c r="E622" s="131" t="s">
        <v>4</v>
      </c>
      <c r="F622" s="89">
        <v>1</v>
      </c>
      <c r="G622" s="133">
        <v>116.896</v>
      </c>
      <c r="H622" s="129">
        <f t="shared" si="75"/>
        <v>116.896</v>
      </c>
      <c r="I622" s="11">
        <f t="shared" ref="I622:I624" si="76">H622/$G622-1</f>
        <v>0</v>
      </c>
      <c r="J622" s="67"/>
    </row>
    <row r="623" spans="2:10" ht="13.35" customHeight="1" x14ac:dyDescent="0.2">
      <c r="B623" s="63"/>
      <c r="C623" s="49">
        <v>322420011</v>
      </c>
      <c r="D623" s="65" t="s">
        <v>2771</v>
      </c>
      <c r="E623" s="131" t="s">
        <v>4</v>
      </c>
      <c r="F623" s="89">
        <v>1</v>
      </c>
      <c r="G623" s="133">
        <v>130.90479999999999</v>
      </c>
      <c r="H623" s="129">
        <f t="shared" si="75"/>
        <v>130.90479999999999</v>
      </c>
      <c r="I623" s="11">
        <f t="shared" si="76"/>
        <v>0</v>
      </c>
      <c r="J623" s="67"/>
    </row>
    <row r="624" spans="2:10" ht="13.35" customHeight="1" x14ac:dyDescent="0.2">
      <c r="B624" s="63"/>
      <c r="C624" s="49">
        <v>322420012</v>
      </c>
      <c r="D624" s="65" t="s">
        <v>2772</v>
      </c>
      <c r="E624" s="131" t="s">
        <v>4</v>
      </c>
      <c r="F624" s="89">
        <v>1</v>
      </c>
      <c r="G624" s="133">
        <v>164.89200000000002</v>
      </c>
      <c r="H624" s="129">
        <f t="shared" si="75"/>
        <v>164.89200000000002</v>
      </c>
      <c r="I624" s="11">
        <f t="shared" si="76"/>
        <v>0</v>
      </c>
      <c r="J624" s="67"/>
    </row>
    <row r="625" spans="2:10" s="4" customFormat="1" ht="13.35" customHeight="1" x14ac:dyDescent="0.2">
      <c r="C625" s="49"/>
      <c r="D625" s="65"/>
      <c r="E625" s="131"/>
      <c r="F625" s="89"/>
      <c r="G625" s="111"/>
      <c r="H625" s="75"/>
      <c r="I625" s="11"/>
      <c r="J625" s="67"/>
    </row>
    <row r="626" spans="2:10" ht="13.35" customHeight="1" x14ac:dyDescent="0.2">
      <c r="B626" s="20"/>
      <c r="C626" s="143"/>
      <c r="D626" s="64" t="s">
        <v>1681</v>
      </c>
      <c r="E626" s="64"/>
      <c r="F626" s="158"/>
      <c r="G626" s="116"/>
      <c r="H626" s="71">
        <f>M$10</f>
        <v>0</v>
      </c>
      <c r="I626" s="43"/>
      <c r="J626" s="67"/>
    </row>
    <row r="627" spans="2:10" ht="13.35" customHeight="1" x14ac:dyDescent="0.2">
      <c r="B627" s="28"/>
      <c r="C627" s="49">
        <v>322402710</v>
      </c>
      <c r="D627" s="65" t="s">
        <v>2958</v>
      </c>
      <c r="E627" s="131" t="s">
        <v>4</v>
      </c>
      <c r="F627" s="47">
        <v>1</v>
      </c>
      <c r="G627" s="133">
        <v>214.52086656</v>
      </c>
      <c r="H627" s="129">
        <f>$G627-($G627*H$626)</f>
        <v>214.52086656</v>
      </c>
      <c r="I627" s="11">
        <f t="shared" ref="I627:I661" si="77">H627/$G627-1</f>
        <v>0</v>
      </c>
      <c r="J627" s="67"/>
    </row>
    <row r="628" spans="2:10" ht="13.35" customHeight="1" x14ac:dyDescent="0.2">
      <c r="B628" s="28"/>
      <c r="C628" s="50">
        <v>322402715</v>
      </c>
      <c r="D628" s="51" t="s">
        <v>2959</v>
      </c>
      <c r="E628" s="159" t="s">
        <v>4</v>
      </c>
      <c r="F628" s="48">
        <v>1</v>
      </c>
      <c r="G628" s="133">
        <v>219.09538560000001</v>
      </c>
      <c r="H628" s="129">
        <f t="shared" ref="H628:H661" si="78">$G628-($G628*H$626)</f>
        <v>219.09538560000001</v>
      </c>
      <c r="I628" s="11">
        <f t="shared" si="77"/>
        <v>0</v>
      </c>
      <c r="J628" s="67"/>
    </row>
    <row r="629" spans="2:10" ht="13.35" customHeight="1" x14ac:dyDescent="0.2">
      <c r="B629" s="86"/>
      <c r="C629" s="49"/>
      <c r="D629" s="65" t="s">
        <v>2960</v>
      </c>
      <c r="E629" s="131" t="s">
        <v>4</v>
      </c>
      <c r="F629" s="47">
        <v>1</v>
      </c>
      <c r="G629" s="133">
        <v>211.82615999999999</v>
      </c>
      <c r="H629" s="129">
        <f t="shared" si="78"/>
        <v>211.82615999999999</v>
      </c>
      <c r="I629" s="11">
        <f t="shared" si="77"/>
        <v>0</v>
      </c>
      <c r="J629" s="67"/>
    </row>
    <row r="630" spans="2:10" ht="13.35" customHeight="1" x14ac:dyDescent="0.2">
      <c r="B630" s="86"/>
      <c r="C630" s="50"/>
      <c r="D630" s="51" t="s">
        <v>2961</v>
      </c>
      <c r="E630" s="159" t="s">
        <v>4</v>
      </c>
      <c r="F630" s="48">
        <v>1</v>
      </c>
      <c r="G630" s="133">
        <v>218.30827199999999</v>
      </c>
      <c r="H630" s="129">
        <f t="shared" si="78"/>
        <v>218.30827199999999</v>
      </c>
      <c r="I630" s="11">
        <f t="shared" si="77"/>
        <v>0</v>
      </c>
      <c r="J630" s="67"/>
    </row>
    <row r="631" spans="2:10" ht="13.35" customHeight="1" x14ac:dyDescent="0.2">
      <c r="B631" s="28"/>
      <c r="C631" s="49">
        <v>322402720</v>
      </c>
      <c r="D631" s="65" t="s">
        <v>2962</v>
      </c>
      <c r="E631" s="131" t="s">
        <v>4</v>
      </c>
      <c r="F631" s="47">
        <v>1</v>
      </c>
      <c r="G631" s="133">
        <v>240.52339583999998</v>
      </c>
      <c r="H631" s="129">
        <f t="shared" si="78"/>
        <v>240.52339583999998</v>
      </c>
      <c r="I631" s="11">
        <f t="shared" si="77"/>
        <v>0</v>
      </c>
      <c r="J631" s="67"/>
    </row>
    <row r="632" spans="2:10" ht="13.35" customHeight="1" x14ac:dyDescent="0.2">
      <c r="B632" s="86"/>
      <c r="C632" s="49"/>
      <c r="D632" s="65" t="s">
        <v>2963</v>
      </c>
      <c r="E632" s="131" t="s">
        <v>4</v>
      </c>
      <c r="F632" s="47">
        <v>1</v>
      </c>
      <c r="G632" s="133">
        <v>233.81904</v>
      </c>
      <c r="H632" s="129">
        <f t="shared" si="78"/>
        <v>233.81904</v>
      </c>
      <c r="I632" s="11">
        <f t="shared" si="77"/>
        <v>0</v>
      </c>
      <c r="J632" s="67"/>
    </row>
    <row r="633" spans="2:10" ht="13.35" customHeight="1" x14ac:dyDescent="0.2">
      <c r="B633" s="28"/>
      <c r="C633" s="50">
        <v>322402725</v>
      </c>
      <c r="D633" s="51" t="s">
        <v>2964</v>
      </c>
      <c r="E633" s="159" t="s">
        <v>4</v>
      </c>
      <c r="F633" s="48">
        <v>1</v>
      </c>
      <c r="G633" s="133">
        <v>250.63549055999999</v>
      </c>
      <c r="H633" s="129">
        <f t="shared" si="78"/>
        <v>250.63549055999999</v>
      </c>
      <c r="I633" s="11">
        <f t="shared" si="77"/>
        <v>0</v>
      </c>
      <c r="J633" s="67"/>
    </row>
    <row r="634" spans="2:10" ht="13.35" customHeight="1" x14ac:dyDescent="0.2">
      <c r="B634" s="86"/>
      <c r="C634" s="49"/>
      <c r="D634" s="65" t="s">
        <v>2965</v>
      </c>
      <c r="E634" s="131" t="s">
        <v>4</v>
      </c>
      <c r="F634" s="47">
        <v>1</v>
      </c>
      <c r="G634" s="133">
        <v>243.65795999999997</v>
      </c>
      <c r="H634" s="129">
        <f t="shared" si="78"/>
        <v>243.65795999999997</v>
      </c>
      <c r="I634" s="11">
        <f t="shared" si="77"/>
        <v>0</v>
      </c>
      <c r="J634" s="67"/>
    </row>
    <row r="635" spans="2:10" ht="13.35" customHeight="1" x14ac:dyDescent="0.2">
      <c r="B635" s="86"/>
      <c r="C635" s="50"/>
      <c r="D635" s="51" t="s">
        <v>2966</v>
      </c>
      <c r="E635" s="159" t="s">
        <v>4</v>
      </c>
      <c r="F635" s="48">
        <v>1</v>
      </c>
      <c r="G635" s="133">
        <v>257.43244799999997</v>
      </c>
      <c r="H635" s="129">
        <f t="shared" si="78"/>
        <v>257.43244799999997</v>
      </c>
      <c r="I635" s="11">
        <f t="shared" si="77"/>
        <v>0</v>
      </c>
      <c r="J635" s="67"/>
    </row>
    <row r="636" spans="2:10" ht="13.35" customHeight="1" x14ac:dyDescent="0.2">
      <c r="B636" s="28"/>
      <c r="C636" s="49">
        <v>322402732</v>
      </c>
      <c r="D636" s="65" t="s">
        <v>2967</v>
      </c>
      <c r="E636" s="131" t="s">
        <v>4</v>
      </c>
      <c r="F636" s="47">
        <v>1</v>
      </c>
      <c r="G636" s="133">
        <v>283.37941632000002</v>
      </c>
      <c r="H636" s="129">
        <f t="shared" si="78"/>
        <v>283.37941632000002</v>
      </c>
      <c r="I636" s="11">
        <f t="shared" si="77"/>
        <v>0</v>
      </c>
      <c r="J636" s="67"/>
    </row>
    <row r="637" spans="2:10" ht="13.35" customHeight="1" x14ac:dyDescent="0.2">
      <c r="B637" s="28"/>
      <c r="C637" s="50">
        <v>322402740</v>
      </c>
      <c r="D637" s="51" t="s">
        <v>2968</v>
      </c>
      <c r="E637" s="159" t="s">
        <v>4</v>
      </c>
      <c r="F637" s="48">
        <v>1</v>
      </c>
      <c r="G637" s="133">
        <v>286.75011455999999</v>
      </c>
      <c r="H637" s="129">
        <f t="shared" si="78"/>
        <v>286.75011455999999</v>
      </c>
      <c r="I637" s="11">
        <f t="shared" si="77"/>
        <v>0</v>
      </c>
      <c r="J637" s="67"/>
    </row>
    <row r="638" spans="2:10" ht="13.35" customHeight="1" x14ac:dyDescent="0.2">
      <c r="B638" s="28"/>
      <c r="C638" s="49">
        <v>322402741</v>
      </c>
      <c r="D638" s="65" t="s">
        <v>2969</v>
      </c>
      <c r="E638" s="131" t="s">
        <v>4</v>
      </c>
      <c r="F638" s="47">
        <v>1</v>
      </c>
      <c r="G638" s="133">
        <v>290.12081279999995</v>
      </c>
      <c r="H638" s="129">
        <f t="shared" si="78"/>
        <v>290.12081279999995</v>
      </c>
      <c r="I638" s="11">
        <f t="shared" si="77"/>
        <v>0</v>
      </c>
      <c r="J638" s="67"/>
    </row>
    <row r="639" spans="2:10" ht="13.35" customHeight="1" x14ac:dyDescent="0.2">
      <c r="B639" s="28"/>
      <c r="C639" s="50">
        <v>322402750</v>
      </c>
      <c r="D639" s="51" t="s">
        <v>2970</v>
      </c>
      <c r="E639" s="159" t="s">
        <v>4</v>
      </c>
      <c r="F639" s="48">
        <v>1</v>
      </c>
      <c r="G639" s="133">
        <v>301.43672831999999</v>
      </c>
      <c r="H639" s="129">
        <f t="shared" si="78"/>
        <v>301.43672831999999</v>
      </c>
      <c r="I639" s="11">
        <f t="shared" si="77"/>
        <v>0</v>
      </c>
      <c r="J639" s="67"/>
    </row>
    <row r="640" spans="2:10" ht="13.35" customHeight="1" x14ac:dyDescent="0.2">
      <c r="B640" s="86"/>
      <c r="C640" s="49"/>
      <c r="D640" s="65" t="s">
        <v>2971</v>
      </c>
      <c r="E640" s="131" t="s">
        <v>4</v>
      </c>
      <c r="F640" s="47">
        <v>1</v>
      </c>
      <c r="G640" s="133">
        <v>296.78812799999997</v>
      </c>
      <c r="H640" s="129">
        <f t="shared" si="78"/>
        <v>296.78812799999997</v>
      </c>
      <c r="I640" s="11">
        <f t="shared" si="77"/>
        <v>0</v>
      </c>
      <c r="J640" s="67"/>
    </row>
    <row r="641" spans="2:10" ht="13.35" customHeight="1" x14ac:dyDescent="0.2">
      <c r="B641" s="28"/>
      <c r="C641" s="49">
        <v>322402755</v>
      </c>
      <c r="D641" s="65" t="s">
        <v>2972</v>
      </c>
      <c r="E641" s="131" t="s">
        <v>4</v>
      </c>
      <c r="F641" s="47">
        <v>1</v>
      </c>
      <c r="G641" s="133">
        <v>318.29021951999999</v>
      </c>
      <c r="H641" s="129">
        <f t="shared" si="78"/>
        <v>318.29021951999999</v>
      </c>
      <c r="I641" s="11">
        <f t="shared" si="77"/>
        <v>0</v>
      </c>
      <c r="J641" s="67"/>
    </row>
    <row r="642" spans="2:10" ht="13.35" customHeight="1" x14ac:dyDescent="0.2">
      <c r="B642" s="28"/>
      <c r="C642" s="50">
        <v>322402765</v>
      </c>
      <c r="D642" s="51" t="s">
        <v>2973</v>
      </c>
      <c r="E642" s="159" t="s">
        <v>4</v>
      </c>
      <c r="F642" s="48">
        <v>1</v>
      </c>
      <c r="G642" s="133">
        <v>329.60613503999997</v>
      </c>
      <c r="H642" s="129">
        <f t="shared" si="78"/>
        <v>329.60613503999997</v>
      </c>
      <c r="I642" s="11">
        <f t="shared" si="77"/>
        <v>0</v>
      </c>
      <c r="J642" s="67"/>
    </row>
    <row r="643" spans="2:10" ht="13.35" customHeight="1" x14ac:dyDescent="0.2">
      <c r="B643" s="28"/>
      <c r="C643" s="49">
        <v>322402767</v>
      </c>
      <c r="D643" s="65" t="s">
        <v>2974</v>
      </c>
      <c r="E643" s="131" t="s">
        <v>4</v>
      </c>
      <c r="F643" s="47">
        <v>1</v>
      </c>
      <c r="G643" s="133">
        <v>365.72075903999996</v>
      </c>
      <c r="H643" s="129">
        <f t="shared" si="78"/>
        <v>365.72075903999996</v>
      </c>
      <c r="I643" s="11">
        <f t="shared" si="77"/>
        <v>0</v>
      </c>
      <c r="J643" s="67"/>
    </row>
    <row r="644" spans="2:10" ht="13.35" customHeight="1" x14ac:dyDescent="0.2">
      <c r="B644" s="28"/>
      <c r="C644" s="50">
        <v>322402780</v>
      </c>
      <c r="D644" s="51" t="s">
        <v>2975</v>
      </c>
      <c r="E644" s="159" t="s">
        <v>4</v>
      </c>
      <c r="F644" s="48">
        <v>1</v>
      </c>
      <c r="G644" s="133">
        <v>411.94747775999997</v>
      </c>
      <c r="H644" s="129">
        <f t="shared" si="78"/>
        <v>411.94747775999997</v>
      </c>
      <c r="I644" s="11">
        <f t="shared" si="77"/>
        <v>0</v>
      </c>
      <c r="J644" s="67"/>
    </row>
    <row r="645" spans="2:10" ht="13.35" customHeight="1" x14ac:dyDescent="0.2">
      <c r="B645" s="28"/>
      <c r="C645" s="49">
        <v>322402781</v>
      </c>
      <c r="D645" s="65" t="s">
        <v>2976</v>
      </c>
      <c r="E645" s="131" t="s">
        <v>4</v>
      </c>
      <c r="F645" s="47">
        <v>1</v>
      </c>
      <c r="G645" s="133">
        <v>425.43027072000001</v>
      </c>
      <c r="H645" s="129">
        <f t="shared" si="78"/>
        <v>425.43027072000001</v>
      </c>
      <c r="I645" s="11">
        <f t="shared" si="77"/>
        <v>0</v>
      </c>
      <c r="J645" s="67"/>
    </row>
    <row r="646" spans="2:10" ht="13.35" customHeight="1" x14ac:dyDescent="0.2">
      <c r="B646" s="28"/>
      <c r="C646" s="50">
        <v>322402810</v>
      </c>
      <c r="D646" s="51" t="s">
        <v>2977</v>
      </c>
      <c r="E646" s="159" t="s">
        <v>4</v>
      </c>
      <c r="F646" s="48">
        <v>1</v>
      </c>
      <c r="G646" s="133">
        <v>430.00478976000005</v>
      </c>
      <c r="H646" s="129">
        <f t="shared" si="78"/>
        <v>430.00478976000005</v>
      </c>
      <c r="I646" s="11">
        <f t="shared" si="77"/>
        <v>0</v>
      </c>
      <c r="J646" s="67"/>
    </row>
    <row r="647" spans="2:10" ht="13.35" customHeight="1" x14ac:dyDescent="0.2">
      <c r="B647" s="86"/>
      <c r="C647" s="49"/>
      <c r="D647" s="65" t="s">
        <v>2978</v>
      </c>
      <c r="E647" s="131" t="s">
        <v>4</v>
      </c>
      <c r="F647" s="47">
        <v>1</v>
      </c>
      <c r="G647" s="133">
        <v>462.54499199999998</v>
      </c>
      <c r="H647" s="129">
        <f t="shared" si="78"/>
        <v>462.54499199999998</v>
      </c>
      <c r="I647" s="11">
        <f t="shared" si="77"/>
        <v>0</v>
      </c>
      <c r="J647" s="67"/>
    </row>
    <row r="648" spans="2:10" ht="13.35" customHeight="1" x14ac:dyDescent="0.2">
      <c r="B648" s="28"/>
      <c r="C648" s="49">
        <v>322402815</v>
      </c>
      <c r="D648" s="65" t="s">
        <v>2979</v>
      </c>
      <c r="E648" s="131" t="s">
        <v>4</v>
      </c>
      <c r="F648" s="47">
        <v>1</v>
      </c>
      <c r="G648" s="133">
        <v>519.08752895999999</v>
      </c>
      <c r="H648" s="129">
        <f t="shared" si="78"/>
        <v>519.08752895999999</v>
      </c>
      <c r="I648" s="11">
        <f t="shared" si="77"/>
        <v>0</v>
      </c>
      <c r="J648" s="67"/>
    </row>
    <row r="649" spans="2:10" ht="13.35" customHeight="1" x14ac:dyDescent="0.2">
      <c r="B649" s="28"/>
      <c r="C649" s="49">
        <v>322402825</v>
      </c>
      <c r="D649" s="65" t="s">
        <v>2980</v>
      </c>
      <c r="E649" s="131" t="s">
        <v>4</v>
      </c>
      <c r="F649" s="47">
        <v>1</v>
      </c>
      <c r="G649" s="133">
        <v>607.92950399999995</v>
      </c>
      <c r="H649" s="129">
        <f t="shared" si="78"/>
        <v>607.92950399999995</v>
      </c>
      <c r="I649" s="11">
        <f t="shared" si="77"/>
        <v>0</v>
      </c>
      <c r="J649" s="67"/>
    </row>
    <row r="650" spans="2:10" ht="13.35" customHeight="1" x14ac:dyDescent="0.2">
      <c r="B650" s="28"/>
      <c r="C650" s="50">
        <v>322402830</v>
      </c>
      <c r="D650" s="51" t="s">
        <v>2981</v>
      </c>
      <c r="E650" s="159" t="s">
        <v>4</v>
      </c>
      <c r="F650" s="48">
        <v>1</v>
      </c>
      <c r="G650" s="133">
        <v>618.04159871999991</v>
      </c>
      <c r="H650" s="129">
        <f t="shared" si="78"/>
        <v>618.04159871999991</v>
      </c>
      <c r="I650" s="11">
        <f t="shared" si="77"/>
        <v>0</v>
      </c>
      <c r="J650" s="67"/>
    </row>
    <row r="651" spans="2:10" ht="13.35" customHeight="1" x14ac:dyDescent="0.2">
      <c r="B651" s="28"/>
      <c r="C651" s="49">
        <v>322402850</v>
      </c>
      <c r="D651" s="65" t="s">
        <v>2982</v>
      </c>
      <c r="E651" s="131" t="s">
        <v>4</v>
      </c>
      <c r="F651" s="47">
        <v>1</v>
      </c>
      <c r="G651" s="133">
        <v>657.52692095999987</v>
      </c>
      <c r="H651" s="129">
        <f t="shared" si="78"/>
        <v>657.52692095999987</v>
      </c>
      <c r="I651" s="11">
        <f t="shared" si="77"/>
        <v>0</v>
      </c>
      <c r="J651" s="67"/>
    </row>
    <row r="652" spans="2:10" ht="13.35" customHeight="1" x14ac:dyDescent="0.2">
      <c r="B652" s="28"/>
      <c r="C652" s="50">
        <v>322402855</v>
      </c>
      <c r="D652" s="51" t="s">
        <v>2983</v>
      </c>
      <c r="E652" s="159" t="s">
        <v>4</v>
      </c>
      <c r="F652" s="48">
        <v>1</v>
      </c>
      <c r="G652" s="133">
        <v>693.64154496000003</v>
      </c>
      <c r="H652" s="129">
        <f t="shared" si="78"/>
        <v>693.64154496000003</v>
      </c>
      <c r="I652" s="11">
        <f t="shared" si="77"/>
        <v>0</v>
      </c>
      <c r="J652" s="67"/>
    </row>
    <row r="653" spans="2:10" ht="13.35" customHeight="1" x14ac:dyDescent="0.2">
      <c r="B653" s="28"/>
      <c r="C653" s="49">
        <v>322402870</v>
      </c>
      <c r="D653" s="65" t="s">
        <v>2984</v>
      </c>
      <c r="E653" s="131" t="s">
        <v>4</v>
      </c>
      <c r="F653" s="47">
        <v>1</v>
      </c>
      <c r="G653" s="133">
        <v>951.98148863999995</v>
      </c>
      <c r="H653" s="129">
        <f t="shared" si="78"/>
        <v>951.98148863999995</v>
      </c>
      <c r="I653" s="11">
        <f t="shared" si="77"/>
        <v>0</v>
      </c>
      <c r="J653" s="67"/>
    </row>
    <row r="654" spans="2:10" ht="13.35" customHeight="1" x14ac:dyDescent="0.2">
      <c r="B654" s="28"/>
      <c r="C654" s="50">
        <v>322402875</v>
      </c>
      <c r="D654" s="51" t="s">
        <v>2985</v>
      </c>
      <c r="E654" s="159" t="s">
        <v>4</v>
      </c>
      <c r="F654" s="48">
        <v>1</v>
      </c>
      <c r="G654" s="133">
        <v>1023.0069158399999</v>
      </c>
      <c r="H654" s="129">
        <f t="shared" si="78"/>
        <v>1023.0069158399999</v>
      </c>
      <c r="I654" s="11">
        <f t="shared" si="77"/>
        <v>0</v>
      </c>
      <c r="J654" s="67"/>
    </row>
    <row r="655" spans="2:10" ht="13.35" customHeight="1" x14ac:dyDescent="0.2">
      <c r="B655" s="28"/>
      <c r="C655" s="49">
        <v>322402880</v>
      </c>
      <c r="D655" s="65" t="s">
        <v>2986</v>
      </c>
      <c r="E655" s="131" t="s">
        <v>4</v>
      </c>
      <c r="F655" s="47">
        <v>1</v>
      </c>
      <c r="G655" s="133">
        <v>1177.5775065600001</v>
      </c>
      <c r="H655" s="129">
        <f t="shared" si="78"/>
        <v>1177.5775065600001</v>
      </c>
      <c r="I655" s="11">
        <f t="shared" si="77"/>
        <v>0</v>
      </c>
      <c r="J655" s="67"/>
    </row>
    <row r="656" spans="2:10" ht="13.35" customHeight="1" x14ac:dyDescent="0.2">
      <c r="B656" s="28"/>
      <c r="C656" s="50">
        <v>322402890</v>
      </c>
      <c r="D656" s="51" t="s">
        <v>2987</v>
      </c>
      <c r="E656" s="159" t="s">
        <v>4</v>
      </c>
      <c r="F656" s="48">
        <v>1</v>
      </c>
      <c r="G656" s="133">
        <v>1270.0309439999999</v>
      </c>
      <c r="H656" s="129">
        <f t="shared" si="78"/>
        <v>1270.0309439999999</v>
      </c>
      <c r="I656" s="11">
        <f t="shared" si="77"/>
        <v>0</v>
      </c>
      <c r="J656" s="67"/>
    </row>
    <row r="657" spans="2:10" ht="13.35" customHeight="1" x14ac:dyDescent="0.2">
      <c r="B657" s="86"/>
      <c r="C657" s="49"/>
      <c r="D657" s="65" t="s">
        <v>2988</v>
      </c>
      <c r="E657" s="131" t="s">
        <v>4</v>
      </c>
      <c r="F657" s="47">
        <v>1</v>
      </c>
      <c r="G657" s="133">
        <v>1962.8066640000002</v>
      </c>
      <c r="H657" s="129">
        <f t="shared" si="78"/>
        <v>1962.8066640000002</v>
      </c>
      <c r="I657" s="11">
        <f t="shared" si="77"/>
        <v>0</v>
      </c>
      <c r="J657" s="67"/>
    </row>
    <row r="658" spans="2:10" ht="13.35" customHeight="1" x14ac:dyDescent="0.2">
      <c r="B658" s="86"/>
      <c r="C658" s="50"/>
      <c r="D658" s="51" t="s">
        <v>2989</v>
      </c>
      <c r="E658" s="159" t="s">
        <v>4</v>
      </c>
      <c r="F658" s="48">
        <v>1</v>
      </c>
      <c r="G658" s="133">
        <v>2123.8176960000001</v>
      </c>
      <c r="H658" s="129">
        <f t="shared" si="78"/>
        <v>2123.8176960000001</v>
      </c>
      <c r="I658" s="11">
        <f t="shared" si="77"/>
        <v>0</v>
      </c>
      <c r="J658" s="67"/>
    </row>
    <row r="659" spans="2:10" ht="13.35" customHeight="1" x14ac:dyDescent="0.2">
      <c r="B659" s="86"/>
      <c r="C659" s="49"/>
      <c r="D659" s="65" t="s">
        <v>2990</v>
      </c>
      <c r="E659" s="131" t="s">
        <v>4</v>
      </c>
      <c r="F659" s="47">
        <v>1</v>
      </c>
      <c r="G659" s="133">
        <v>2120.9238959999998</v>
      </c>
      <c r="H659" s="129">
        <f t="shared" si="78"/>
        <v>2120.9238959999998</v>
      </c>
      <c r="I659" s="11">
        <f t="shared" si="77"/>
        <v>0</v>
      </c>
      <c r="J659" s="67"/>
    </row>
    <row r="660" spans="2:10" ht="13.35" customHeight="1" x14ac:dyDescent="0.2">
      <c r="B660" s="86"/>
      <c r="C660" s="50"/>
      <c r="D660" s="51" t="s">
        <v>2991</v>
      </c>
      <c r="E660" s="159" t="s">
        <v>4</v>
      </c>
      <c r="F660" s="48">
        <v>1</v>
      </c>
      <c r="G660" s="133">
        <v>2198.4777360000003</v>
      </c>
      <c r="H660" s="129">
        <f t="shared" si="78"/>
        <v>2198.4777360000003</v>
      </c>
      <c r="I660" s="11">
        <f t="shared" si="77"/>
        <v>0</v>
      </c>
      <c r="J660" s="67"/>
    </row>
    <row r="661" spans="2:10" ht="13.35" customHeight="1" x14ac:dyDescent="0.2">
      <c r="B661" s="86"/>
      <c r="C661" s="49"/>
      <c r="D661" s="65" t="s">
        <v>2992</v>
      </c>
      <c r="E661" s="131" t="s">
        <v>4</v>
      </c>
      <c r="F661" s="47">
        <v>1</v>
      </c>
      <c r="G661" s="133">
        <v>2579.6490719999997</v>
      </c>
      <c r="H661" s="129">
        <f t="shared" si="78"/>
        <v>2579.6490719999997</v>
      </c>
      <c r="I661" s="11">
        <f t="shared" si="77"/>
        <v>0</v>
      </c>
      <c r="J661" s="67"/>
    </row>
    <row r="662" spans="2:10" s="4" customFormat="1" ht="13.35" customHeight="1" x14ac:dyDescent="0.2">
      <c r="C662" s="49"/>
      <c r="D662" s="65"/>
      <c r="E662" s="131"/>
      <c r="F662" s="89"/>
      <c r="G662" s="111"/>
      <c r="H662" s="75"/>
      <c r="I662" s="11"/>
      <c r="J662" s="67"/>
    </row>
    <row r="663" spans="2:10" ht="13.35" customHeight="1" x14ac:dyDescent="0.2">
      <c r="B663" s="20"/>
      <c r="C663" s="143"/>
      <c r="D663" s="64" t="s">
        <v>1719</v>
      </c>
      <c r="E663" s="64"/>
      <c r="F663" s="158"/>
      <c r="G663" s="116"/>
      <c r="H663" s="71">
        <f>M$18</f>
        <v>0</v>
      </c>
      <c r="I663" s="62">
        <v>0.57999999999999996</v>
      </c>
      <c r="J663" s="67"/>
    </row>
    <row r="664" spans="2:10" ht="13.35" customHeight="1" x14ac:dyDescent="0.2">
      <c r="C664" s="170">
        <v>322040020</v>
      </c>
      <c r="D664" s="171" t="s">
        <v>285</v>
      </c>
      <c r="E664" s="172" t="s">
        <v>4</v>
      </c>
      <c r="F664" s="173">
        <v>50</v>
      </c>
      <c r="G664" s="133">
        <v>25.928447999999999</v>
      </c>
      <c r="H664" s="129">
        <f>$G664-($G664*H$663)</f>
        <v>25.928447999999999</v>
      </c>
      <c r="I664" s="11">
        <f t="shared" ref="I664:I666" si="79">H664/$G664-1</f>
        <v>0</v>
      </c>
      <c r="J664" s="67"/>
    </row>
    <row r="665" spans="2:10" ht="13.35" customHeight="1" x14ac:dyDescent="0.2">
      <c r="C665" s="170">
        <v>322040010</v>
      </c>
      <c r="D665" s="171" t="s">
        <v>286</v>
      </c>
      <c r="E665" s="172" t="s">
        <v>4</v>
      </c>
      <c r="F665" s="173">
        <v>50</v>
      </c>
      <c r="G665" s="133">
        <v>17.082217152000005</v>
      </c>
      <c r="H665" s="129">
        <f t="shared" ref="H665:H666" si="80">$G665-($G665*H$663)</f>
        <v>17.082217152000005</v>
      </c>
      <c r="I665" s="11">
        <f t="shared" si="79"/>
        <v>0</v>
      </c>
      <c r="J665" s="67"/>
    </row>
    <row r="666" spans="2:10" ht="13.35" customHeight="1" x14ac:dyDescent="0.2">
      <c r="C666" s="170">
        <v>322040000</v>
      </c>
      <c r="D666" s="171" t="s">
        <v>287</v>
      </c>
      <c r="E666" s="172" t="s">
        <v>4</v>
      </c>
      <c r="F666" s="173">
        <v>50</v>
      </c>
      <c r="G666" s="133">
        <v>32.688364799999995</v>
      </c>
      <c r="H666" s="129">
        <f t="shared" si="80"/>
        <v>32.688364799999995</v>
      </c>
      <c r="I666" s="11">
        <f t="shared" si="79"/>
        <v>0</v>
      </c>
      <c r="J666" s="67"/>
    </row>
    <row r="667" spans="2:10" s="4" customFormat="1" ht="13.35" customHeight="1" x14ac:dyDescent="0.2">
      <c r="C667" s="49"/>
      <c r="D667" s="65"/>
      <c r="E667" s="131"/>
      <c r="F667" s="89"/>
      <c r="G667" s="111"/>
      <c r="H667" s="75"/>
      <c r="I667" s="11"/>
      <c r="J667" s="67"/>
    </row>
    <row r="668" spans="2:10" s="4" customFormat="1" ht="13.35" customHeight="1" x14ac:dyDescent="0.2">
      <c r="C668" s="49"/>
      <c r="D668" s="65"/>
      <c r="E668" s="131"/>
      <c r="F668" s="89"/>
      <c r="G668" s="111"/>
      <c r="H668" s="75"/>
      <c r="I668" s="11"/>
      <c r="J668" s="67"/>
    </row>
    <row r="669" spans="2:10" s="4" customFormat="1" ht="13.35" customHeight="1" x14ac:dyDescent="0.2">
      <c r="C669" s="49"/>
      <c r="D669" s="65"/>
      <c r="E669" s="131"/>
      <c r="F669" s="89"/>
      <c r="G669" s="111"/>
      <c r="H669" s="75"/>
      <c r="I669" s="11"/>
      <c r="J669" s="67"/>
    </row>
    <row r="670" spans="2:10" ht="13.35" customHeight="1" x14ac:dyDescent="0.2">
      <c r="B670" s="20"/>
      <c r="C670" s="143"/>
      <c r="D670" s="64" t="s">
        <v>718</v>
      </c>
      <c r="E670" s="64"/>
      <c r="F670" s="158"/>
      <c r="G670" s="116"/>
      <c r="H670" s="71">
        <f>M$18</f>
        <v>0</v>
      </c>
      <c r="I670" s="43"/>
      <c r="J670" s="67"/>
    </row>
    <row r="671" spans="2:10" ht="13.35" customHeight="1" x14ac:dyDescent="0.2">
      <c r="C671" s="170">
        <v>322050010</v>
      </c>
      <c r="D671" s="171" t="s">
        <v>719</v>
      </c>
      <c r="E671" s="172" t="s">
        <v>4</v>
      </c>
      <c r="F671" s="173">
        <v>50</v>
      </c>
      <c r="G671" s="133">
        <v>11.138400000000001</v>
      </c>
      <c r="H671" s="129">
        <f>$G671-($G671*H$670)</f>
        <v>11.138400000000001</v>
      </c>
      <c r="I671" s="11">
        <f t="shared" ref="I671" si="81">H671/$G671-1</f>
        <v>0</v>
      </c>
      <c r="J671" s="67"/>
    </row>
    <row r="672" spans="2:10" ht="13.35" customHeight="1" x14ac:dyDescent="0.2">
      <c r="C672" s="49"/>
      <c r="D672" s="65"/>
      <c r="E672" s="131"/>
      <c r="F672" s="89"/>
      <c r="G672" s="111"/>
      <c r="H672" s="75"/>
      <c r="I672" s="11"/>
      <c r="J672" s="67"/>
    </row>
    <row r="673" spans="1:13" ht="13.35" customHeight="1" x14ac:dyDescent="0.2">
      <c r="C673" s="49"/>
      <c r="D673" s="65"/>
      <c r="E673" s="131"/>
      <c r="F673" s="89"/>
      <c r="G673" s="111"/>
      <c r="H673" s="75"/>
      <c r="I673" s="11"/>
      <c r="J673" s="67"/>
    </row>
    <row r="674" spans="1:13" ht="13.35" customHeight="1" x14ac:dyDescent="0.2">
      <c r="B674" s="20"/>
      <c r="C674" s="143"/>
      <c r="D674" s="64" t="s">
        <v>1958</v>
      </c>
      <c r="E674" s="64"/>
      <c r="F674" s="158"/>
      <c r="G674" s="116"/>
      <c r="H674" s="71">
        <f>M$18</f>
        <v>0</v>
      </c>
      <c r="I674" s="43"/>
      <c r="J674" s="67"/>
    </row>
    <row r="675" spans="1:13" ht="13.35" customHeight="1" x14ac:dyDescent="0.2">
      <c r="C675" s="170">
        <v>322050017</v>
      </c>
      <c r="D675" s="171" t="s">
        <v>1959</v>
      </c>
      <c r="E675" s="172" t="s">
        <v>4</v>
      </c>
      <c r="F675" s="173">
        <v>4</v>
      </c>
      <c r="G675" s="133">
        <v>126.40118399999999</v>
      </c>
      <c r="H675" s="129">
        <f>$G675-($G675*H$674)</f>
        <v>126.40118399999999</v>
      </c>
      <c r="I675" s="11">
        <f t="shared" ref="I675" si="82">H675/$G675-1</f>
        <v>0</v>
      </c>
      <c r="J675" s="67"/>
    </row>
    <row r="676" spans="1:13" ht="13.35" customHeight="1" x14ac:dyDescent="0.2">
      <c r="C676" s="49"/>
      <c r="D676" s="65"/>
      <c r="E676" s="131"/>
      <c r="F676" s="89"/>
      <c r="G676" s="111"/>
      <c r="H676" s="75"/>
      <c r="I676" s="11"/>
      <c r="J676" s="67"/>
    </row>
    <row r="677" spans="1:13" ht="13.35" customHeight="1" x14ac:dyDescent="0.2">
      <c r="C677" s="49"/>
      <c r="D677" s="65"/>
      <c r="E677" s="131"/>
      <c r="F677" s="89"/>
      <c r="G677" s="111"/>
      <c r="H677" s="75"/>
      <c r="I677" s="11"/>
      <c r="J677" s="67"/>
    </row>
    <row r="678" spans="1:13" ht="13.35" customHeight="1" x14ac:dyDescent="0.2">
      <c r="C678" s="49"/>
      <c r="D678" s="65"/>
      <c r="E678" s="131"/>
      <c r="F678" s="89"/>
      <c r="G678" s="111"/>
      <c r="H678" s="75"/>
      <c r="I678" s="11"/>
      <c r="J678" s="67"/>
    </row>
    <row r="679" spans="1:13" ht="13.35" customHeight="1" x14ac:dyDescent="0.2">
      <c r="C679" s="49"/>
      <c r="D679" s="65"/>
      <c r="E679" s="131"/>
      <c r="F679" s="89"/>
      <c r="G679" s="111"/>
      <c r="H679" s="75"/>
      <c r="I679" s="11"/>
      <c r="J679" s="67"/>
    </row>
    <row r="680" spans="1:13" ht="13.35" customHeight="1" x14ac:dyDescent="0.2">
      <c r="B680" s="20"/>
      <c r="C680" s="143"/>
      <c r="D680" s="64" t="s">
        <v>671</v>
      </c>
      <c r="E680" s="64"/>
      <c r="F680" s="158"/>
      <c r="G680" s="116"/>
      <c r="H680" s="71">
        <f>M$18</f>
        <v>0</v>
      </c>
      <c r="I680" s="43"/>
      <c r="J680" s="67"/>
    </row>
    <row r="681" spans="1:13" ht="13.35" customHeight="1" x14ac:dyDescent="0.2">
      <c r="C681" s="170">
        <v>322039013</v>
      </c>
      <c r="D681" s="171" t="s">
        <v>882</v>
      </c>
      <c r="E681" s="172" t="s">
        <v>4</v>
      </c>
      <c r="F681" s="173">
        <v>100</v>
      </c>
      <c r="G681" s="133">
        <v>10.968879999999999</v>
      </c>
      <c r="H681" s="129">
        <f>$G681-($G681*H$680)</f>
        <v>10.968879999999999</v>
      </c>
      <c r="I681" s="11">
        <f t="shared" ref="I681" si="83">H681/$G681-1</f>
        <v>0</v>
      </c>
      <c r="J681" s="67"/>
    </row>
    <row r="682" spans="1:13" ht="13.35" customHeight="1" x14ac:dyDescent="0.2">
      <c r="C682" s="49"/>
      <c r="D682" s="65"/>
      <c r="E682" s="131"/>
      <c r="F682" s="89"/>
      <c r="G682" s="111"/>
      <c r="H682" s="75"/>
      <c r="I682" s="11"/>
      <c r="J682" s="67"/>
      <c r="K682" s="13"/>
      <c r="L682" s="13"/>
      <c r="M682" s="13"/>
    </row>
    <row r="683" spans="1:13" s="4" customFormat="1" ht="13.35" customHeight="1" x14ac:dyDescent="0.2">
      <c r="C683" s="49"/>
      <c r="D683" s="65"/>
      <c r="E683" s="131"/>
      <c r="F683" s="89"/>
      <c r="G683" s="111"/>
      <c r="H683" s="75"/>
      <c r="I683" s="11"/>
      <c r="J683" s="67"/>
    </row>
    <row r="684" spans="1:13" ht="13.35" customHeight="1" x14ac:dyDescent="0.2">
      <c r="B684" s="20"/>
      <c r="C684" s="143"/>
      <c r="D684" s="64" t="s">
        <v>355</v>
      </c>
      <c r="E684" s="64"/>
      <c r="F684" s="158"/>
      <c r="G684" s="116"/>
      <c r="H684" s="71">
        <f>M$18</f>
        <v>0</v>
      </c>
      <c r="I684" s="43"/>
      <c r="J684" s="67"/>
    </row>
    <row r="685" spans="1:13" ht="13.35" customHeight="1" x14ac:dyDescent="0.2">
      <c r="A685" s="4"/>
      <c r="B685" s="32"/>
      <c r="C685" s="49">
        <v>321800012</v>
      </c>
      <c r="D685" s="65" t="s">
        <v>1379</v>
      </c>
      <c r="E685" s="131" t="s">
        <v>4</v>
      </c>
      <c r="F685" s="47">
        <v>10</v>
      </c>
      <c r="G685" s="133">
        <v>151.75087199999999</v>
      </c>
      <c r="H685" s="129">
        <f>$G685-($G685*H$684)</f>
        <v>151.75087199999999</v>
      </c>
      <c r="I685" s="11">
        <f t="shared" ref="I685:I687" si="84">H685/$G685-1</f>
        <v>0</v>
      </c>
      <c r="J685" s="67"/>
    </row>
    <row r="686" spans="1:13" ht="13.35" customHeight="1" x14ac:dyDescent="0.2">
      <c r="A686" s="4"/>
      <c r="B686" s="4"/>
      <c r="C686" s="49">
        <v>321800017</v>
      </c>
      <c r="D686" s="65" t="s">
        <v>2878</v>
      </c>
      <c r="E686" s="131" t="s">
        <v>4</v>
      </c>
      <c r="F686" s="47">
        <v>10</v>
      </c>
      <c r="G686" s="133">
        <v>193.91932560000004</v>
      </c>
      <c r="H686" s="129">
        <f t="shared" ref="H686:H687" si="85">$G686-($G686*H$684)</f>
        <v>193.91932560000004</v>
      </c>
      <c r="I686" s="11">
        <f t="shared" si="84"/>
        <v>0</v>
      </c>
      <c r="J686" s="67"/>
    </row>
    <row r="687" spans="1:13" ht="13.35" customHeight="1" x14ac:dyDescent="0.2">
      <c r="A687" s="4"/>
      <c r="B687" s="32"/>
      <c r="C687" s="49">
        <v>321800026</v>
      </c>
      <c r="D687" s="65" t="s">
        <v>2877</v>
      </c>
      <c r="E687" s="131" t="s">
        <v>4</v>
      </c>
      <c r="F687" s="47">
        <v>10</v>
      </c>
      <c r="G687" s="133">
        <v>295.39910400000002</v>
      </c>
      <c r="H687" s="129">
        <f t="shared" si="85"/>
        <v>295.39910400000002</v>
      </c>
      <c r="I687" s="11">
        <f t="shared" si="84"/>
        <v>0</v>
      </c>
      <c r="J687" s="67"/>
    </row>
    <row r="688" spans="1:13" ht="13.35" customHeight="1" x14ac:dyDescent="0.2">
      <c r="A688" s="34"/>
      <c r="C688" s="49"/>
      <c r="D688" s="65"/>
      <c r="E688" s="131"/>
      <c r="F688" s="89"/>
      <c r="G688" s="111"/>
      <c r="H688" s="72"/>
      <c r="I688" s="11"/>
      <c r="J688" s="67"/>
    </row>
    <row r="689" spans="1:10" s="4" customFormat="1" ht="13.35" customHeight="1" x14ac:dyDescent="0.2">
      <c r="C689" s="49"/>
      <c r="D689" s="65"/>
      <c r="E689" s="131"/>
      <c r="F689" s="89"/>
      <c r="G689" s="111"/>
      <c r="H689" s="75"/>
      <c r="I689" s="11"/>
      <c r="J689" s="67"/>
    </row>
    <row r="690" spans="1:10" ht="13.35" customHeight="1" x14ac:dyDescent="0.2">
      <c r="B690" s="20"/>
      <c r="C690" s="143"/>
      <c r="D690" s="64"/>
      <c r="E690" s="64"/>
      <c r="F690" s="158"/>
      <c r="G690" s="116"/>
      <c r="H690" s="71">
        <f>M$18</f>
        <v>0</v>
      </c>
      <c r="I690" s="43"/>
      <c r="J690" s="67"/>
    </row>
    <row r="691" spans="1:10" ht="13.35" customHeight="1" x14ac:dyDescent="0.2">
      <c r="A691" s="4"/>
      <c r="B691" s="32"/>
      <c r="C691" s="49">
        <v>319900000</v>
      </c>
      <c r="D691" s="174" t="s">
        <v>2557</v>
      </c>
      <c r="E691" s="131" t="s">
        <v>2631</v>
      </c>
      <c r="F691" s="175" t="s">
        <v>2632</v>
      </c>
      <c r="G691" s="133">
        <v>10.954769280000001</v>
      </c>
      <c r="H691" s="129">
        <f>$G691-($G691*H$690)</f>
        <v>10.954769280000001</v>
      </c>
      <c r="I691" s="11">
        <f t="shared" ref="I691:I705" si="86">H691/$G691-1</f>
        <v>0</v>
      </c>
      <c r="J691" s="67"/>
    </row>
    <row r="692" spans="1:10" ht="13.35" customHeight="1" x14ac:dyDescent="0.2">
      <c r="A692" s="4"/>
      <c r="B692" s="4"/>
      <c r="C692" s="49">
        <v>319900002</v>
      </c>
      <c r="D692" s="174" t="s">
        <v>2558</v>
      </c>
      <c r="E692" s="131" t="s">
        <v>2631</v>
      </c>
      <c r="F692" s="175" t="s">
        <v>2633</v>
      </c>
      <c r="G692" s="133">
        <v>7.6683384959999996</v>
      </c>
      <c r="H692" s="129">
        <f t="shared" ref="H692:H702" si="87">$G692-($G692*H$690)</f>
        <v>7.6683384959999996</v>
      </c>
      <c r="I692" s="11">
        <f t="shared" si="86"/>
        <v>0</v>
      </c>
      <c r="J692" s="67"/>
    </row>
    <row r="693" spans="1:10" ht="13.35" customHeight="1" x14ac:dyDescent="0.2">
      <c r="A693" s="4"/>
      <c r="B693" s="32"/>
      <c r="C693" s="49">
        <v>319900003</v>
      </c>
      <c r="D693" s="174" t="s">
        <v>2634</v>
      </c>
      <c r="E693" s="131" t="s">
        <v>2631</v>
      </c>
      <c r="F693" s="175" t="s">
        <v>2633</v>
      </c>
      <c r="G693" s="133">
        <v>7.6683384959999996</v>
      </c>
      <c r="H693" s="129">
        <f t="shared" si="87"/>
        <v>7.6683384959999996</v>
      </c>
      <c r="I693" s="11">
        <f t="shared" si="86"/>
        <v>0</v>
      </c>
      <c r="J693" s="67"/>
    </row>
    <row r="694" spans="1:10" ht="13.35" customHeight="1" x14ac:dyDescent="0.2">
      <c r="A694" s="4"/>
      <c r="B694" s="32"/>
      <c r="C694" s="49">
        <v>319900004</v>
      </c>
      <c r="D694" s="174" t="s">
        <v>2559</v>
      </c>
      <c r="E694" s="131" t="s">
        <v>2631</v>
      </c>
      <c r="F694" s="175" t="s">
        <v>2632</v>
      </c>
      <c r="G694" s="133">
        <v>10.954769280000001</v>
      </c>
      <c r="H694" s="129">
        <f t="shared" si="87"/>
        <v>10.954769280000001</v>
      </c>
      <c r="I694" s="11">
        <f t="shared" si="86"/>
        <v>0</v>
      </c>
      <c r="J694" s="67"/>
    </row>
    <row r="695" spans="1:10" ht="13.35" customHeight="1" x14ac:dyDescent="0.2">
      <c r="A695" s="4"/>
      <c r="B695" s="4"/>
      <c r="C695" s="49">
        <v>319900010</v>
      </c>
      <c r="D695" s="174" t="s">
        <v>2635</v>
      </c>
      <c r="E695" s="131" t="s">
        <v>2631</v>
      </c>
      <c r="F695" s="175" t="s">
        <v>2636</v>
      </c>
      <c r="G695" s="133">
        <v>7.5587908031999982</v>
      </c>
      <c r="H695" s="129">
        <f t="shared" si="87"/>
        <v>7.5587908031999982</v>
      </c>
      <c r="I695" s="11">
        <f t="shared" si="86"/>
        <v>0</v>
      </c>
      <c r="J695" s="67"/>
    </row>
    <row r="696" spans="1:10" ht="13.35" customHeight="1" x14ac:dyDescent="0.2">
      <c r="A696" s="4"/>
      <c r="B696" s="32"/>
      <c r="C696" s="49">
        <v>319900011</v>
      </c>
      <c r="D696" s="174" t="s">
        <v>2637</v>
      </c>
      <c r="E696" s="131" t="s">
        <v>2631</v>
      </c>
      <c r="F696" s="175" t="s">
        <v>2636</v>
      </c>
      <c r="G696" s="133">
        <v>11.173864665600002</v>
      </c>
      <c r="H696" s="129">
        <f t="shared" si="87"/>
        <v>11.173864665600002</v>
      </c>
      <c r="I696" s="11">
        <f t="shared" si="86"/>
        <v>0</v>
      </c>
      <c r="J696" s="67"/>
    </row>
    <row r="697" spans="1:10" ht="13.35" customHeight="1" x14ac:dyDescent="0.2">
      <c r="A697" s="127"/>
      <c r="B697" s="32"/>
      <c r="C697" s="49">
        <v>319900012</v>
      </c>
      <c r="D697" s="8" t="s">
        <v>2638</v>
      </c>
      <c r="E697" s="131" t="s">
        <v>2631</v>
      </c>
      <c r="F697" s="175" t="s">
        <v>2636</v>
      </c>
      <c r="G697" s="133">
        <v>14.6793908352</v>
      </c>
      <c r="H697" s="129">
        <f t="shared" si="87"/>
        <v>14.6793908352</v>
      </c>
      <c r="I697" s="11">
        <f t="shared" si="86"/>
        <v>0</v>
      </c>
      <c r="J697" s="67"/>
    </row>
    <row r="698" spans="1:10" ht="13.35" customHeight="1" x14ac:dyDescent="0.2">
      <c r="A698" s="4"/>
      <c r="B698" s="4"/>
      <c r="C698" s="49" t="s">
        <v>2580</v>
      </c>
      <c r="D698" s="174" t="s">
        <v>2639</v>
      </c>
      <c r="E698" s="131" t="s">
        <v>4</v>
      </c>
      <c r="F698" s="175" t="s">
        <v>2640</v>
      </c>
      <c r="G698" s="133">
        <v>136.93461600000001</v>
      </c>
      <c r="H698" s="129">
        <f t="shared" si="87"/>
        <v>136.93461600000001</v>
      </c>
      <c r="I698" s="11">
        <f t="shared" si="86"/>
        <v>0</v>
      </c>
      <c r="J698" s="67"/>
    </row>
    <row r="699" spans="1:10" ht="13.35" customHeight="1" x14ac:dyDescent="0.2">
      <c r="A699" s="4"/>
      <c r="B699" s="32"/>
      <c r="C699" s="49" t="s">
        <v>2581</v>
      </c>
      <c r="D699" s="174" t="s">
        <v>2641</v>
      </c>
      <c r="E699" s="131" t="s">
        <v>4</v>
      </c>
      <c r="F699" s="175" t="s">
        <v>1296</v>
      </c>
      <c r="G699" s="133">
        <v>328.64307840000004</v>
      </c>
      <c r="H699" s="129">
        <f t="shared" si="87"/>
        <v>328.64307840000004</v>
      </c>
      <c r="I699" s="11">
        <f t="shared" si="86"/>
        <v>0</v>
      </c>
      <c r="J699" s="67"/>
    </row>
    <row r="700" spans="1:10" ht="13.35" customHeight="1" x14ac:dyDescent="0.2">
      <c r="A700" s="4"/>
      <c r="B700" s="32"/>
      <c r="C700" s="49" t="s">
        <v>2582</v>
      </c>
      <c r="D700" s="174" t="s">
        <v>2642</v>
      </c>
      <c r="E700" s="131" t="s">
        <v>4</v>
      </c>
      <c r="F700" s="175" t="s">
        <v>1296</v>
      </c>
      <c r="G700" s="133">
        <v>328.64307840000004</v>
      </c>
      <c r="H700" s="129">
        <f t="shared" si="87"/>
        <v>328.64307840000004</v>
      </c>
      <c r="I700" s="11">
        <f t="shared" si="86"/>
        <v>0</v>
      </c>
      <c r="J700" s="67"/>
    </row>
    <row r="701" spans="1:10" ht="13.35" customHeight="1" x14ac:dyDescent="0.2">
      <c r="A701" s="4"/>
      <c r="B701" s="4"/>
      <c r="C701" s="49">
        <v>331305001</v>
      </c>
      <c r="D701" s="174" t="s">
        <v>2643</v>
      </c>
      <c r="E701" s="131" t="s">
        <v>4</v>
      </c>
      <c r="F701" s="175" t="s">
        <v>2640</v>
      </c>
      <c r="G701" s="133">
        <v>218.54764713599997</v>
      </c>
      <c r="H701" s="129">
        <f t="shared" si="87"/>
        <v>218.54764713599997</v>
      </c>
      <c r="I701" s="11">
        <f t="shared" si="86"/>
        <v>0</v>
      </c>
      <c r="J701" s="67"/>
    </row>
    <row r="702" spans="1:10" ht="13.35" customHeight="1" x14ac:dyDescent="0.2">
      <c r="A702" s="4"/>
      <c r="B702" s="32"/>
      <c r="C702" s="49">
        <v>331305002</v>
      </c>
      <c r="D702" s="174" t="s">
        <v>2644</v>
      </c>
      <c r="E702" s="131" t="s">
        <v>4</v>
      </c>
      <c r="F702" s="175" t="s">
        <v>2640</v>
      </c>
      <c r="G702" s="133">
        <v>903.7684655999999</v>
      </c>
      <c r="H702" s="129">
        <f t="shared" si="87"/>
        <v>903.7684655999999</v>
      </c>
      <c r="I702" s="11">
        <f t="shared" si="86"/>
        <v>0</v>
      </c>
      <c r="J702" s="67"/>
    </row>
    <row r="703" spans="1:10" ht="13.35" customHeight="1" x14ac:dyDescent="0.2">
      <c r="A703" s="4"/>
      <c r="B703" s="32"/>
      <c r="C703" s="49">
        <v>331305003</v>
      </c>
      <c r="D703" s="174" t="s">
        <v>2645</v>
      </c>
      <c r="E703" s="131" t="s">
        <v>4</v>
      </c>
      <c r="F703" s="175" t="s">
        <v>2640</v>
      </c>
      <c r="G703" s="133">
        <v>59.703492576000002</v>
      </c>
      <c r="H703" s="129">
        <f>$G703-($G703*H$690)</f>
        <v>59.703492576000002</v>
      </c>
      <c r="I703" s="11">
        <f t="shared" si="86"/>
        <v>0</v>
      </c>
      <c r="J703" s="67"/>
    </row>
    <row r="704" spans="1:10" ht="13.35" customHeight="1" x14ac:dyDescent="0.2">
      <c r="A704" s="4"/>
      <c r="B704" s="4"/>
      <c r="C704" s="49"/>
      <c r="D704" s="174" t="s">
        <v>2646</v>
      </c>
      <c r="E704" s="131" t="s">
        <v>4</v>
      </c>
      <c r="F704" s="175" t="s">
        <v>2640</v>
      </c>
      <c r="G704" s="111"/>
      <c r="H704" s="72" t="e">
        <f>#REF!-(#REF!*H$684)</f>
        <v>#REF!</v>
      </c>
      <c r="I704" s="11" t="e">
        <f t="shared" si="86"/>
        <v>#REF!</v>
      </c>
      <c r="J704" s="67"/>
    </row>
    <row r="705" spans="1:10" ht="13.35" customHeight="1" x14ac:dyDescent="0.2">
      <c r="A705" s="4"/>
      <c r="B705" s="32"/>
      <c r="C705" s="49"/>
      <c r="D705" s="174" t="s">
        <v>2647</v>
      </c>
      <c r="E705" s="131" t="s">
        <v>4</v>
      </c>
      <c r="F705" s="175" t="s">
        <v>2640</v>
      </c>
      <c r="G705" s="111"/>
      <c r="H705" s="72" t="e">
        <f>#REF!-(#REF!*H$684)</f>
        <v>#REF!</v>
      </c>
      <c r="I705" s="11" t="e">
        <f t="shared" si="86"/>
        <v>#REF!</v>
      </c>
      <c r="J705" s="67"/>
    </row>
    <row r="706" spans="1:10" ht="13.35" customHeight="1" x14ac:dyDescent="0.2">
      <c r="A706" s="34"/>
      <c r="C706" s="49"/>
      <c r="D706" s="65"/>
      <c r="E706" s="131"/>
      <c r="F706" s="89"/>
      <c r="G706" s="111"/>
      <c r="H706" s="72"/>
      <c r="I706" s="11"/>
      <c r="J706" s="67"/>
    </row>
    <row r="707" spans="1:10" s="4" customFormat="1" ht="13.35" customHeight="1" x14ac:dyDescent="0.2">
      <c r="C707" s="49"/>
      <c r="D707" s="65"/>
      <c r="E707" s="131"/>
      <c r="F707" s="89"/>
      <c r="G707" s="111"/>
      <c r="H707" s="75"/>
      <c r="I707" s="11"/>
      <c r="J707" s="67"/>
    </row>
    <row r="708" spans="1:10" ht="13.35" customHeight="1" x14ac:dyDescent="0.2">
      <c r="B708" s="20"/>
      <c r="C708" s="143"/>
      <c r="D708" s="64" t="s">
        <v>1992</v>
      </c>
      <c r="E708" s="64"/>
      <c r="F708" s="158"/>
      <c r="G708" s="116"/>
      <c r="H708" s="71">
        <f>M$18</f>
        <v>0</v>
      </c>
      <c r="I708" s="43"/>
      <c r="J708" s="67"/>
    </row>
    <row r="709" spans="1:10" ht="13.35" customHeight="1" x14ac:dyDescent="0.2">
      <c r="A709" s="4"/>
      <c r="B709" s="32"/>
      <c r="C709" s="49">
        <v>321803000</v>
      </c>
      <c r="D709" s="65" t="s">
        <v>2605</v>
      </c>
      <c r="E709" s="131"/>
      <c r="F709" s="47" t="s">
        <v>1993</v>
      </c>
      <c r="G709" s="133">
        <v>1588.6961999999999</v>
      </c>
      <c r="H709" s="129">
        <f>$G709-($G709*H$708)</f>
        <v>1588.6961999999999</v>
      </c>
      <c r="I709" s="11">
        <f t="shared" ref="I709:I712" si="88">H709/$G709-1</f>
        <v>0</v>
      </c>
      <c r="J709" s="67"/>
    </row>
    <row r="710" spans="1:10" ht="13.35" customHeight="1" x14ac:dyDescent="0.2">
      <c r="A710" s="4"/>
      <c r="B710" s="4"/>
      <c r="C710" s="49">
        <v>321803001</v>
      </c>
      <c r="D710" s="65" t="s">
        <v>2603</v>
      </c>
      <c r="E710" s="131"/>
      <c r="F710" s="47" t="s">
        <v>1993</v>
      </c>
      <c r="G710" s="133">
        <v>2599.2111600000003</v>
      </c>
      <c r="H710" s="129">
        <f t="shared" ref="H710:H712" si="89">$G710-($G710*H$708)</f>
        <v>2599.2111600000003</v>
      </c>
      <c r="I710" s="11">
        <f t="shared" si="88"/>
        <v>0</v>
      </c>
      <c r="J710" s="67"/>
    </row>
    <row r="711" spans="1:10" ht="13.35" customHeight="1" x14ac:dyDescent="0.2">
      <c r="A711" s="4"/>
      <c r="B711" s="32"/>
      <c r="C711" s="49">
        <v>321803002</v>
      </c>
      <c r="D711" s="65" t="s">
        <v>2606</v>
      </c>
      <c r="E711" s="131"/>
      <c r="F711" s="47">
        <v>50</v>
      </c>
      <c r="G711" s="133">
        <v>33.805371600000001</v>
      </c>
      <c r="H711" s="129">
        <f t="shared" si="89"/>
        <v>33.805371600000001</v>
      </c>
      <c r="I711" s="11">
        <f t="shared" si="88"/>
        <v>0</v>
      </c>
      <c r="J711" s="67"/>
    </row>
    <row r="712" spans="1:10" ht="13.35" customHeight="1" x14ac:dyDescent="0.2">
      <c r="A712" s="4"/>
      <c r="B712" s="32"/>
      <c r="C712" s="49">
        <v>321803003</v>
      </c>
      <c r="D712" s="65" t="s">
        <v>2604</v>
      </c>
      <c r="E712" s="131"/>
      <c r="F712" s="47">
        <v>50</v>
      </c>
      <c r="G712" s="133">
        <v>116.15713200000002</v>
      </c>
      <c r="H712" s="129">
        <f t="shared" si="89"/>
        <v>116.15713200000002</v>
      </c>
      <c r="I712" s="11">
        <f t="shared" si="88"/>
        <v>0</v>
      </c>
      <c r="J712" s="67"/>
    </row>
    <row r="713" spans="1:10" s="4" customFormat="1" ht="13.35" customHeight="1" x14ac:dyDescent="0.2">
      <c r="C713" s="49"/>
      <c r="D713" s="65"/>
      <c r="E713" s="131"/>
      <c r="F713" s="89"/>
      <c r="G713" s="111"/>
      <c r="H713" s="75"/>
      <c r="I713" s="11"/>
      <c r="J713" s="67"/>
    </row>
    <row r="714" spans="1:10" s="4" customFormat="1" ht="13.35" customHeight="1" x14ac:dyDescent="0.2">
      <c r="C714" s="49"/>
      <c r="D714" s="65"/>
      <c r="E714" s="131"/>
      <c r="F714" s="89"/>
      <c r="G714" s="111"/>
      <c r="H714" s="75"/>
      <c r="I714" s="11"/>
      <c r="J714" s="67"/>
    </row>
    <row r="715" spans="1:10" ht="13.35" customHeight="1" x14ac:dyDescent="0.2">
      <c r="B715" s="20"/>
      <c r="C715" s="143"/>
      <c r="D715" s="64" t="s">
        <v>357</v>
      </c>
      <c r="E715" s="64"/>
      <c r="F715" s="158"/>
      <c r="G715" s="117"/>
      <c r="H715" s="71">
        <f>M$12</f>
        <v>0</v>
      </c>
      <c r="I715" s="43"/>
      <c r="J715" s="67"/>
    </row>
    <row r="716" spans="1:10" ht="13.35" customHeight="1" x14ac:dyDescent="0.2">
      <c r="C716" s="49">
        <v>332271820</v>
      </c>
      <c r="D716" s="65" t="s">
        <v>369</v>
      </c>
      <c r="E716" s="131" t="s">
        <v>4</v>
      </c>
      <c r="F716" s="47">
        <v>20</v>
      </c>
      <c r="G716" s="133">
        <v>76.543999999999997</v>
      </c>
      <c r="H716" s="129">
        <f>$G716-($G716*H$715)</f>
        <v>76.543999999999997</v>
      </c>
      <c r="I716" s="11">
        <f t="shared" ref="I716:I749" si="90">H716/$G716-1</f>
        <v>0</v>
      </c>
      <c r="J716" s="67"/>
    </row>
    <row r="717" spans="1:10" ht="13.35" customHeight="1" x14ac:dyDescent="0.2">
      <c r="C717" s="49">
        <v>332271825</v>
      </c>
      <c r="D717" s="65" t="s">
        <v>1960</v>
      </c>
      <c r="E717" s="131" t="s">
        <v>4</v>
      </c>
      <c r="F717" s="47">
        <v>20</v>
      </c>
      <c r="G717" s="133">
        <v>81.90796723199999</v>
      </c>
      <c r="H717" s="129">
        <f t="shared" ref="H717:H749" si="91">$G717-($G717*H$715)</f>
        <v>81.90796723199999</v>
      </c>
      <c r="I717" s="11">
        <f t="shared" si="90"/>
        <v>0</v>
      </c>
      <c r="J717" s="67"/>
    </row>
    <row r="718" spans="1:10" ht="13.35" customHeight="1" x14ac:dyDescent="0.2">
      <c r="C718" s="50">
        <v>332271830</v>
      </c>
      <c r="D718" s="51" t="s">
        <v>370</v>
      </c>
      <c r="E718" s="159" t="s">
        <v>4</v>
      </c>
      <c r="F718" s="48">
        <v>20</v>
      </c>
      <c r="G718" s="133">
        <v>92.531986747200008</v>
      </c>
      <c r="H718" s="129">
        <f t="shared" si="91"/>
        <v>92.531986747200008</v>
      </c>
      <c r="I718" s="11">
        <f t="shared" si="90"/>
        <v>0</v>
      </c>
      <c r="J718" s="67"/>
    </row>
    <row r="719" spans="1:10" ht="13.35" customHeight="1" x14ac:dyDescent="0.2">
      <c r="B719" s="86"/>
      <c r="C719" s="49">
        <v>332271840</v>
      </c>
      <c r="D719" s="65" t="s">
        <v>2013</v>
      </c>
      <c r="E719" s="131" t="s">
        <v>4</v>
      </c>
      <c r="F719" s="47">
        <v>10</v>
      </c>
      <c r="G719" s="133">
        <v>111.23304192000001</v>
      </c>
      <c r="H719" s="129">
        <f t="shared" si="91"/>
        <v>111.23304192000001</v>
      </c>
      <c r="I719" s="11">
        <f t="shared" si="90"/>
        <v>0</v>
      </c>
      <c r="J719" s="67"/>
    </row>
    <row r="720" spans="1:10" ht="13.35" customHeight="1" x14ac:dyDescent="0.2">
      <c r="C720" s="49">
        <v>332271850</v>
      </c>
      <c r="D720" s="65" t="s">
        <v>371</v>
      </c>
      <c r="E720" s="131" t="s">
        <v>4</v>
      </c>
      <c r="F720" s="47">
        <v>10</v>
      </c>
      <c r="G720" s="133">
        <v>125.76285802080004</v>
      </c>
      <c r="H720" s="129">
        <f t="shared" si="91"/>
        <v>125.76285802080004</v>
      </c>
      <c r="I720" s="11">
        <f t="shared" si="90"/>
        <v>0</v>
      </c>
      <c r="J720" s="67"/>
    </row>
    <row r="721" spans="2:10" ht="13.35" customHeight="1" x14ac:dyDescent="0.2">
      <c r="C721" s="50">
        <v>332271860</v>
      </c>
      <c r="D721" s="51" t="s">
        <v>372</v>
      </c>
      <c r="E721" s="159" t="s">
        <v>4</v>
      </c>
      <c r="F721" s="48">
        <v>1</v>
      </c>
      <c r="G721" s="133">
        <v>150.88762136448003</v>
      </c>
      <c r="H721" s="129">
        <f t="shared" si="91"/>
        <v>150.88762136448003</v>
      </c>
      <c r="I721" s="11">
        <f t="shared" si="90"/>
        <v>0</v>
      </c>
      <c r="J721" s="67"/>
    </row>
    <row r="722" spans="2:10" ht="13.35" customHeight="1" x14ac:dyDescent="0.2">
      <c r="C722" s="49">
        <v>332283020</v>
      </c>
      <c r="D722" s="65" t="s">
        <v>373</v>
      </c>
      <c r="E722" s="131" t="s">
        <v>4</v>
      </c>
      <c r="F722" s="47">
        <v>10</v>
      </c>
      <c r="G722" s="133">
        <v>116.53051554144002</v>
      </c>
      <c r="H722" s="129">
        <f t="shared" si="91"/>
        <v>116.53051554144002</v>
      </c>
      <c r="I722" s="11">
        <f t="shared" si="90"/>
        <v>0</v>
      </c>
      <c r="J722" s="67"/>
    </row>
    <row r="723" spans="2:10" ht="13.35" customHeight="1" x14ac:dyDescent="0.2">
      <c r="C723" s="50">
        <v>332283030</v>
      </c>
      <c r="D723" s="51" t="s">
        <v>374</v>
      </c>
      <c r="E723" s="159" t="s">
        <v>4</v>
      </c>
      <c r="F723" s="48">
        <v>10</v>
      </c>
      <c r="G723" s="133">
        <v>143.30987038368005</v>
      </c>
      <c r="H723" s="129">
        <f t="shared" si="91"/>
        <v>143.30987038368005</v>
      </c>
      <c r="I723" s="11">
        <f t="shared" si="90"/>
        <v>0</v>
      </c>
      <c r="J723" s="67"/>
    </row>
    <row r="724" spans="2:10" ht="13.35" customHeight="1" x14ac:dyDescent="0.2">
      <c r="B724" s="86"/>
      <c r="C724" s="49">
        <v>332283040</v>
      </c>
      <c r="D724" s="65" t="s">
        <v>2004</v>
      </c>
      <c r="E724" s="131" t="s">
        <v>4</v>
      </c>
      <c r="F724" s="47">
        <v>10</v>
      </c>
      <c r="G724" s="133">
        <v>165.46516895999997</v>
      </c>
      <c r="H724" s="129">
        <f t="shared" si="91"/>
        <v>165.46516895999997</v>
      </c>
      <c r="I724" s="11">
        <f t="shared" si="90"/>
        <v>0</v>
      </c>
      <c r="J724" s="67"/>
    </row>
    <row r="725" spans="2:10" ht="13.35" customHeight="1" x14ac:dyDescent="0.2">
      <c r="C725" s="49">
        <v>332283044</v>
      </c>
      <c r="D725" s="65" t="s">
        <v>375</v>
      </c>
      <c r="E725" s="131" t="s">
        <v>4</v>
      </c>
      <c r="F725" s="47">
        <v>10</v>
      </c>
      <c r="G725" s="133">
        <v>170.64539043552</v>
      </c>
      <c r="H725" s="129">
        <f t="shared" si="91"/>
        <v>170.64539043552</v>
      </c>
      <c r="I725" s="11">
        <f t="shared" si="90"/>
        <v>0</v>
      </c>
      <c r="J725" s="67"/>
    </row>
    <row r="726" spans="2:10" ht="13.35" customHeight="1" x14ac:dyDescent="0.2">
      <c r="C726" s="50">
        <v>332283050</v>
      </c>
      <c r="D726" s="51" t="s">
        <v>376</v>
      </c>
      <c r="E726" s="159" t="s">
        <v>4</v>
      </c>
      <c r="F726" s="48">
        <v>10</v>
      </c>
      <c r="G726" s="133">
        <v>199.09324090656003</v>
      </c>
      <c r="H726" s="129">
        <f t="shared" si="91"/>
        <v>199.09324090656003</v>
      </c>
      <c r="I726" s="11">
        <f t="shared" si="90"/>
        <v>0</v>
      </c>
      <c r="J726" s="67"/>
    </row>
    <row r="727" spans="2:10" ht="13.35" customHeight="1" x14ac:dyDescent="0.2">
      <c r="C727" s="49">
        <v>332283060</v>
      </c>
      <c r="D727" s="65" t="s">
        <v>377</v>
      </c>
      <c r="E727" s="131" t="s">
        <v>4</v>
      </c>
      <c r="F727" s="47">
        <v>1</v>
      </c>
      <c r="G727" s="133">
        <v>262.24580045664004</v>
      </c>
      <c r="H727" s="129">
        <f t="shared" si="91"/>
        <v>262.24580045664004</v>
      </c>
      <c r="I727" s="11">
        <f t="shared" si="90"/>
        <v>0</v>
      </c>
      <c r="J727" s="67"/>
    </row>
    <row r="728" spans="2:10" ht="13.35" customHeight="1" x14ac:dyDescent="0.2">
      <c r="C728" s="50">
        <v>332283075</v>
      </c>
      <c r="D728" s="51" t="s">
        <v>378</v>
      </c>
      <c r="E728" s="159" t="s">
        <v>4</v>
      </c>
      <c r="F728" s="48">
        <v>1</v>
      </c>
      <c r="G728" s="133">
        <v>332.43384990816008</v>
      </c>
      <c r="H728" s="129">
        <f t="shared" si="91"/>
        <v>332.43384990816008</v>
      </c>
      <c r="I728" s="11">
        <f t="shared" si="90"/>
        <v>0</v>
      </c>
      <c r="J728" s="67"/>
    </row>
    <row r="729" spans="2:10" ht="13.35" customHeight="1" x14ac:dyDescent="0.2">
      <c r="C729" s="49">
        <v>332283090</v>
      </c>
      <c r="D729" s="65" t="s">
        <v>379</v>
      </c>
      <c r="E729" s="131" t="s">
        <v>4</v>
      </c>
      <c r="F729" s="47">
        <v>1</v>
      </c>
      <c r="G729" s="133">
        <v>424.77117883200015</v>
      </c>
      <c r="H729" s="129">
        <f t="shared" si="91"/>
        <v>424.77117883200015</v>
      </c>
      <c r="I729" s="11">
        <f t="shared" si="90"/>
        <v>0</v>
      </c>
      <c r="J729" s="67"/>
    </row>
    <row r="730" spans="2:10" ht="13.35" customHeight="1" x14ac:dyDescent="0.2">
      <c r="C730" s="50">
        <v>332384420</v>
      </c>
      <c r="D730" s="51" t="s">
        <v>380</v>
      </c>
      <c r="E730" s="159" t="s">
        <v>4</v>
      </c>
      <c r="F730" s="48">
        <v>10</v>
      </c>
      <c r="G730" s="133">
        <v>186.52390716960005</v>
      </c>
      <c r="H730" s="129">
        <f t="shared" si="91"/>
        <v>186.52390716960005</v>
      </c>
      <c r="I730" s="11">
        <f t="shared" si="90"/>
        <v>0</v>
      </c>
      <c r="J730" s="67"/>
    </row>
    <row r="731" spans="2:10" ht="13.35" customHeight="1" x14ac:dyDescent="0.2">
      <c r="C731" s="49">
        <v>332384430</v>
      </c>
      <c r="D731" s="65" t="s">
        <v>1105</v>
      </c>
      <c r="E731" s="131" t="s">
        <v>4</v>
      </c>
      <c r="F731" s="47">
        <v>10</v>
      </c>
      <c r="G731" s="133">
        <v>199.45474829279999</v>
      </c>
      <c r="H731" s="129">
        <f t="shared" si="91"/>
        <v>199.45474829279999</v>
      </c>
      <c r="I731" s="11">
        <f t="shared" si="90"/>
        <v>0</v>
      </c>
      <c r="J731" s="67"/>
    </row>
    <row r="732" spans="2:10" ht="13.35" customHeight="1" x14ac:dyDescent="0.2">
      <c r="C732" s="50">
        <v>332384440</v>
      </c>
      <c r="D732" s="51" t="s">
        <v>381</v>
      </c>
      <c r="E732" s="159" t="s">
        <v>4</v>
      </c>
      <c r="F732" s="48">
        <v>7</v>
      </c>
      <c r="G732" s="133">
        <v>240.08261685407999</v>
      </c>
      <c r="H732" s="129">
        <f t="shared" si="91"/>
        <v>240.08261685407999</v>
      </c>
      <c r="I732" s="11">
        <f t="shared" si="90"/>
        <v>0</v>
      </c>
      <c r="J732" s="67"/>
    </row>
    <row r="733" spans="2:10" ht="13.35" customHeight="1" x14ac:dyDescent="0.2">
      <c r="C733" s="49">
        <v>332384450</v>
      </c>
      <c r="D733" s="65" t="s">
        <v>382</v>
      </c>
      <c r="E733" s="131" t="s">
        <v>4</v>
      </c>
      <c r="F733" s="47">
        <v>7</v>
      </c>
      <c r="G733" s="133">
        <v>263.53888456895999</v>
      </c>
      <c r="H733" s="129">
        <f t="shared" si="91"/>
        <v>263.53888456895999</v>
      </c>
      <c r="I733" s="11">
        <f t="shared" si="90"/>
        <v>0</v>
      </c>
      <c r="J733" s="67"/>
    </row>
    <row r="734" spans="2:10" ht="13.35" customHeight="1" x14ac:dyDescent="0.2">
      <c r="C734" s="50">
        <v>332384460</v>
      </c>
      <c r="D734" s="51" t="s">
        <v>383</v>
      </c>
      <c r="E734" s="159" t="s">
        <v>4</v>
      </c>
      <c r="F734" s="48">
        <v>1</v>
      </c>
      <c r="G734" s="133">
        <v>306.19675614528006</v>
      </c>
      <c r="H734" s="129">
        <f t="shared" si="91"/>
        <v>306.19675614528006</v>
      </c>
      <c r="I734" s="11">
        <f t="shared" si="90"/>
        <v>0</v>
      </c>
      <c r="J734" s="67"/>
    </row>
    <row r="735" spans="2:10" ht="13.35" customHeight="1" x14ac:dyDescent="0.2">
      <c r="C735" s="49">
        <v>332384471</v>
      </c>
      <c r="D735" s="65" t="s">
        <v>384</v>
      </c>
      <c r="E735" s="131" t="s">
        <v>4</v>
      </c>
      <c r="F735" s="47">
        <v>1</v>
      </c>
      <c r="G735" s="133">
        <v>421.07268018815995</v>
      </c>
      <c r="H735" s="129">
        <f t="shared" si="91"/>
        <v>421.07268018815995</v>
      </c>
      <c r="I735" s="11">
        <f t="shared" si="90"/>
        <v>0</v>
      </c>
      <c r="J735" s="67"/>
    </row>
    <row r="736" spans="2:10" ht="13.35" customHeight="1" x14ac:dyDescent="0.2">
      <c r="C736" s="50">
        <v>332384475</v>
      </c>
      <c r="D736" s="51" t="s">
        <v>385</v>
      </c>
      <c r="E736" s="159" t="s">
        <v>4</v>
      </c>
      <c r="F736" s="48">
        <v>1</v>
      </c>
      <c r="G736" s="133">
        <v>450.61895694816008</v>
      </c>
      <c r="H736" s="129">
        <f t="shared" si="91"/>
        <v>450.61895694816008</v>
      </c>
      <c r="I736" s="11">
        <f t="shared" si="90"/>
        <v>0</v>
      </c>
      <c r="J736" s="67"/>
    </row>
    <row r="737" spans="1:13" ht="13.35" customHeight="1" x14ac:dyDescent="0.2">
      <c r="C737" s="49">
        <v>332384480</v>
      </c>
      <c r="D737" s="65" t="s">
        <v>386</v>
      </c>
      <c r="E737" s="131" t="s">
        <v>4</v>
      </c>
      <c r="F737" s="47">
        <v>1</v>
      </c>
      <c r="G737" s="133">
        <v>483.86373235200011</v>
      </c>
      <c r="H737" s="129">
        <f t="shared" si="91"/>
        <v>483.86373235200011</v>
      </c>
      <c r="I737" s="11">
        <f t="shared" si="90"/>
        <v>0</v>
      </c>
      <c r="J737" s="67"/>
    </row>
    <row r="738" spans="1:13" ht="13.35" customHeight="1" x14ac:dyDescent="0.2">
      <c r="C738" s="50">
        <v>332384490</v>
      </c>
      <c r="D738" s="51" t="s">
        <v>387</v>
      </c>
      <c r="E738" s="159" t="s">
        <v>4</v>
      </c>
      <c r="F738" s="48">
        <v>1</v>
      </c>
      <c r="G738" s="133">
        <v>542.97019000224009</v>
      </c>
      <c r="H738" s="129">
        <f t="shared" si="91"/>
        <v>542.97019000224009</v>
      </c>
      <c r="I738" s="11">
        <f t="shared" si="90"/>
        <v>0</v>
      </c>
      <c r="J738" s="67"/>
    </row>
    <row r="739" spans="1:13" ht="13.35" customHeight="1" x14ac:dyDescent="0.2">
      <c r="C739" s="49">
        <v>332384495</v>
      </c>
      <c r="D739" s="65" t="s">
        <v>388</v>
      </c>
      <c r="E739" s="131" t="s">
        <v>4</v>
      </c>
      <c r="F739" s="47">
        <v>1</v>
      </c>
      <c r="G739" s="133">
        <v>629.75977096032011</v>
      </c>
      <c r="H739" s="129">
        <f t="shared" si="91"/>
        <v>629.75977096032011</v>
      </c>
      <c r="I739" s="11">
        <f t="shared" si="90"/>
        <v>0</v>
      </c>
      <c r="J739" s="67"/>
    </row>
    <row r="740" spans="1:13" ht="13.35" customHeight="1" x14ac:dyDescent="0.2">
      <c r="C740" s="49">
        <v>332384494</v>
      </c>
      <c r="D740" s="65" t="s">
        <v>2721</v>
      </c>
      <c r="E740" s="131" t="s">
        <v>4</v>
      </c>
      <c r="F740" s="47">
        <v>1</v>
      </c>
      <c r="G740" s="133">
        <v>657.47136</v>
      </c>
      <c r="H740" s="129">
        <f t="shared" si="91"/>
        <v>657.47136</v>
      </c>
      <c r="I740" s="11">
        <f t="shared" si="90"/>
        <v>0</v>
      </c>
      <c r="J740" s="67"/>
    </row>
    <row r="741" spans="1:13" ht="13.35" customHeight="1" x14ac:dyDescent="0.2">
      <c r="C741" s="49">
        <v>332385412</v>
      </c>
      <c r="D741" s="65" t="s">
        <v>2719</v>
      </c>
      <c r="E741" s="131" t="s">
        <v>4</v>
      </c>
      <c r="F741" s="47">
        <v>1</v>
      </c>
      <c r="G741" s="133">
        <v>718.0559568000001</v>
      </c>
      <c r="H741" s="129">
        <f t="shared" si="91"/>
        <v>718.0559568000001</v>
      </c>
      <c r="I741" s="11">
        <f t="shared" si="90"/>
        <v>0</v>
      </c>
      <c r="J741" s="67"/>
    </row>
    <row r="742" spans="1:13" ht="13.35" customHeight="1" x14ac:dyDescent="0.2">
      <c r="C742" s="49">
        <v>332385413</v>
      </c>
      <c r="D742" s="65" t="s">
        <v>2720</v>
      </c>
      <c r="E742" s="131" t="s">
        <v>4</v>
      </c>
      <c r="F742" s="47">
        <v>1</v>
      </c>
      <c r="G742" s="133">
        <v>810.4955040000001</v>
      </c>
      <c r="H742" s="129">
        <f t="shared" si="91"/>
        <v>810.4955040000001</v>
      </c>
      <c r="I742" s="11">
        <f t="shared" si="90"/>
        <v>0</v>
      </c>
      <c r="J742" s="67"/>
    </row>
    <row r="743" spans="1:13" ht="13.35" customHeight="1" x14ac:dyDescent="0.2">
      <c r="C743" s="49">
        <v>332385414</v>
      </c>
      <c r="D743" s="65" t="s">
        <v>2722</v>
      </c>
      <c r="E743" s="131" t="s">
        <v>4</v>
      </c>
      <c r="F743" s="47">
        <v>1</v>
      </c>
      <c r="G743" s="133">
        <v>874.39060799999993</v>
      </c>
      <c r="H743" s="129">
        <f t="shared" si="91"/>
        <v>874.39060799999993</v>
      </c>
      <c r="I743" s="11">
        <f t="shared" si="90"/>
        <v>0</v>
      </c>
      <c r="J743" s="67"/>
    </row>
    <row r="744" spans="1:13" ht="13.35" customHeight="1" x14ac:dyDescent="0.2">
      <c r="B744" s="86"/>
      <c r="C744" s="49">
        <v>332860600</v>
      </c>
      <c r="D744" s="65" t="s">
        <v>2007</v>
      </c>
      <c r="E744" s="131" t="s">
        <v>4</v>
      </c>
      <c r="F744" s="47">
        <v>1</v>
      </c>
      <c r="G744" s="133">
        <v>612.50402303999988</v>
      </c>
      <c r="H744" s="129">
        <f t="shared" si="91"/>
        <v>612.50402303999988</v>
      </c>
      <c r="I744" s="11">
        <f t="shared" si="90"/>
        <v>0</v>
      </c>
      <c r="J744" s="67"/>
    </row>
    <row r="745" spans="1:13" ht="13.35" customHeight="1" x14ac:dyDescent="0.2">
      <c r="B745" s="86"/>
      <c r="C745" s="50"/>
      <c r="D745" s="51" t="s">
        <v>2008</v>
      </c>
      <c r="E745" s="159" t="s">
        <v>4</v>
      </c>
      <c r="F745" s="48">
        <v>1</v>
      </c>
      <c r="G745" s="133">
        <v>627.83884799999998</v>
      </c>
      <c r="H745" s="129">
        <f t="shared" si="91"/>
        <v>627.83884799999998</v>
      </c>
      <c r="I745" s="11">
        <f t="shared" si="90"/>
        <v>0</v>
      </c>
      <c r="J745" s="67"/>
    </row>
    <row r="746" spans="1:13" ht="13.35" customHeight="1" x14ac:dyDescent="0.2">
      <c r="B746" s="86"/>
      <c r="C746" s="49"/>
      <c r="D746" s="65" t="s">
        <v>2009</v>
      </c>
      <c r="E746" s="131" t="s">
        <v>4</v>
      </c>
      <c r="F746" s="47">
        <v>1</v>
      </c>
      <c r="G746" s="133">
        <v>652.84127999999987</v>
      </c>
      <c r="H746" s="129">
        <f t="shared" si="91"/>
        <v>652.84127999999987</v>
      </c>
      <c r="I746" s="11">
        <f t="shared" si="90"/>
        <v>0</v>
      </c>
      <c r="J746" s="67"/>
    </row>
    <row r="747" spans="1:13" ht="13.35" customHeight="1" x14ac:dyDescent="0.2">
      <c r="B747" s="86"/>
      <c r="C747" s="50"/>
      <c r="D747" s="51" t="s">
        <v>2010</v>
      </c>
      <c r="E747" s="159" t="s">
        <v>4</v>
      </c>
      <c r="F747" s="48">
        <v>1</v>
      </c>
      <c r="G747" s="133">
        <v>673.95444479999992</v>
      </c>
      <c r="H747" s="129">
        <f t="shared" si="91"/>
        <v>673.95444479999992</v>
      </c>
      <c r="I747" s="11">
        <f t="shared" si="90"/>
        <v>0</v>
      </c>
      <c r="J747" s="67"/>
    </row>
    <row r="748" spans="1:13" ht="13.35" customHeight="1" x14ac:dyDescent="0.2">
      <c r="B748" s="86"/>
      <c r="C748" s="49">
        <v>332860900</v>
      </c>
      <c r="D748" s="65" t="s">
        <v>2664</v>
      </c>
      <c r="E748" s="131" t="s">
        <v>4</v>
      </c>
      <c r="F748" s="47">
        <v>1</v>
      </c>
      <c r="G748" s="133">
        <v>708.98099999999999</v>
      </c>
      <c r="H748" s="129">
        <f t="shared" si="91"/>
        <v>708.98099999999999</v>
      </c>
      <c r="I748" s="11">
        <f t="shared" si="90"/>
        <v>0</v>
      </c>
      <c r="J748" s="67"/>
    </row>
    <row r="749" spans="1:13" ht="13.35" customHeight="1" x14ac:dyDescent="0.2">
      <c r="B749" s="86"/>
      <c r="C749" s="49">
        <v>332860100</v>
      </c>
      <c r="D749" s="65" t="s">
        <v>2011</v>
      </c>
      <c r="E749" s="131" t="s">
        <v>4</v>
      </c>
      <c r="F749" s="47">
        <v>1</v>
      </c>
      <c r="G749" s="133">
        <v>765.51446200319981</v>
      </c>
      <c r="H749" s="129">
        <f t="shared" si="91"/>
        <v>765.51446200319981</v>
      </c>
      <c r="I749" s="11">
        <f t="shared" si="90"/>
        <v>0</v>
      </c>
      <c r="J749" s="67"/>
    </row>
    <row r="750" spans="1:13" ht="13.35" customHeight="1" x14ac:dyDescent="0.2">
      <c r="A750" s="4"/>
      <c r="C750" s="160"/>
      <c r="D750" s="150" t="s">
        <v>1127</v>
      </c>
      <c r="E750" s="150"/>
      <c r="F750" s="161"/>
      <c r="G750" s="114"/>
      <c r="H750" s="74"/>
      <c r="I750" s="25"/>
      <c r="J750" s="67"/>
      <c r="K750" s="4"/>
      <c r="L750" s="4"/>
      <c r="M750" s="4"/>
    </row>
    <row r="751" spans="1:13" ht="13.35" customHeight="1" x14ac:dyDescent="0.2">
      <c r="A751" s="4"/>
      <c r="B751" s="28"/>
      <c r="C751" s="49">
        <v>332527200</v>
      </c>
      <c r="D751" s="65" t="s">
        <v>2520</v>
      </c>
      <c r="E751" s="131" t="s">
        <v>4</v>
      </c>
      <c r="F751" s="47">
        <v>20</v>
      </c>
      <c r="G751" s="133">
        <v>351.05148029952011</v>
      </c>
      <c r="H751" s="129">
        <f t="shared" ref="H751:H773" si="92">$G751-($G751*H$715)</f>
        <v>351.05148029952011</v>
      </c>
      <c r="I751" s="11">
        <f t="shared" ref="I751:I773" si="93">H751/$G751-1</f>
        <v>0</v>
      </c>
      <c r="J751" s="67"/>
    </row>
    <row r="752" spans="1:13" ht="13.35" customHeight="1" x14ac:dyDescent="0.2">
      <c r="A752" s="4"/>
      <c r="B752" s="63"/>
      <c r="C752" s="50">
        <v>332527300</v>
      </c>
      <c r="D752" s="51" t="s">
        <v>2521</v>
      </c>
      <c r="E752" s="159" t="s">
        <v>4</v>
      </c>
      <c r="F752" s="48">
        <v>20</v>
      </c>
      <c r="G752" s="133">
        <v>444.15353638655995</v>
      </c>
      <c r="H752" s="129">
        <f t="shared" si="92"/>
        <v>444.15353638655995</v>
      </c>
      <c r="I752" s="11">
        <f t="shared" si="93"/>
        <v>0</v>
      </c>
      <c r="J752" s="67"/>
    </row>
    <row r="753" spans="1:10" ht="13.35" customHeight="1" x14ac:dyDescent="0.2">
      <c r="A753" s="4"/>
      <c r="B753" s="63"/>
      <c r="C753" s="49">
        <v>332527500</v>
      </c>
      <c r="D753" s="65" t="s">
        <v>2522</v>
      </c>
      <c r="E753" s="131" t="s">
        <v>4</v>
      </c>
      <c r="F753" s="47">
        <v>10</v>
      </c>
      <c r="G753" s="133">
        <v>603.66171849984005</v>
      </c>
      <c r="H753" s="129">
        <f t="shared" si="92"/>
        <v>603.66171849984005</v>
      </c>
      <c r="I753" s="11">
        <f t="shared" si="93"/>
        <v>0</v>
      </c>
      <c r="J753" s="67"/>
    </row>
    <row r="754" spans="1:10" ht="13.35" customHeight="1" x14ac:dyDescent="0.2">
      <c r="A754" s="4"/>
      <c r="B754" s="63"/>
      <c r="C754" s="50">
        <v>332527600</v>
      </c>
      <c r="D754" s="51" t="s">
        <v>2523</v>
      </c>
      <c r="E754" s="159" t="s">
        <v>4</v>
      </c>
      <c r="F754" s="48">
        <v>1</v>
      </c>
      <c r="G754" s="133">
        <v>724.26058254950408</v>
      </c>
      <c r="H754" s="129">
        <f t="shared" si="92"/>
        <v>724.26058254950408</v>
      </c>
      <c r="I754" s="11">
        <f t="shared" si="93"/>
        <v>0</v>
      </c>
      <c r="J754" s="67"/>
    </row>
    <row r="755" spans="1:10" ht="13.35" customHeight="1" x14ac:dyDescent="0.2">
      <c r="A755" s="4"/>
      <c r="B755" s="63"/>
      <c r="C755" s="49">
        <v>332528200</v>
      </c>
      <c r="D755" s="65" t="s">
        <v>2513</v>
      </c>
      <c r="E755" s="131" t="s">
        <v>4</v>
      </c>
      <c r="F755" s="47">
        <v>10</v>
      </c>
      <c r="G755" s="133">
        <v>559.34647459891198</v>
      </c>
      <c r="H755" s="129">
        <f t="shared" si="92"/>
        <v>559.34647459891198</v>
      </c>
      <c r="I755" s="11">
        <f t="shared" si="93"/>
        <v>0</v>
      </c>
      <c r="J755" s="67"/>
    </row>
    <row r="756" spans="1:10" ht="13.35" customHeight="1" x14ac:dyDescent="0.2">
      <c r="A756" s="4"/>
      <c r="B756" s="63"/>
      <c r="C756" s="50">
        <v>332528300</v>
      </c>
      <c r="D756" s="51" t="s">
        <v>2514</v>
      </c>
      <c r="E756" s="159" t="s">
        <v>4</v>
      </c>
      <c r="F756" s="48">
        <v>10</v>
      </c>
      <c r="G756" s="133">
        <v>687.88737784166426</v>
      </c>
      <c r="H756" s="129">
        <f t="shared" si="92"/>
        <v>687.88737784166426</v>
      </c>
      <c r="I756" s="11">
        <f t="shared" si="93"/>
        <v>0</v>
      </c>
      <c r="J756" s="67"/>
    </row>
    <row r="757" spans="1:10" ht="13.35" customHeight="1" x14ac:dyDescent="0.2">
      <c r="A757" s="4"/>
      <c r="B757" s="63"/>
      <c r="C757" s="49">
        <v>332528440</v>
      </c>
      <c r="D757" s="65" t="s">
        <v>2515</v>
      </c>
      <c r="E757" s="131" t="s">
        <v>4</v>
      </c>
      <c r="F757" s="47">
        <v>10</v>
      </c>
      <c r="G757" s="133">
        <v>819.09787409049602</v>
      </c>
      <c r="H757" s="129">
        <f t="shared" si="92"/>
        <v>819.09787409049602</v>
      </c>
      <c r="I757" s="11">
        <f t="shared" si="93"/>
        <v>0</v>
      </c>
      <c r="J757" s="67"/>
    </row>
    <row r="758" spans="1:10" ht="13.35" customHeight="1" x14ac:dyDescent="0.2">
      <c r="A758" s="4"/>
      <c r="B758" s="63"/>
      <c r="C758" s="50">
        <v>332528500</v>
      </c>
      <c r="D758" s="51" t="s">
        <v>2516</v>
      </c>
      <c r="E758" s="159" t="s">
        <v>4</v>
      </c>
      <c r="F758" s="48">
        <v>10</v>
      </c>
      <c r="G758" s="133">
        <v>955.64755635148799</v>
      </c>
      <c r="H758" s="129">
        <f t="shared" si="92"/>
        <v>955.64755635148799</v>
      </c>
      <c r="I758" s="11">
        <f t="shared" si="93"/>
        <v>0</v>
      </c>
      <c r="J758" s="67"/>
    </row>
    <row r="759" spans="1:10" ht="13.35" customHeight="1" x14ac:dyDescent="0.2">
      <c r="A759" s="4"/>
      <c r="B759" s="63"/>
      <c r="C759" s="49">
        <v>332528600</v>
      </c>
      <c r="D759" s="65" t="s">
        <v>2517</v>
      </c>
      <c r="E759" s="131" t="s">
        <v>4</v>
      </c>
      <c r="F759" s="47">
        <v>1</v>
      </c>
      <c r="G759" s="133">
        <v>1258.7798421918724</v>
      </c>
      <c r="H759" s="129">
        <f t="shared" si="92"/>
        <v>1258.7798421918724</v>
      </c>
      <c r="I759" s="11">
        <f t="shared" si="93"/>
        <v>0</v>
      </c>
      <c r="J759" s="67"/>
    </row>
    <row r="760" spans="1:10" ht="13.35" customHeight="1" x14ac:dyDescent="0.2">
      <c r="A760" s="4"/>
      <c r="B760" s="63"/>
      <c r="C760" s="50">
        <v>332528750</v>
      </c>
      <c r="D760" s="51" t="s">
        <v>2518</v>
      </c>
      <c r="E760" s="159" t="s">
        <v>4</v>
      </c>
      <c r="F760" s="48">
        <v>1</v>
      </c>
      <c r="G760" s="133">
        <v>1595.6824795591681</v>
      </c>
      <c r="H760" s="129">
        <f t="shared" si="92"/>
        <v>1595.6824795591681</v>
      </c>
      <c r="I760" s="11">
        <f t="shared" si="93"/>
        <v>0</v>
      </c>
      <c r="J760" s="67"/>
    </row>
    <row r="761" spans="1:10" ht="13.35" customHeight="1" x14ac:dyDescent="0.2">
      <c r="A761" s="4"/>
      <c r="B761" s="63"/>
      <c r="C761" s="49">
        <v>332528900</v>
      </c>
      <c r="D761" s="65" t="s">
        <v>2519</v>
      </c>
      <c r="E761" s="131" t="s">
        <v>4</v>
      </c>
      <c r="F761" s="47">
        <v>1</v>
      </c>
      <c r="G761" s="133">
        <v>2038.9016583936</v>
      </c>
      <c r="H761" s="129">
        <f t="shared" si="92"/>
        <v>2038.9016583936</v>
      </c>
      <c r="I761" s="11">
        <f t="shared" si="93"/>
        <v>0</v>
      </c>
      <c r="J761" s="67"/>
    </row>
    <row r="762" spans="1:10" ht="13.35" customHeight="1" x14ac:dyDescent="0.2">
      <c r="A762" s="4"/>
      <c r="B762" s="63"/>
      <c r="C762" s="49">
        <v>332538150</v>
      </c>
      <c r="D762" s="65" t="s">
        <v>2746</v>
      </c>
      <c r="E762" s="131" t="s">
        <v>4</v>
      </c>
      <c r="F762" s="47">
        <v>10</v>
      </c>
      <c r="G762" s="133">
        <v>825.31175999999994</v>
      </c>
      <c r="H762" s="129">
        <f t="shared" si="92"/>
        <v>825.31175999999994</v>
      </c>
      <c r="I762" s="11">
        <f t="shared" si="93"/>
        <v>0</v>
      </c>
      <c r="J762" s="67"/>
    </row>
    <row r="763" spans="1:10" ht="13.35" customHeight="1" x14ac:dyDescent="0.2">
      <c r="A763" s="4"/>
      <c r="B763" s="63"/>
      <c r="C763" s="50">
        <v>332538200</v>
      </c>
      <c r="D763" s="51" t="s">
        <v>1690</v>
      </c>
      <c r="E763" s="159" t="s">
        <v>4</v>
      </c>
      <c r="F763" s="48">
        <v>10</v>
      </c>
      <c r="G763" s="133">
        <v>895.31475441408008</v>
      </c>
      <c r="H763" s="129">
        <f t="shared" si="92"/>
        <v>895.31475441408008</v>
      </c>
      <c r="I763" s="11">
        <f t="shared" si="93"/>
        <v>0</v>
      </c>
      <c r="J763" s="67"/>
    </row>
    <row r="764" spans="1:10" ht="13.35" customHeight="1" x14ac:dyDescent="0.2">
      <c r="A764" s="4"/>
      <c r="B764" s="63"/>
      <c r="C764" s="49">
        <v>332538300</v>
      </c>
      <c r="D764" s="65" t="s">
        <v>1691</v>
      </c>
      <c r="E764" s="131" t="s">
        <v>4</v>
      </c>
      <c r="F764" s="47">
        <v>10</v>
      </c>
      <c r="G764" s="133">
        <v>957.38279180543998</v>
      </c>
      <c r="H764" s="129">
        <f t="shared" si="92"/>
        <v>957.38279180543998</v>
      </c>
      <c r="I764" s="11">
        <f t="shared" si="93"/>
        <v>0</v>
      </c>
      <c r="J764" s="67"/>
    </row>
    <row r="765" spans="1:10" ht="13.35" customHeight="1" x14ac:dyDescent="0.2">
      <c r="A765" s="4"/>
      <c r="B765" s="63"/>
      <c r="C765" s="50">
        <v>332538400</v>
      </c>
      <c r="D765" s="51" t="s">
        <v>1692</v>
      </c>
      <c r="E765" s="159" t="s">
        <v>4</v>
      </c>
      <c r="F765" s="48">
        <v>7</v>
      </c>
      <c r="G765" s="133">
        <v>1152.3965608995841</v>
      </c>
      <c r="H765" s="129">
        <f t="shared" si="92"/>
        <v>1152.3965608995841</v>
      </c>
      <c r="I765" s="11">
        <f t="shared" si="93"/>
        <v>0</v>
      </c>
      <c r="J765" s="67"/>
    </row>
    <row r="766" spans="1:10" ht="13.35" customHeight="1" x14ac:dyDescent="0.2">
      <c r="A766" s="4"/>
      <c r="B766" s="63"/>
      <c r="C766" s="49">
        <v>332538500</v>
      </c>
      <c r="D766" s="65" t="s">
        <v>1693</v>
      </c>
      <c r="E766" s="131" t="s">
        <v>4</v>
      </c>
      <c r="F766" s="47">
        <v>7</v>
      </c>
      <c r="G766" s="133">
        <v>1264.9866459310078</v>
      </c>
      <c r="H766" s="129">
        <f t="shared" si="92"/>
        <v>1264.9866459310078</v>
      </c>
      <c r="I766" s="11">
        <f t="shared" si="93"/>
        <v>0</v>
      </c>
      <c r="J766" s="67"/>
    </row>
    <row r="767" spans="1:10" ht="13.35" customHeight="1" x14ac:dyDescent="0.2">
      <c r="A767" s="4"/>
      <c r="B767" s="63"/>
      <c r="C767" s="50">
        <v>332538600</v>
      </c>
      <c r="D767" s="51" t="s">
        <v>1694</v>
      </c>
      <c r="E767" s="159" t="s">
        <v>4</v>
      </c>
      <c r="F767" s="48">
        <v>1</v>
      </c>
      <c r="G767" s="133">
        <v>1469.7444294973443</v>
      </c>
      <c r="H767" s="129">
        <f t="shared" si="92"/>
        <v>1469.7444294973443</v>
      </c>
      <c r="I767" s="11">
        <f t="shared" si="93"/>
        <v>0</v>
      </c>
      <c r="J767" s="67"/>
    </row>
    <row r="768" spans="1:10" ht="13.35" customHeight="1" x14ac:dyDescent="0.2">
      <c r="A768" s="4"/>
      <c r="B768" s="63"/>
      <c r="C768" s="49">
        <v>332538700</v>
      </c>
      <c r="D768" s="65" t="s">
        <v>1695</v>
      </c>
      <c r="E768" s="131" t="s">
        <v>4</v>
      </c>
      <c r="F768" s="47">
        <v>1</v>
      </c>
      <c r="G768" s="133">
        <v>2021.148864903168</v>
      </c>
      <c r="H768" s="129">
        <f t="shared" si="92"/>
        <v>2021.148864903168</v>
      </c>
      <c r="I768" s="11">
        <f t="shared" si="93"/>
        <v>0</v>
      </c>
      <c r="J768" s="67"/>
    </row>
    <row r="769" spans="1:10" ht="13.35" customHeight="1" x14ac:dyDescent="0.2">
      <c r="A769" s="4"/>
      <c r="B769" s="63"/>
      <c r="C769" s="50">
        <v>332538750</v>
      </c>
      <c r="D769" s="51" t="s">
        <v>1696</v>
      </c>
      <c r="E769" s="159" t="s">
        <v>4</v>
      </c>
      <c r="F769" s="48">
        <v>1</v>
      </c>
      <c r="G769" s="133">
        <v>2162.9709933511676</v>
      </c>
      <c r="H769" s="129">
        <f t="shared" si="92"/>
        <v>2162.9709933511676</v>
      </c>
      <c r="I769" s="11">
        <f t="shared" si="93"/>
        <v>0</v>
      </c>
      <c r="J769" s="67"/>
    </row>
    <row r="770" spans="1:10" ht="13.35" customHeight="1" x14ac:dyDescent="0.2">
      <c r="A770" s="4"/>
      <c r="B770" s="63"/>
      <c r="C770" s="49">
        <v>332538800</v>
      </c>
      <c r="D770" s="65" t="s">
        <v>1697</v>
      </c>
      <c r="E770" s="131" t="s">
        <v>4</v>
      </c>
      <c r="F770" s="47">
        <v>1</v>
      </c>
      <c r="G770" s="133">
        <v>2322.5459152896001</v>
      </c>
      <c r="H770" s="129">
        <f t="shared" si="92"/>
        <v>2322.5459152896001</v>
      </c>
      <c r="I770" s="11">
        <f t="shared" si="93"/>
        <v>0</v>
      </c>
      <c r="J770" s="67"/>
    </row>
    <row r="771" spans="1:10" ht="13.35" customHeight="1" x14ac:dyDescent="0.2">
      <c r="A771" s="4"/>
      <c r="B771" s="63"/>
      <c r="C771" s="50">
        <v>332538900</v>
      </c>
      <c r="D771" s="51" t="s">
        <v>1698</v>
      </c>
      <c r="E771" s="159" t="s">
        <v>4</v>
      </c>
      <c r="F771" s="48">
        <v>1</v>
      </c>
      <c r="G771" s="133">
        <v>2606.2569120107523</v>
      </c>
      <c r="H771" s="129">
        <f t="shared" si="92"/>
        <v>2606.2569120107523</v>
      </c>
      <c r="I771" s="11">
        <f t="shared" si="93"/>
        <v>0</v>
      </c>
      <c r="J771" s="67"/>
    </row>
    <row r="772" spans="1:10" ht="13.35" customHeight="1" x14ac:dyDescent="0.2">
      <c r="A772" s="4"/>
      <c r="B772" s="63"/>
      <c r="C772" s="49">
        <v>332538950</v>
      </c>
      <c r="D772" s="65" t="s">
        <v>1699</v>
      </c>
      <c r="E772" s="131" t="s">
        <v>4</v>
      </c>
      <c r="F772" s="47">
        <v>1</v>
      </c>
      <c r="G772" s="133">
        <v>3022.8469006095365</v>
      </c>
      <c r="H772" s="129">
        <f t="shared" si="92"/>
        <v>3022.8469006095365</v>
      </c>
      <c r="I772" s="11">
        <f t="shared" si="93"/>
        <v>0</v>
      </c>
      <c r="J772" s="67"/>
    </row>
    <row r="773" spans="1:10" ht="13.35" customHeight="1" x14ac:dyDescent="0.2">
      <c r="A773" s="4"/>
      <c r="B773" s="63"/>
      <c r="C773" s="49"/>
      <c r="D773" s="65" t="s">
        <v>2668</v>
      </c>
      <c r="E773" s="131" t="s">
        <v>4</v>
      </c>
      <c r="F773" s="47">
        <v>1</v>
      </c>
      <c r="G773" s="133">
        <v>2991.7440000000001</v>
      </c>
      <c r="H773" s="129">
        <f t="shared" si="92"/>
        <v>2991.7440000000001</v>
      </c>
      <c r="I773" s="11">
        <f t="shared" si="93"/>
        <v>0</v>
      </c>
      <c r="J773" s="67"/>
    </row>
    <row r="774" spans="1:10" s="4" customFormat="1" ht="13.35" customHeight="1" x14ac:dyDescent="0.2">
      <c r="C774" s="49"/>
      <c r="D774" s="65"/>
      <c r="E774" s="131"/>
      <c r="F774" s="89"/>
      <c r="G774" s="111"/>
      <c r="H774" s="75"/>
      <c r="I774" s="11"/>
      <c r="J774" s="67"/>
    </row>
    <row r="775" spans="1:10" ht="13.35" customHeight="1" x14ac:dyDescent="0.2">
      <c r="B775" s="20"/>
      <c r="C775" s="143"/>
      <c r="D775" s="64" t="s">
        <v>358</v>
      </c>
      <c r="E775" s="64"/>
      <c r="F775" s="158"/>
      <c r="G775" s="116"/>
      <c r="H775" s="71">
        <f>M$12</f>
        <v>0</v>
      </c>
      <c r="I775" s="95"/>
      <c r="J775" s="67"/>
    </row>
    <row r="776" spans="1:10" ht="13.35" customHeight="1" x14ac:dyDescent="0.2">
      <c r="B776" s="86"/>
      <c r="C776" s="49">
        <v>332821200</v>
      </c>
      <c r="D776" s="65" t="s">
        <v>1864</v>
      </c>
      <c r="E776" s="131" t="s">
        <v>4</v>
      </c>
      <c r="F776" s="47">
        <v>1</v>
      </c>
      <c r="G776" s="133">
        <v>177.44318591999999</v>
      </c>
      <c r="H776" s="129">
        <f>$G776-($G776*H$775)</f>
        <v>177.44318591999999</v>
      </c>
      <c r="I776" s="11">
        <f t="shared" ref="I776:I798" si="94">H776/$G776-1</f>
        <v>0</v>
      </c>
      <c r="J776" s="67"/>
    </row>
    <row r="777" spans="1:10" ht="13.35" customHeight="1" x14ac:dyDescent="0.2">
      <c r="B777" s="86"/>
      <c r="C777" s="49">
        <v>332821250</v>
      </c>
      <c r="D777" s="65" t="s">
        <v>1839</v>
      </c>
      <c r="E777" s="131" t="s">
        <v>4</v>
      </c>
      <c r="F777" s="47">
        <v>1</v>
      </c>
      <c r="G777" s="133">
        <v>185.50878527999998</v>
      </c>
      <c r="H777" s="129">
        <f t="shared" ref="H777:H798" si="95">$G777-($G777*H$775)</f>
        <v>185.50878527999998</v>
      </c>
      <c r="I777" s="11">
        <f t="shared" si="94"/>
        <v>0</v>
      </c>
      <c r="J777" s="67"/>
    </row>
    <row r="778" spans="1:10" ht="13.35" customHeight="1" x14ac:dyDescent="0.2">
      <c r="B778" s="86"/>
      <c r="C778" s="50">
        <v>332821300</v>
      </c>
      <c r="D778" s="51" t="s">
        <v>1840</v>
      </c>
      <c r="E778" s="159" t="s">
        <v>4</v>
      </c>
      <c r="F778" s="48">
        <v>1</v>
      </c>
      <c r="G778" s="133">
        <v>191.52788927999998</v>
      </c>
      <c r="H778" s="129">
        <f t="shared" si="95"/>
        <v>191.52788927999998</v>
      </c>
      <c r="I778" s="11">
        <f t="shared" si="94"/>
        <v>0</v>
      </c>
      <c r="J778" s="67"/>
    </row>
    <row r="779" spans="1:10" ht="13.35" customHeight="1" x14ac:dyDescent="0.2">
      <c r="B779" s="86"/>
      <c r="C779" s="49">
        <v>332821400</v>
      </c>
      <c r="D779" s="65" t="s">
        <v>1841</v>
      </c>
      <c r="E779" s="131" t="s">
        <v>4</v>
      </c>
      <c r="F779" s="47">
        <v>1</v>
      </c>
      <c r="G779" s="133">
        <v>213.52076928000002</v>
      </c>
      <c r="H779" s="129">
        <f t="shared" si="95"/>
        <v>213.52076928000002</v>
      </c>
      <c r="I779" s="11">
        <f t="shared" si="94"/>
        <v>0</v>
      </c>
      <c r="J779" s="67"/>
    </row>
    <row r="780" spans="1:10" ht="13.35" customHeight="1" x14ac:dyDescent="0.2">
      <c r="B780" s="86"/>
      <c r="C780" s="50">
        <v>332821500</v>
      </c>
      <c r="D780" s="51" t="s">
        <v>1842</v>
      </c>
      <c r="E780" s="159" t="s">
        <v>4</v>
      </c>
      <c r="F780" s="48">
        <v>1</v>
      </c>
      <c r="G780" s="133">
        <v>239.19919296</v>
      </c>
      <c r="H780" s="129">
        <f t="shared" si="95"/>
        <v>239.19919296</v>
      </c>
      <c r="I780" s="11">
        <f t="shared" si="94"/>
        <v>0</v>
      </c>
      <c r="J780" s="67"/>
    </row>
    <row r="781" spans="1:10" ht="13.35" customHeight="1" x14ac:dyDescent="0.2">
      <c r="B781" s="86"/>
      <c r="C781" s="49">
        <v>332841200</v>
      </c>
      <c r="D781" s="65" t="s">
        <v>1865</v>
      </c>
      <c r="E781" s="131" t="s">
        <v>4</v>
      </c>
      <c r="F781" s="89">
        <v>1</v>
      </c>
      <c r="G781" s="133">
        <v>231.85588608</v>
      </c>
      <c r="H781" s="129">
        <f t="shared" si="95"/>
        <v>231.85588608</v>
      </c>
      <c r="I781" s="11">
        <f t="shared" si="94"/>
        <v>0</v>
      </c>
      <c r="J781" s="67"/>
    </row>
    <row r="782" spans="1:10" ht="13.35" customHeight="1" x14ac:dyDescent="0.2">
      <c r="B782" s="86"/>
      <c r="C782" s="49">
        <v>332841250</v>
      </c>
      <c r="D782" s="65" t="s">
        <v>1843</v>
      </c>
      <c r="E782" s="131" t="s">
        <v>4</v>
      </c>
      <c r="F782" s="47">
        <v>1</v>
      </c>
      <c r="G782" s="133">
        <v>238.11575424000003</v>
      </c>
      <c r="H782" s="129">
        <f t="shared" si="95"/>
        <v>238.11575424000003</v>
      </c>
      <c r="I782" s="11">
        <f t="shared" si="94"/>
        <v>0</v>
      </c>
      <c r="J782" s="67"/>
    </row>
    <row r="783" spans="1:10" ht="13.35" customHeight="1" x14ac:dyDescent="0.2">
      <c r="C783" s="50">
        <v>332841300</v>
      </c>
      <c r="D783" s="51" t="s">
        <v>389</v>
      </c>
      <c r="E783" s="159" t="s">
        <v>4</v>
      </c>
      <c r="F783" s="48">
        <v>1</v>
      </c>
      <c r="G783" s="133">
        <v>243.32227920000005</v>
      </c>
      <c r="H783" s="129">
        <f t="shared" si="95"/>
        <v>243.32227920000005</v>
      </c>
      <c r="I783" s="11">
        <f t="shared" si="94"/>
        <v>0</v>
      </c>
      <c r="J783" s="67"/>
    </row>
    <row r="784" spans="1:10" ht="13.35" customHeight="1" x14ac:dyDescent="0.2">
      <c r="B784" s="86"/>
      <c r="C784" s="49">
        <v>332841400</v>
      </c>
      <c r="D784" s="65" t="s">
        <v>1866</v>
      </c>
      <c r="E784" s="131" t="s">
        <v>4</v>
      </c>
      <c r="F784" s="47">
        <v>1</v>
      </c>
      <c r="G784" s="133">
        <v>282.29597760000001</v>
      </c>
      <c r="H784" s="129">
        <f t="shared" si="95"/>
        <v>282.29597760000001</v>
      </c>
      <c r="I784" s="11">
        <f t="shared" si="94"/>
        <v>0</v>
      </c>
      <c r="J784" s="67"/>
    </row>
    <row r="785" spans="1:10" ht="13.35" customHeight="1" x14ac:dyDescent="0.2">
      <c r="C785" s="50">
        <v>332841450</v>
      </c>
      <c r="D785" s="51" t="s">
        <v>390</v>
      </c>
      <c r="E785" s="159" t="s">
        <v>4</v>
      </c>
      <c r="F785" s="48">
        <v>1</v>
      </c>
      <c r="G785" s="133">
        <v>293.37714806400004</v>
      </c>
      <c r="H785" s="129">
        <f t="shared" si="95"/>
        <v>293.37714806400004</v>
      </c>
      <c r="I785" s="11">
        <f t="shared" si="94"/>
        <v>0</v>
      </c>
      <c r="J785" s="67"/>
    </row>
    <row r="786" spans="1:10" ht="13.35" customHeight="1" x14ac:dyDescent="0.2">
      <c r="C786" s="49">
        <v>332841500</v>
      </c>
      <c r="D786" s="65" t="s">
        <v>391</v>
      </c>
      <c r="E786" s="131" t="s">
        <v>4</v>
      </c>
      <c r="F786" s="47">
        <v>1</v>
      </c>
      <c r="G786" s="133">
        <v>309.07491110495999</v>
      </c>
      <c r="H786" s="129">
        <f t="shared" si="95"/>
        <v>309.07491110495999</v>
      </c>
      <c r="I786" s="11">
        <f t="shared" si="94"/>
        <v>0</v>
      </c>
      <c r="J786" s="67"/>
    </row>
    <row r="787" spans="1:10" ht="13.35" customHeight="1" x14ac:dyDescent="0.2">
      <c r="C787" s="50">
        <v>332841600</v>
      </c>
      <c r="D787" s="51" t="s">
        <v>392</v>
      </c>
      <c r="E787" s="159" t="s">
        <v>4</v>
      </c>
      <c r="F787" s="48">
        <v>1</v>
      </c>
      <c r="G787" s="133">
        <v>343.71009953280003</v>
      </c>
      <c r="H787" s="129">
        <f t="shared" si="95"/>
        <v>343.71009953280003</v>
      </c>
      <c r="I787" s="11">
        <f t="shared" si="94"/>
        <v>0</v>
      </c>
      <c r="J787" s="67"/>
    </row>
    <row r="788" spans="1:10" ht="13.35" customHeight="1" x14ac:dyDescent="0.2">
      <c r="C788" s="49">
        <v>332841750</v>
      </c>
      <c r="D788" s="65" t="s">
        <v>393</v>
      </c>
      <c r="E788" s="131" t="s">
        <v>4</v>
      </c>
      <c r="F788" s="47">
        <v>1</v>
      </c>
      <c r="G788" s="133">
        <v>427.91351226624005</v>
      </c>
      <c r="H788" s="129">
        <f t="shared" si="95"/>
        <v>427.91351226624005</v>
      </c>
      <c r="I788" s="11">
        <f t="shared" si="94"/>
        <v>0</v>
      </c>
      <c r="J788" s="67"/>
    </row>
    <row r="789" spans="1:10" ht="13.35" customHeight="1" x14ac:dyDescent="0.2">
      <c r="A789" s="4"/>
      <c r="B789" s="86"/>
      <c r="C789" s="49">
        <v>332841900</v>
      </c>
      <c r="D789" s="65" t="s">
        <v>2236</v>
      </c>
      <c r="E789" s="131" t="s">
        <v>4</v>
      </c>
      <c r="F789" s="47">
        <v>1</v>
      </c>
      <c r="G789" s="133">
        <v>495.97416959999998</v>
      </c>
      <c r="H789" s="129">
        <f t="shared" si="95"/>
        <v>495.97416959999998</v>
      </c>
      <c r="I789" s="11">
        <f t="shared" si="94"/>
        <v>0</v>
      </c>
      <c r="J789" s="67"/>
    </row>
    <row r="790" spans="1:10" ht="13.35" customHeight="1" x14ac:dyDescent="0.2">
      <c r="A790" s="4"/>
      <c r="B790" s="86"/>
      <c r="C790" s="49">
        <v>332841980</v>
      </c>
      <c r="D790" s="65" t="s">
        <v>2237</v>
      </c>
      <c r="E790" s="131" t="s">
        <v>4</v>
      </c>
      <c r="F790" s="47">
        <v>1</v>
      </c>
      <c r="G790" s="133">
        <v>570.00914880000005</v>
      </c>
      <c r="H790" s="129">
        <f t="shared" si="95"/>
        <v>570.00914880000005</v>
      </c>
      <c r="I790" s="11">
        <f t="shared" si="94"/>
        <v>0</v>
      </c>
      <c r="J790" s="67"/>
    </row>
    <row r="791" spans="1:10" ht="13.35" customHeight="1" x14ac:dyDescent="0.2">
      <c r="A791" s="4"/>
      <c r="B791" s="45"/>
      <c r="C791" s="176">
        <v>332862300</v>
      </c>
      <c r="D791" s="177" t="s">
        <v>1102</v>
      </c>
      <c r="E791" s="178" t="s">
        <v>4</v>
      </c>
      <c r="F791" s="179">
        <v>1</v>
      </c>
      <c r="G791" s="133">
        <v>300.02918399999999</v>
      </c>
      <c r="H791" s="129">
        <f t="shared" si="95"/>
        <v>300.02918399999999</v>
      </c>
      <c r="I791" s="11">
        <f t="shared" si="94"/>
        <v>0</v>
      </c>
      <c r="J791" s="67"/>
    </row>
    <row r="792" spans="1:10" ht="13.35" customHeight="1" x14ac:dyDescent="0.2">
      <c r="A792" s="4"/>
      <c r="B792" s="45"/>
      <c r="C792" s="180">
        <v>332862400</v>
      </c>
      <c r="D792" s="181" t="s">
        <v>1103</v>
      </c>
      <c r="E792" s="182" t="s">
        <v>4</v>
      </c>
      <c r="F792" s="183">
        <v>1</v>
      </c>
      <c r="G792" s="133">
        <v>355.68274559999992</v>
      </c>
      <c r="H792" s="129">
        <f t="shared" si="95"/>
        <v>355.68274559999992</v>
      </c>
      <c r="I792" s="11">
        <f t="shared" si="94"/>
        <v>0</v>
      </c>
      <c r="J792" s="67"/>
    </row>
    <row r="793" spans="1:10" ht="13.35" customHeight="1" x14ac:dyDescent="0.2">
      <c r="A793" s="4"/>
      <c r="B793" s="45"/>
      <c r="C793" s="176">
        <v>332862450</v>
      </c>
      <c r="D793" s="177" t="s">
        <v>1104</v>
      </c>
      <c r="E793" s="178" t="s">
        <v>4</v>
      </c>
      <c r="F793" s="179">
        <v>1</v>
      </c>
      <c r="G793" s="133">
        <v>373.24463903999998</v>
      </c>
      <c r="H793" s="129">
        <f t="shared" si="95"/>
        <v>373.24463903999998</v>
      </c>
      <c r="I793" s="11">
        <f t="shared" si="94"/>
        <v>0</v>
      </c>
      <c r="J793" s="67"/>
    </row>
    <row r="794" spans="1:10" ht="13.35" customHeight="1" x14ac:dyDescent="0.2">
      <c r="A794" s="4"/>
      <c r="B794" s="45"/>
      <c r="C794" s="180">
        <v>332862500</v>
      </c>
      <c r="D794" s="181" t="s">
        <v>394</v>
      </c>
      <c r="E794" s="182" t="s">
        <v>4</v>
      </c>
      <c r="F794" s="183">
        <v>1</v>
      </c>
      <c r="G794" s="133">
        <v>537.04703052000002</v>
      </c>
      <c r="H794" s="129">
        <f t="shared" si="95"/>
        <v>537.04703052000002</v>
      </c>
      <c r="I794" s="11">
        <f t="shared" si="94"/>
        <v>0</v>
      </c>
      <c r="J794" s="67"/>
    </row>
    <row r="795" spans="1:10" ht="13.35" customHeight="1" x14ac:dyDescent="0.2">
      <c r="A795" s="4"/>
      <c r="B795" s="45"/>
      <c r="C795" s="176">
        <v>332862600</v>
      </c>
      <c r="D795" s="177" t="s">
        <v>1099</v>
      </c>
      <c r="E795" s="178" t="s">
        <v>4</v>
      </c>
      <c r="F795" s="179">
        <v>1</v>
      </c>
      <c r="G795" s="133">
        <v>614.8153589760002</v>
      </c>
      <c r="H795" s="129">
        <f t="shared" si="95"/>
        <v>614.8153589760002</v>
      </c>
      <c r="I795" s="11">
        <f t="shared" si="94"/>
        <v>0</v>
      </c>
      <c r="J795" s="67"/>
    </row>
    <row r="796" spans="1:10" ht="13.35" customHeight="1" x14ac:dyDescent="0.2">
      <c r="A796" s="4"/>
      <c r="B796" s="45"/>
      <c r="C796" s="180">
        <v>332862750</v>
      </c>
      <c r="D796" s="181" t="s">
        <v>1100</v>
      </c>
      <c r="E796" s="182" t="s">
        <v>4</v>
      </c>
      <c r="F796" s="183">
        <v>1</v>
      </c>
      <c r="G796" s="133">
        <v>625.06079999999997</v>
      </c>
      <c r="H796" s="129">
        <f t="shared" si="95"/>
        <v>625.06079999999997</v>
      </c>
      <c r="I796" s="11">
        <f t="shared" si="94"/>
        <v>0</v>
      </c>
      <c r="J796" s="67"/>
    </row>
    <row r="797" spans="1:10" ht="13.35" customHeight="1" x14ac:dyDescent="0.2">
      <c r="A797" s="4"/>
      <c r="B797" s="45"/>
      <c r="C797" s="176">
        <v>332862800</v>
      </c>
      <c r="D797" s="177" t="s">
        <v>1101</v>
      </c>
      <c r="E797" s="178" t="s">
        <v>4</v>
      </c>
      <c r="F797" s="179">
        <v>1</v>
      </c>
      <c r="G797" s="133">
        <v>640.34006399999998</v>
      </c>
      <c r="H797" s="129">
        <f t="shared" si="95"/>
        <v>640.34006399999998</v>
      </c>
      <c r="I797" s="11">
        <f t="shared" si="94"/>
        <v>0</v>
      </c>
      <c r="J797" s="67"/>
    </row>
    <row r="798" spans="1:10" ht="13.35" customHeight="1" x14ac:dyDescent="0.2">
      <c r="A798" s="4"/>
      <c r="B798" s="45"/>
      <c r="C798" s="180">
        <v>332862900</v>
      </c>
      <c r="D798" s="181" t="s">
        <v>395</v>
      </c>
      <c r="E798" s="182" t="s">
        <v>4</v>
      </c>
      <c r="F798" s="183">
        <v>1</v>
      </c>
      <c r="G798" s="133">
        <v>674.13964799999997</v>
      </c>
      <c r="H798" s="129">
        <f t="shared" si="95"/>
        <v>674.13964799999997</v>
      </c>
      <c r="I798" s="11">
        <f t="shared" si="94"/>
        <v>0</v>
      </c>
      <c r="J798" s="67"/>
    </row>
    <row r="799" spans="1:10" s="4" customFormat="1" ht="13.35" customHeight="1" x14ac:dyDescent="0.2">
      <c r="C799" s="49"/>
      <c r="D799" s="65"/>
      <c r="E799" s="131"/>
      <c r="F799" s="89"/>
      <c r="G799" s="111"/>
      <c r="H799" s="75"/>
      <c r="I799" s="11"/>
      <c r="J799" s="67"/>
    </row>
    <row r="800" spans="1:10" s="4" customFormat="1" ht="13.35" customHeight="1" x14ac:dyDescent="0.2">
      <c r="B800" s="20"/>
      <c r="C800" s="143"/>
      <c r="D800" s="64" t="s">
        <v>2509</v>
      </c>
      <c r="E800" s="64"/>
      <c r="F800" s="158"/>
      <c r="G800" s="116"/>
      <c r="H800" s="71">
        <f>M$12</f>
        <v>0</v>
      </c>
      <c r="I800" s="95"/>
      <c r="J800" s="67"/>
    </row>
    <row r="801" spans="2:13" ht="13.35" customHeight="1" x14ac:dyDescent="0.2">
      <c r="C801" s="49">
        <v>332841986</v>
      </c>
      <c r="D801" s="65" t="s">
        <v>2868</v>
      </c>
      <c r="E801" s="131" t="s">
        <v>4</v>
      </c>
      <c r="F801" s="47">
        <v>20</v>
      </c>
      <c r="G801" s="133">
        <v>1121.80224</v>
      </c>
      <c r="H801" s="129">
        <f>$G801-($G801*H$715)</f>
        <v>1121.80224</v>
      </c>
      <c r="I801" s="11">
        <f t="shared" ref="I801" si="96">H801/$G801-1</f>
        <v>0</v>
      </c>
      <c r="J801" s="67"/>
    </row>
    <row r="802" spans="2:13" s="4" customFormat="1" ht="13.35" customHeight="1" x14ac:dyDescent="0.2">
      <c r="C802" s="49"/>
      <c r="D802" s="65"/>
      <c r="E802" s="131"/>
      <c r="F802" s="89"/>
      <c r="G802" s="111"/>
      <c r="H802" s="75"/>
      <c r="I802" s="11"/>
      <c r="J802" s="67"/>
    </row>
    <row r="803" spans="2:13" s="4" customFormat="1" ht="13.35" customHeight="1" x14ac:dyDescent="0.2">
      <c r="B803" s="107"/>
      <c r="C803" s="165" t="s">
        <v>2510</v>
      </c>
      <c r="D803" s="65"/>
      <c r="E803" s="131"/>
      <c r="F803" s="89"/>
      <c r="G803" s="111"/>
      <c r="H803" s="75"/>
      <c r="I803" s="11"/>
      <c r="J803" s="67"/>
    </row>
    <row r="804" spans="2:13" s="4" customFormat="1" ht="13.35" customHeight="1" x14ac:dyDescent="0.2">
      <c r="C804" s="49"/>
      <c r="D804" s="65"/>
      <c r="E804" s="131"/>
      <c r="F804" s="89"/>
      <c r="G804" s="111"/>
      <c r="H804" s="75"/>
      <c r="I804" s="11"/>
      <c r="J804" s="67"/>
    </row>
    <row r="805" spans="2:13" s="4" customFormat="1" ht="13.35" customHeight="1" x14ac:dyDescent="0.2">
      <c r="C805" s="49"/>
      <c r="D805" s="65"/>
      <c r="E805" s="131"/>
      <c r="F805" s="89"/>
      <c r="G805" s="111"/>
      <c r="H805" s="75"/>
      <c r="I805" s="11"/>
      <c r="J805" s="67"/>
    </row>
    <row r="806" spans="2:13" ht="13.35" customHeight="1" x14ac:dyDescent="0.2">
      <c r="B806" s="20"/>
      <c r="C806" s="143"/>
      <c r="D806" s="64" t="s">
        <v>1096</v>
      </c>
      <c r="E806" s="64"/>
      <c r="F806" s="158"/>
      <c r="G806" s="116"/>
      <c r="H806" s="71">
        <f>M$12</f>
        <v>0</v>
      </c>
      <c r="I806" s="43"/>
      <c r="J806" s="67"/>
    </row>
    <row r="807" spans="2:13" ht="13.35" customHeight="1" x14ac:dyDescent="0.2">
      <c r="C807" s="49">
        <v>334012200</v>
      </c>
      <c r="D807" s="65" t="s">
        <v>1097</v>
      </c>
      <c r="E807" s="131" t="s">
        <v>4</v>
      </c>
      <c r="F807" s="47">
        <v>10</v>
      </c>
      <c r="G807" s="133">
        <v>145.61416396800001</v>
      </c>
      <c r="H807" s="129">
        <f>$G807-($G807*H$806)</f>
        <v>145.61416396800001</v>
      </c>
      <c r="I807" s="11">
        <f t="shared" ref="I807:I808" si="97">H807/$G807-1</f>
        <v>0</v>
      </c>
      <c r="J807" s="67"/>
    </row>
    <row r="808" spans="2:13" ht="13.35" customHeight="1" x14ac:dyDescent="0.2">
      <c r="C808" s="50">
        <v>334012300</v>
      </c>
      <c r="D808" s="51" t="s">
        <v>1098</v>
      </c>
      <c r="E808" s="159" t="s">
        <v>4</v>
      </c>
      <c r="F808" s="48">
        <v>10</v>
      </c>
      <c r="G808" s="133">
        <v>169.88319129600004</v>
      </c>
      <c r="H808" s="129">
        <f>$G808-($G808*H$806)</f>
        <v>169.88319129600004</v>
      </c>
      <c r="I808" s="11">
        <f t="shared" si="97"/>
        <v>0</v>
      </c>
      <c r="J808" s="67"/>
    </row>
    <row r="809" spans="2:13" ht="13.35" customHeight="1" x14ac:dyDescent="0.2">
      <c r="C809" s="49"/>
      <c r="D809" s="65"/>
      <c r="E809" s="131"/>
      <c r="F809" s="89"/>
      <c r="G809" s="111"/>
      <c r="H809" s="72"/>
      <c r="I809" s="11"/>
      <c r="J809" s="67"/>
      <c r="K809" s="4"/>
      <c r="L809" s="4"/>
      <c r="M809" s="4"/>
    </row>
    <row r="810" spans="2:13" ht="13.35" customHeight="1" x14ac:dyDescent="0.2">
      <c r="C810" s="49"/>
      <c r="D810" s="65"/>
      <c r="E810" s="131"/>
      <c r="F810" s="89"/>
      <c r="G810" s="111"/>
      <c r="H810" s="72"/>
      <c r="I810" s="11"/>
      <c r="J810" s="67"/>
      <c r="K810" s="4"/>
      <c r="L810" s="4"/>
      <c r="M810" s="4"/>
    </row>
    <row r="811" spans="2:13" ht="13.35" customHeight="1" x14ac:dyDescent="0.2">
      <c r="C811" s="49"/>
      <c r="D811" s="65"/>
      <c r="E811" s="131"/>
      <c r="F811" s="89"/>
      <c r="G811" s="111"/>
      <c r="H811" s="72"/>
      <c r="I811" s="11"/>
      <c r="J811" s="67"/>
      <c r="K811" s="4"/>
      <c r="L811" s="4"/>
      <c r="M811" s="4"/>
    </row>
    <row r="812" spans="2:13" ht="13.35" customHeight="1" x14ac:dyDescent="0.2">
      <c r="B812" s="20"/>
      <c r="C812" s="143"/>
      <c r="D812" s="64" t="s">
        <v>1568</v>
      </c>
      <c r="E812" s="64"/>
      <c r="F812" s="158"/>
      <c r="G812" s="116"/>
      <c r="H812" s="71">
        <f>M$14</f>
        <v>0</v>
      </c>
      <c r="I812" s="62">
        <v>0.5</v>
      </c>
      <c r="J812" s="67"/>
    </row>
    <row r="813" spans="2:13" ht="13.35" customHeight="1" x14ac:dyDescent="0.2">
      <c r="B813" s="16"/>
      <c r="C813" s="49">
        <v>331271820</v>
      </c>
      <c r="D813" s="65" t="s">
        <v>362</v>
      </c>
      <c r="E813" s="131" t="s">
        <v>4</v>
      </c>
      <c r="F813" s="47">
        <v>12</v>
      </c>
      <c r="G813" s="133">
        <v>26.576659200000002</v>
      </c>
      <c r="H813" s="129">
        <f>$G813-($G813*H$812)</f>
        <v>26.576659200000002</v>
      </c>
      <c r="I813" s="11">
        <f t="shared" ref="I813:I836" si="98">H813/$G813-1</f>
        <v>0</v>
      </c>
      <c r="J813" s="67"/>
    </row>
    <row r="814" spans="2:13" ht="13.35" customHeight="1" x14ac:dyDescent="0.2">
      <c r="B814" s="86"/>
      <c r="C814" s="49">
        <v>331271825</v>
      </c>
      <c r="D814" s="65" t="s">
        <v>2535</v>
      </c>
      <c r="E814" s="131" t="s">
        <v>4</v>
      </c>
      <c r="F814" s="126">
        <v>12</v>
      </c>
      <c r="G814" s="133">
        <v>28.650935040000004</v>
      </c>
      <c r="H814" s="129">
        <f t="shared" ref="H814:H836" si="99">$G814-($G814*H$812)</f>
        <v>28.650935040000004</v>
      </c>
      <c r="I814" s="11">
        <f t="shared" si="98"/>
        <v>0</v>
      </c>
      <c r="J814" s="67"/>
    </row>
    <row r="815" spans="2:13" ht="12" x14ac:dyDescent="0.2">
      <c r="B815" s="28"/>
      <c r="C815" s="50">
        <v>331271840</v>
      </c>
      <c r="D815" s="51" t="s">
        <v>363</v>
      </c>
      <c r="E815" s="159" t="s">
        <v>4</v>
      </c>
      <c r="F815" s="48">
        <v>12</v>
      </c>
      <c r="G815" s="133">
        <v>43.754255999999998</v>
      </c>
      <c r="H815" s="129">
        <f t="shared" si="99"/>
        <v>43.754255999999998</v>
      </c>
      <c r="I815" s="11">
        <f t="shared" si="98"/>
        <v>0</v>
      </c>
      <c r="J815" s="67"/>
    </row>
    <row r="816" spans="2:13" ht="13.35" customHeight="1" x14ac:dyDescent="0.2">
      <c r="B816" s="86"/>
      <c r="C816" s="49">
        <v>331271850</v>
      </c>
      <c r="D816" s="65" t="s">
        <v>2536</v>
      </c>
      <c r="E816" s="131" t="s">
        <v>4</v>
      </c>
      <c r="F816" s="126">
        <v>12</v>
      </c>
      <c r="G816" s="133">
        <v>51.509640000000005</v>
      </c>
      <c r="H816" s="129">
        <f t="shared" si="99"/>
        <v>51.509640000000005</v>
      </c>
      <c r="I816" s="11">
        <f t="shared" si="98"/>
        <v>0</v>
      </c>
      <c r="J816" s="67"/>
    </row>
    <row r="817" spans="2:10" ht="12" x14ac:dyDescent="0.2">
      <c r="B817" s="28"/>
      <c r="C817" s="49">
        <v>331271860</v>
      </c>
      <c r="D817" s="65" t="s">
        <v>364</v>
      </c>
      <c r="E817" s="131" t="s">
        <v>4</v>
      </c>
      <c r="F817" s="47">
        <v>12</v>
      </c>
      <c r="G817" s="133">
        <v>54.982199999999999</v>
      </c>
      <c r="H817" s="129">
        <f t="shared" si="99"/>
        <v>54.982199999999999</v>
      </c>
      <c r="I817" s="11">
        <f t="shared" si="98"/>
        <v>0</v>
      </c>
      <c r="J817" s="67"/>
    </row>
    <row r="818" spans="2:10" ht="12" x14ac:dyDescent="0.2">
      <c r="B818" s="86"/>
      <c r="C818" s="49">
        <v>331273100</v>
      </c>
      <c r="D818" s="65" t="s">
        <v>2537</v>
      </c>
      <c r="E818" s="131" t="s">
        <v>4</v>
      </c>
      <c r="F818" s="126">
        <v>12</v>
      </c>
      <c r="G818" s="133">
        <v>87.277007999999995</v>
      </c>
      <c r="H818" s="129">
        <f t="shared" si="99"/>
        <v>87.277007999999995</v>
      </c>
      <c r="I818" s="11">
        <f t="shared" si="98"/>
        <v>0</v>
      </c>
      <c r="J818" s="67"/>
    </row>
    <row r="819" spans="2:10" ht="12" x14ac:dyDescent="0.2">
      <c r="B819" s="28"/>
      <c r="C819" s="49">
        <v>331273150</v>
      </c>
      <c r="D819" s="65" t="s">
        <v>1331</v>
      </c>
      <c r="E819" s="131" t="s">
        <v>4</v>
      </c>
      <c r="F819" s="47">
        <v>12</v>
      </c>
      <c r="G819" s="133">
        <v>125.243664</v>
      </c>
      <c r="H819" s="129">
        <f t="shared" si="99"/>
        <v>125.243664</v>
      </c>
      <c r="I819" s="11">
        <f t="shared" si="98"/>
        <v>0</v>
      </c>
      <c r="J819" s="67"/>
    </row>
    <row r="820" spans="2:10" ht="13.35" customHeight="1" x14ac:dyDescent="0.2">
      <c r="B820" s="16"/>
      <c r="C820" s="50">
        <v>331272000</v>
      </c>
      <c r="D820" s="51" t="s">
        <v>16</v>
      </c>
      <c r="E820" s="159" t="s">
        <v>4</v>
      </c>
      <c r="F820" s="48">
        <v>24</v>
      </c>
      <c r="G820" s="133">
        <v>160.20076799999998</v>
      </c>
      <c r="H820" s="129">
        <f t="shared" si="99"/>
        <v>160.20076799999998</v>
      </c>
      <c r="I820" s="11">
        <f t="shared" si="98"/>
        <v>0</v>
      </c>
      <c r="J820" s="67"/>
    </row>
    <row r="821" spans="2:10" ht="13.35" customHeight="1" x14ac:dyDescent="0.2">
      <c r="C821" s="49">
        <v>331273000</v>
      </c>
      <c r="D821" s="65" t="s">
        <v>17</v>
      </c>
      <c r="E821" s="131" t="s">
        <v>4</v>
      </c>
      <c r="F821" s="47">
        <v>24</v>
      </c>
      <c r="G821" s="133">
        <v>225.02188799999999</v>
      </c>
      <c r="H821" s="129">
        <f t="shared" si="99"/>
        <v>225.02188799999999</v>
      </c>
      <c r="I821" s="11">
        <f t="shared" si="98"/>
        <v>0</v>
      </c>
      <c r="J821" s="67"/>
    </row>
    <row r="822" spans="2:10" ht="13.35" customHeight="1" x14ac:dyDescent="0.2">
      <c r="B822" s="86"/>
      <c r="C822" s="49">
        <v>331283010</v>
      </c>
      <c r="D822" s="65" t="s">
        <v>2538</v>
      </c>
      <c r="E822" s="131" t="s">
        <v>4</v>
      </c>
      <c r="F822" s="126">
        <v>12</v>
      </c>
      <c r="G822" s="133">
        <v>130.49417472000002</v>
      </c>
      <c r="H822" s="129">
        <f t="shared" si="99"/>
        <v>130.49417472000002</v>
      </c>
      <c r="I822" s="11">
        <f t="shared" si="98"/>
        <v>0</v>
      </c>
      <c r="J822" s="67"/>
    </row>
    <row r="823" spans="2:10" ht="13.35" customHeight="1" x14ac:dyDescent="0.2">
      <c r="C823" s="50">
        <v>331283020</v>
      </c>
      <c r="D823" s="51" t="s">
        <v>18</v>
      </c>
      <c r="E823" s="159" t="s">
        <v>4</v>
      </c>
      <c r="F823" s="48">
        <v>12</v>
      </c>
      <c r="G823" s="133">
        <v>289.82217263999996</v>
      </c>
      <c r="H823" s="129">
        <f t="shared" si="99"/>
        <v>289.82217263999996</v>
      </c>
      <c r="I823" s="11">
        <f t="shared" si="98"/>
        <v>0</v>
      </c>
      <c r="J823" s="67"/>
    </row>
    <row r="824" spans="2:10" ht="13.35" customHeight="1" x14ac:dyDescent="0.2">
      <c r="C824" s="49">
        <v>331283030</v>
      </c>
      <c r="D824" s="65" t="s">
        <v>19</v>
      </c>
      <c r="E824" s="131" t="s">
        <v>4</v>
      </c>
      <c r="F824" s="47">
        <v>12</v>
      </c>
      <c r="G824" s="133">
        <v>408.53973887999996</v>
      </c>
      <c r="H824" s="129">
        <f t="shared" si="99"/>
        <v>408.53973887999996</v>
      </c>
      <c r="I824" s="11">
        <f t="shared" si="98"/>
        <v>0</v>
      </c>
      <c r="J824" s="67"/>
    </row>
    <row r="825" spans="2:10" ht="13.35" customHeight="1" x14ac:dyDescent="0.2">
      <c r="C825" s="50">
        <v>331283040</v>
      </c>
      <c r="D825" s="51" t="s">
        <v>20</v>
      </c>
      <c r="E825" s="159" t="s">
        <v>4</v>
      </c>
      <c r="F825" s="48">
        <v>1</v>
      </c>
      <c r="G825" s="133">
        <v>810.39364223999985</v>
      </c>
      <c r="H825" s="129">
        <f t="shared" si="99"/>
        <v>810.39364223999985</v>
      </c>
      <c r="I825" s="11">
        <f t="shared" si="98"/>
        <v>0</v>
      </c>
      <c r="J825" s="67"/>
    </row>
    <row r="826" spans="2:10" ht="13.35" customHeight="1" x14ac:dyDescent="0.2">
      <c r="B826" s="86"/>
      <c r="C826" s="49">
        <v>331384023</v>
      </c>
      <c r="D826" s="65" t="s">
        <v>1682</v>
      </c>
      <c r="E826" s="131" t="s">
        <v>4</v>
      </c>
      <c r="F826" s="47">
        <v>6</v>
      </c>
      <c r="G826" s="133">
        <v>314.54216975999998</v>
      </c>
      <c r="H826" s="129">
        <f t="shared" si="99"/>
        <v>314.54216975999998</v>
      </c>
      <c r="I826" s="11">
        <f t="shared" si="98"/>
        <v>0</v>
      </c>
      <c r="J826" s="67"/>
    </row>
    <row r="827" spans="2:10" ht="13.35" customHeight="1" x14ac:dyDescent="0.2">
      <c r="B827" s="86"/>
      <c r="C827" s="50">
        <v>331384033</v>
      </c>
      <c r="D827" s="51" t="s">
        <v>1683</v>
      </c>
      <c r="E827" s="159" t="s">
        <v>4</v>
      </c>
      <c r="F827" s="48">
        <v>6</v>
      </c>
      <c r="G827" s="133">
        <v>466.29304176000005</v>
      </c>
      <c r="H827" s="129">
        <f t="shared" si="99"/>
        <v>466.29304176000005</v>
      </c>
      <c r="I827" s="11">
        <f t="shared" si="98"/>
        <v>0</v>
      </c>
      <c r="J827" s="67"/>
    </row>
    <row r="828" spans="2:10" ht="13.35" customHeight="1" x14ac:dyDescent="0.2">
      <c r="B828" s="86"/>
      <c r="C828" s="49">
        <v>331384043</v>
      </c>
      <c r="D828" s="65" t="s">
        <v>2747</v>
      </c>
      <c r="E828" s="131" t="s">
        <v>4</v>
      </c>
      <c r="F828" s="47">
        <v>6</v>
      </c>
      <c r="G828" s="133">
        <v>629.08433951999996</v>
      </c>
      <c r="H828" s="129">
        <f t="shared" si="99"/>
        <v>629.08433951999996</v>
      </c>
      <c r="I828" s="11">
        <f t="shared" si="98"/>
        <v>0</v>
      </c>
      <c r="J828" s="67"/>
    </row>
    <row r="829" spans="2:10" ht="13.35" customHeight="1" x14ac:dyDescent="0.2">
      <c r="B829" s="86"/>
      <c r="C829" s="49">
        <v>331384063</v>
      </c>
      <c r="D829" s="65" t="s">
        <v>1684</v>
      </c>
      <c r="E829" s="131" t="s">
        <v>4</v>
      </c>
      <c r="F829" s="47">
        <v>1</v>
      </c>
      <c r="G829" s="133">
        <v>920.57797103999985</v>
      </c>
      <c r="H829" s="129">
        <f t="shared" si="99"/>
        <v>920.57797103999985</v>
      </c>
      <c r="I829" s="11">
        <f t="shared" si="98"/>
        <v>0</v>
      </c>
      <c r="J829" s="67"/>
    </row>
    <row r="830" spans="2:10" ht="13.35" customHeight="1" x14ac:dyDescent="0.2">
      <c r="B830" s="86"/>
      <c r="C830" s="49">
        <v>331384010</v>
      </c>
      <c r="D830" s="65" t="s">
        <v>2539</v>
      </c>
      <c r="E830" s="131" t="s">
        <v>4</v>
      </c>
      <c r="F830" s="126">
        <v>6</v>
      </c>
      <c r="G830" s="133">
        <v>221.33634431999997</v>
      </c>
      <c r="H830" s="129">
        <f t="shared" si="99"/>
        <v>221.33634431999997</v>
      </c>
      <c r="I830" s="11">
        <f t="shared" si="98"/>
        <v>0</v>
      </c>
      <c r="J830" s="67"/>
    </row>
    <row r="831" spans="2:10" ht="13.35" customHeight="1" x14ac:dyDescent="0.2">
      <c r="C831" s="49">
        <v>331384020</v>
      </c>
      <c r="D831" s="65" t="s">
        <v>21</v>
      </c>
      <c r="E831" s="131" t="s">
        <v>4</v>
      </c>
      <c r="F831" s="47">
        <v>6</v>
      </c>
      <c r="G831" s="133">
        <v>419.05233551999993</v>
      </c>
      <c r="H831" s="129">
        <f t="shared" si="99"/>
        <v>419.05233551999993</v>
      </c>
      <c r="I831" s="11">
        <f t="shared" si="98"/>
        <v>0</v>
      </c>
      <c r="J831" s="67"/>
    </row>
    <row r="832" spans="2:10" ht="13.35" customHeight="1" x14ac:dyDescent="0.2">
      <c r="C832" s="50">
        <v>331384030</v>
      </c>
      <c r="D832" s="51" t="s">
        <v>22</v>
      </c>
      <c r="E832" s="159" t="s">
        <v>4</v>
      </c>
      <c r="F832" s="48">
        <v>6</v>
      </c>
      <c r="G832" s="133">
        <v>623.05829040000003</v>
      </c>
      <c r="H832" s="129">
        <f t="shared" si="99"/>
        <v>623.05829040000003</v>
      </c>
      <c r="I832" s="11">
        <f t="shared" si="98"/>
        <v>0</v>
      </c>
      <c r="J832" s="67"/>
    </row>
    <row r="833" spans="1:13" ht="13.35" customHeight="1" x14ac:dyDescent="0.2">
      <c r="C833" s="49">
        <v>331384060</v>
      </c>
      <c r="D833" s="65" t="s">
        <v>23</v>
      </c>
      <c r="E833" s="131" t="s">
        <v>4</v>
      </c>
      <c r="F833" s="47">
        <v>1</v>
      </c>
      <c r="G833" s="133">
        <v>1235.1201408000002</v>
      </c>
      <c r="H833" s="129">
        <f t="shared" si="99"/>
        <v>1235.1201408000002</v>
      </c>
      <c r="I833" s="11">
        <f t="shared" si="98"/>
        <v>0</v>
      </c>
      <c r="J833" s="67"/>
    </row>
    <row r="834" spans="1:13" ht="13.35" customHeight="1" x14ac:dyDescent="0.2">
      <c r="C834" s="50">
        <v>331404020</v>
      </c>
      <c r="D834" s="51" t="s">
        <v>1807</v>
      </c>
      <c r="E834" s="159" t="s">
        <v>4</v>
      </c>
      <c r="F834" s="48">
        <v>1</v>
      </c>
      <c r="G834" s="133">
        <v>1018.53194352</v>
      </c>
      <c r="H834" s="129">
        <f t="shared" si="99"/>
        <v>1018.53194352</v>
      </c>
      <c r="I834" s="11">
        <f t="shared" si="98"/>
        <v>0</v>
      </c>
      <c r="J834" s="67"/>
    </row>
    <row r="835" spans="1:13" ht="13.35" customHeight="1" x14ac:dyDescent="0.2">
      <c r="C835" s="49">
        <v>331404030</v>
      </c>
      <c r="D835" s="65" t="s">
        <v>1806</v>
      </c>
      <c r="E835" s="131" t="s">
        <v>4</v>
      </c>
      <c r="F835" s="89">
        <v>1</v>
      </c>
      <c r="G835" s="133">
        <v>1484.15825376</v>
      </c>
      <c r="H835" s="129">
        <f t="shared" si="99"/>
        <v>1484.15825376</v>
      </c>
      <c r="I835" s="11">
        <f t="shared" si="98"/>
        <v>0</v>
      </c>
      <c r="J835" s="67"/>
    </row>
    <row r="836" spans="1:13" ht="13.35" customHeight="1" x14ac:dyDescent="0.2">
      <c r="C836" s="50">
        <v>331404060</v>
      </c>
      <c r="D836" s="51" t="s">
        <v>1804</v>
      </c>
      <c r="E836" s="159" t="s">
        <v>4</v>
      </c>
      <c r="F836" s="48">
        <v>1</v>
      </c>
      <c r="G836" s="133">
        <v>2965.8579350399996</v>
      </c>
      <c r="H836" s="129">
        <f t="shared" si="99"/>
        <v>2965.8579350399996</v>
      </c>
      <c r="I836" s="11">
        <f t="shared" si="98"/>
        <v>0</v>
      </c>
      <c r="J836" s="67"/>
    </row>
    <row r="837" spans="1:13" ht="13.35" customHeight="1" x14ac:dyDescent="0.2">
      <c r="A837" s="4"/>
      <c r="C837" s="160"/>
      <c r="D837" s="150" t="s">
        <v>1954</v>
      </c>
      <c r="E837" s="150"/>
      <c r="F837" s="161"/>
      <c r="G837" s="114"/>
      <c r="H837" s="74"/>
      <c r="I837" s="25"/>
      <c r="J837" s="67"/>
      <c r="K837" s="4"/>
      <c r="L837" s="4"/>
      <c r="M837" s="4"/>
    </row>
    <row r="838" spans="1:13" ht="13.35" customHeight="1" x14ac:dyDescent="0.2">
      <c r="A838" s="4"/>
      <c r="B838" s="86"/>
      <c r="C838" s="49">
        <v>349527182</v>
      </c>
      <c r="D838" s="65" t="s">
        <v>2524</v>
      </c>
      <c r="E838" s="131" t="s">
        <v>4</v>
      </c>
      <c r="F838" s="47">
        <v>1</v>
      </c>
      <c r="G838" s="133">
        <v>850.77719999999999</v>
      </c>
      <c r="H838" s="129">
        <f t="shared" ref="H838:H845" si="100">$G838-($G838*H$812)</f>
        <v>850.77719999999999</v>
      </c>
      <c r="I838" s="11">
        <f t="shared" ref="I838:I845" si="101">H838/$G838-1</f>
        <v>0</v>
      </c>
      <c r="J838" s="67"/>
    </row>
    <row r="839" spans="1:13" ht="13.35" customHeight="1" x14ac:dyDescent="0.2">
      <c r="A839" s="4"/>
      <c r="B839" s="86"/>
      <c r="C839" s="49">
        <v>349527183</v>
      </c>
      <c r="D839" s="65" t="s">
        <v>2525</v>
      </c>
      <c r="E839" s="131" t="s">
        <v>4</v>
      </c>
      <c r="F839" s="47">
        <v>1</v>
      </c>
      <c r="G839" s="133">
        <v>1255.9092000000001</v>
      </c>
      <c r="H839" s="129">
        <f t="shared" si="100"/>
        <v>1255.9092000000001</v>
      </c>
      <c r="I839" s="11">
        <f t="shared" si="101"/>
        <v>0</v>
      </c>
      <c r="J839" s="67"/>
    </row>
    <row r="840" spans="1:13" ht="13.35" customHeight="1" x14ac:dyDescent="0.2">
      <c r="A840" s="4"/>
      <c r="B840" s="86"/>
      <c r="C840" s="49">
        <v>349528302</v>
      </c>
      <c r="D840" s="65" t="s">
        <v>2528</v>
      </c>
      <c r="E840" s="131" t="s">
        <v>4</v>
      </c>
      <c r="F840" s="47">
        <v>1</v>
      </c>
      <c r="G840" s="133">
        <v>1320.7303199999999</v>
      </c>
      <c r="H840" s="129">
        <f t="shared" si="100"/>
        <v>1320.7303199999999</v>
      </c>
      <c r="I840" s="11">
        <f t="shared" si="101"/>
        <v>0</v>
      </c>
      <c r="J840" s="67"/>
    </row>
    <row r="841" spans="1:13" ht="13.35" customHeight="1" x14ac:dyDescent="0.2">
      <c r="A841" s="4"/>
      <c r="B841" s="86"/>
      <c r="C841" s="49">
        <v>349528303</v>
      </c>
      <c r="D841" s="65" t="s">
        <v>2529</v>
      </c>
      <c r="E841" s="131" t="s">
        <v>4</v>
      </c>
      <c r="F841" s="47">
        <v>1</v>
      </c>
      <c r="G841" s="133">
        <v>2041.8652800000002</v>
      </c>
      <c r="H841" s="129">
        <f t="shared" si="100"/>
        <v>2041.8652800000002</v>
      </c>
      <c r="I841" s="11">
        <f t="shared" si="101"/>
        <v>0</v>
      </c>
      <c r="J841" s="67"/>
    </row>
    <row r="842" spans="1:13" ht="13.35" customHeight="1" x14ac:dyDescent="0.2">
      <c r="A842" s="4"/>
      <c r="B842" s="86"/>
      <c r="C842" s="49">
        <v>349528306</v>
      </c>
      <c r="D842" s="65" t="s">
        <v>2530</v>
      </c>
      <c r="E842" s="131" t="s">
        <v>4</v>
      </c>
      <c r="F842" s="47">
        <v>1</v>
      </c>
      <c r="G842" s="133">
        <v>4083.7305600000004</v>
      </c>
      <c r="H842" s="129">
        <f t="shared" si="100"/>
        <v>4083.7305600000004</v>
      </c>
      <c r="I842" s="11">
        <f t="shared" si="101"/>
        <v>0</v>
      </c>
      <c r="J842" s="67"/>
    </row>
    <row r="843" spans="1:13" ht="13.35" customHeight="1" x14ac:dyDescent="0.2">
      <c r="A843" s="4"/>
      <c r="B843" s="86"/>
      <c r="C843" s="49">
        <v>349538403</v>
      </c>
      <c r="D843" s="65" t="s">
        <v>1649</v>
      </c>
      <c r="E843" s="131" t="s">
        <v>4</v>
      </c>
      <c r="F843" s="47">
        <v>1</v>
      </c>
      <c r="G843" s="133">
        <v>2795.4108000000001</v>
      </c>
      <c r="H843" s="129">
        <f t="shared" si="100"/>
        <v>2795.4108000000001</v>
      </c>
      <c r="I843" s="11">
        <f t="shared" si="101"/>
        <v>0</v>
      </c>
      <c r="J843" s="67"/>
    </row>
    <row r="844" spans="1:13" ht="13.35" customHeight="1" x14ac:dyDescent="0.2">
      <c r="A844" s="4"/>
      <c r="B844" s="86"/>
      <c r="C844" s="49">
        <v>331384032</v>
      </c>
      <c r="D844" s="65" t="s">
        <v>1948</v>
      </c>
      <c r="E844" s="131" t="s">
        <v>4</v>
      </c>
      <c r="F844" s="47">
        <v>1</v>
      </c>
      <c r="G844" s="133">
        <v>4819.3927432560004</v>
      </c>
      <c r="H844" s="129">
        <f t="shared" si="100"/>
        <v>4819.3927432560004</v>
      </c>
      <c r="I844" s="11">
        <f t="shared" si="101"/>
        <v>0</v>
      </c>
      <c r="J844" s="67"/>
    </row>
    <row r="845" spans="1:13" ht="13.35" customHeight="1" x14ac:dyDescent="0.2">
      <c r="A845" s="4"/>
      <c r="B845" s="86"/>
      <c r="C845" s="49">
        <v>331384062</v>
      </c>
      <c r="D845" s="65" t="s">
        <v>1949</v>
      </c>
      <c r="E845" s="131" t="s">
        <v>4</v>
      </c>
      <c r="F845" s="47">
        <v>1</v>
      </c>
      <c r="G845" s="133">
        <v>9546.7338242640017</v>
      </c>
      <c r="H845" s="129">
        <f t="shared" si="100"/>
        <v>9546.7338242640017</v>
      </c>
      <c r="I845" s="11">
        <f t="shared" si="101"/>
        <v>0</v>
      </c>
      <c r="J845" s="67"/>
    </row>
    <row r="846" spans="1:13" ht="13.35" customHeight="1" x14ac:dyDescent="0.2">
      <c r="A846" s="4"/>
      <c r="C846" s="160"/>
      <c r="D846" s="150" t="s">
        <v>1950</v>
      </c>
      <c r="E846" s="150"/>
      <c r="F846" s="161"/>
      <c r="G846" s="114"/>
      <c r="H846" s="74"/>
      <c r="I846" s="25"/>
      <c r="J846" s="67"/>
      <c r="K846" s="4"/>
      <c r="L846" s="4"/>
      <c r="M846" s="4"/>
    </row>
    <row r="847" spans="1:13" ht="13.35" customHeight="1" x14ac:dyDescent="0.2">
      <c r="A847" s="4"/>
      <c r="B847" s="86"/>
      <c r="C847" s="49"/>
      <c r="D847" s="65" t="s">
        <v>2526</v>
      </c>
      <c r="E847" s="131" t="s">
        <v>4</v>
      </c>
      <c r="F847" s="47">
        <v>1</v>
      </c>
      <c r="G847" s="133">
        <v>1989.7768799999999</v>
      </c>
      <c r="H847" s="129">
        <f t="shared" ref="H847:H854" si="102">$G847-($G847*H$812)</f>
        <v>1989.7768799999999</v>
      </c>
      <c r="I847" s="11">
        <f t="shared" ref="I847:I854" si="103">H847/$G847-1</f>
        <v>0</v>
      </c>
      <c r="J847" s="67"/>
    </row>
    <row r="848" spans="1:13" ht="13.35" customHeight="1" x14ac:dyDescent="0.2">
      <c r="A848" s="4"/>
      <c r="B848" s="86"/>
      <c r="C848" s="49"/>
      <c r="D848" s="65" t="s">
        <v>2527</v>
      </c>
      <c r="E848" s="131" t="s">
        <v>4</v>
      </c>
      <c r="F848" s="47">
        <v>1</v>
      </c>
      <c r="G848" s="133">
        <v>2984.6653199999996</v>
      </c>
      <c r="H848" s="129">
        <f t="shared" si="102"/>
        <v>2984.6653199999996</v>
      </c>
      <c r="I848" s="11">
        <f t="shared" si="103"/>
        <v>0</v>
      </c>
      <c r="J848" s="67"/>
    </row>
    <row r="849" spans="1:10" ht="13.35" customHeight="1" x14ac:dyDescent="0.2">
      <c r="A849" s="4"/>
      <c r="B849" s="86"/>
      <c r="C849" s="49"/>
      <c r="D849" s="65" t="s">
        <v>2531</v>
      </c>
      <c r="E849" s="131" t="s">
        <v>4</v>
      </c>
      <c r="F849" s="47">
        <v>1</v>
      </c>
      <c r="G849" s="133">
        <v>3664.5231168000005</v>
      </c>
      <c r="H849" s="129">
        <f t="shared" si="102"/>
        <v>3664.5231168000005</v>
      </c>
      <c r="I849" s="11">
        <f t="shared" si="103"/>
        <v>0</v>
      </c>
      <c r="J849" s="67"/>
    </row>
    <row r="850" spans="1:10" ht="13.35" customHeight="1" x14ac:dyDescent="0.2">
      <c r="A850" s="4"/>
      <c r="B850" s="86"/>
      <c r="C850" s="49"/>
      <c r="D850" s="65" t="s">
        <v>2532</v>
      </c>
      <c r="E850" s="131" t="s">
        <v>4</v>
      </c>
      <c r="F850" s="47">
        <v>1</v>
      </c>
      <c r="G850" s="133">
        <v>5494.2844319999995</v>
      </c>
      <c r="H850" s="129">
        <f t="shared" si="102"/>
        <v>5494.2844319999995</v>
      </c>
      <c r="I850" s="11">
        <f t="shared" si="103"/>
        <v>0</v>
      </c>
      <c r="J850" s="67"/>
    </row>
    <row r="851" spans="1:10" ht="13.35" customHeight="1" x14ac:dyDescent="0.2">
      <c r="A851" s="4"/>
      <c r="B851" s="86"/>
      <c r="C851" s="49"/>
      <c r="D851" s="65" t="s">
        <v>2533</v>
      </c>
      <c r="E851" s="131" t="s">
        <v>4</v>
      </c>
      <c r="F851" s="47">
        <v>1</v>
      </c>
      <c r="G851" s="133">
        <v>10988.568863999999</v>
      </c>
      <c r="H851" s="129">
        <f t="shared" si="102"/>
        <v>10988.568863999999</v>
      </c>
      <c r="I851" s="11">
        <f t="shared" si="103"/>
        <v>0</v>
      </c>
      <c r="J851" s="67"/>
    </row>
    <row r="852" spans="1:10" ht="13.35" customHeight="1" x14ac:dyDescent="0.2">
      <c r="A852" s="4"/>
      <c r="B852" s="86"/>
      <c r="C852" s="49"/>
      <c r="D852" s="65" t="s">
        <v>1951</v>
      </c>
      <c r="E852" s="131" t="s">
        <v>4</v>
      </c>
      <c r="F852" s="47">
        <v>1</v>
      </c>
      <c r="G852" s="133">
        <v>6553.7624880000003</v>
      </c>
      <c r="H852" s="129">
        <f t="shared" si="102"/>
        <v>6553.7624880000003</v>
      </c>
      <c r="I852" s="11">
        <f t="shared" si="103"/>
        <v>0</v>
      </c>
      <c r="J852" s="67"/>
    </row>
    <row r="853" spans="1:10" ht="13.35" customHeight="1" x14ac:dyDescent="0.2">
      <c r="A853" s="4"/>
      <c r="B853" s="86"/>
      <c r="C853" s="49"/>
      <c r="D853" s="65" t="s">
        <v>1952</v>
      </c>
      <c r="E853" s="131" t="s">
        <v>4</v>
      </c>
      <c r="F853" s="47">
        <v>1</v>
      </c>
      <c r="G853" s="133">
        <v>9829.0810799999999</v>
      </c>
      <c r="H853" s="129">
        <f t="shared" si="102"/>
        <v>9829.0810799999999</v>
      </c>
      <c r="I853" s="11">
        <f t="shared" si="103"/>
        <v>0</v>
      </c>
      <c r="J853" s="67"/>
    </row>
    <row r="854" spans="1:10" ht="13.35" customHeight="1" x14ac:dyDescent="0.2">
      <c r="A854" s="4"/>
      <c r="B854" s="86"/>
      <c r="C854" s="49"/>
      <c r="D854" s="65" t="s">
        <v>1953</v>
      </c>
      <c r="E854" s="131" t="s">
        <v>4</v>
      </c>
      <c r="F854" s="47">
        <v>1</v>
      </c>
      <c r="G854" s="133">
        <v>19658.16216</v>
      </c>
      <c r="H854" s="129">
        <f t="shared" si="102"/>
        <v>19658.16216</v>
      </c>
      <c r="I854" s="11">
        <f t="shared" si="103"/>
        <v>0</v>
      </c>
      <c r="J854" s="67"/>
    </row>
    <row r="855" spans="1:10" s="4" customFormat="1" ht="13.35" customHeight="1" x14ac:dyDescent="0.2">
      <c r="C855" s="49"/>
      <c r="D855" s="65"/>
      <c r="E855" s="131"/>
      <c r="F855" s="89"/>
      <c r="G855" s="111"/>
      <c r="H855" s="75"/>
      <c r="I855" s="11"/>
      <c r="J855" s="67"/>
    </row>
    <row r="856" spans="1:10" ht="13.35" customHeight="1" x14ac:dyDescent="0.2">
      <c r="B856" s="20"/>
      <c r="C856" s="143"/>
      <c r="D856" s="64" t="s">
        <v>1715</v>
      </c>
      <c r="E856" s="64"/>
      <c r="F856" s="158"/>
      <c r="G856" s="116"/>
      <c r="H856" s="71">
        <f>M$14</f>
        <v>0</v>
      </c>
      <c r="I856" s="43"/>
      <c r="J856" s="67"/>
    </row>
    <row r="857" spans="1:10" ht="13.35" customHeight="1" x14ac:dyDescent="0.2">
      <c r="B857" s="86"/>
      <c r="C857" s="49">
        <v>332712182</v>
      </c>
      <c r="D857" s="65" t="s">
        <v>2036</v>
      </c>
      <c r="E857" s="131" t="s">
        <v>4</v>
      </c>
      <c r="F857" s="47">
        <v>1</v>
      </c>
      <c r="G857" s="133">
        <v>267.34544927999997</v>
      </c>
      <c r="H857" s="129">
        <f>$G857-($G857*H$856)</f>
        <v>267.34544927999997</v>
      </c>
      <c r="I857" s="11">
        <f t="shared" ref="I857:I869" si="104">H857/$G857-1</f>
        <v>0</v>
      </c>
      <c r="J857" s="67"/>
    </row>
    <row r="858" spans="1:10" ht="13.35" customHeight="1" x14ac:dyDescent="0.2">
      <c r="B858" s="86"/>
      <c r="C858" s="49">
        <v>332712181</v>
      </c>
      <c r="D858" s="65" t="s">
        <v>1664</v>
      </c>
      <c r="E858" s="131" t="s">
        <v>4</v>
      </c>
      <c r="F858" s="47">
        <v>1</v>
      </c>
      <c r="G858" s="133">
        <v>395.87184000000002</v>
      </c>
      <c r="H858" s="129">
        <f t="shared" ref="H858:H869" si="105">$G858-($G858*H$856)</f>
        <v>395.87184000000002</v>
      </c>
      <c r="I858" s="11">
        <f t="shared" si="104"/>
        <v>0</v>
      </c>
      <c r="J858" s="67"/>
    </row>
    <row r="859" spans="1:10" ht="13.35" customHeight="1" x14ac:dyDescent="0.2">
      <c r="C859" s="50">
        <v>332712165</v>
      </c>
      <c r="D859" s="51" t="s">
        <v>1665</v>
      </c>
      <c r="E859" s="159" t="s">
        <v>4</v>
      </c>
      <c r="F859" s="48">
        <v>1</v>
      </c>
      <c r="G859" s="133">
        <v>677.73259008000002</v>
      </c>
      <c r="H859" s="129">
        <f t="shared" si="105"/>
        <v>677.73259008000002</v>
      </c>
      <c r="I859" s="11">
        <f t="shared" si="104"/>
        <v>0</v>
      </c>
      <c r="J859" s="67"/>
    </row>
    <row r="860" spans="1:10" ht="13.35" customHeight="1" x14ac:dyDescent="0.2">
      <c r="B860" s="28"/>
      <c r="C860" s="49">
        <v>332712120</v>
      </c>
      <c r="D860" s="65" t="s">
        <v>24</v>
      </c>
      <c r="E860" s="131" t="s">
        <v>4</v>
      </c>
      <c r="F860" s="47">
        <v>1</v>
      </c>
      <c r="G860" s="133">
        <v>396.39966912</v>
      </c>
      <c r="H860" s="129">
        <f t="shared" si="105"/>
        <v>396.39966912</v>
      </c>
      <c r="I860" s="11">
        <f t="shared" si="104"/>
        <v>0</v>
      </c>
      <c r="J860" s="67"/>
    </row>
    <row r="861" spans="1:10" ht="13.35" customHeight="1" x14ac:dyDescent="0.2">
      <c r="C861" s="50">
        <v>332712130</v>
      </c>
      <c r="D861" s="51" t="s">
        <v>25</v>
      </c>
      <c r="E861" s="159" t="s">
        <v>4</v>
      </c>
      <c r="F861" s="48">
        <v>1</v>
      </c>
      <c r="G861" s="133">
        <v>587.42982480000001</v>
      </c>
      <c r="H861" s="129">
        <f t="shared" si="105"/>
        <v>587.42982480000001</v>
      </c>
      <c r="I861" s="11">
        <f t="shared" si="104"/>
        <v>0</v>
      </c>
      <c r="J861" s="67"/>
    </row>
    <row r="862" spans="1:10" ht="13.35" customHeight="1" x14ac:dyDescent="0.2">
      <c r="C862" s="49">
        <v>332712161</v>
      </c>
      <c r="D862" s="65" t="s">
        <v>26</v>
      </c>
      <c r="E862" s="131" t="s">
        <v>4</v>
      </c>
      <c r="F862" s="47">
        <v>1</v>
      </c>
      <c r="G862" s="133">
        <v>1164.9628536</v>
      </c>
      <c r="H862" s="129">
        <f t="shared" si="105"/>
        <v>1164.9628536</v>
      </c>
      <c r="I862" s="11">
        <f t="shared" si="104"/>
        <v>0</v>
      </c>
      <c r="J862" s="67"/>
    </row>
    <row r="863" spans="1:10" ht="13.35" customHeight="1" x14ac:dyDescent="0.2">
      <c r="B863" s="28"/>
      <c r="C863" s="50">
        <v>332714125</v>
      </c>
      <c r="D863" s="51" t="s">
        <v>366</v>
      </c>
      <c r="E863" s="159" t="s">
        <v>4</v>
      </c>
      <c r="F863" s="48">
        <v>1</v>
      </c>
      <c r="G863" s="133">
        <v>442.23283104000001</v>
      </c>
      <c r="H863" s="129">
        <f t="shared" si="105"/>
        <v>442.23283104000001</v>
      </c>
      <c r="I863" s="11">
        <f t="shared" si="104"/>
        <v>0</v>
      </c>
      <c r="J863" s="67"/>
    </row>
    <row r="864" spans="1:10" ht="13.35" customHeight="1" x14ac:dyDescent="0.2">
      <c r="B864" s="28"/>
      <c r="C864" s="49">
        <v>332714135</v>
      </c>
      <c r="D864" s="65" t="s">
        <v>367</v>
      </c>
      <c r="E864" s="131" t="s">
        <v>4</v>
      </c>
      <c r="F864" s="47">
        <v>1</v>
      </c>
      <c r="G864" s="133">
        <v>648.96590303999983</v>
      </c>
      <c r="H864" s="129">
        <f t="shared" si="105"/>
        <v>648.96590303999983</v>
      </c>
      <c r="I864" s="11">
        <f t="shared" si="104"/>
        <v>0</v>
      </c>
      <c r="J864" s="67"/>
    </row>
    <row r="865" spans="2:10" ht="13.35" customHeight="1" x14ac:dyDescent="0.2">
      <c r="B865" s="28"/>
      <c r="C865" s="50">
        <v>332714165</v>
      </c>
      <c r="D865" s="51" t="s">
        <v>365</v>
      </c>
      <c r="E865" s="159" t="s">
        <v>4</v>
      </c>
      <c r="F865" s="48">
        <v>1</v>
      </c>
      <c r="G865" s="133">
        <v>1255.74946224</v>
      </c>
      <c r="H865" s="129">
        <f t="shared" si="105"/>
        <v>1255.74946224</v>
      </c>
      <c r="I865" s="11">
        <f t="shared" si="104"/>
        <v>0</v>
      </c>
      <c r="J865" s="67"/>
    </row>
    <row r="866" spans="2:10" ht="13.35" customHeight="1" x14ac:dyDescent="0.2">
      <c r="B866" s="28"/>
      <c r="C866" s="49">
        <v>332714120</v>
      </c>
      <c r="D866" s="65" t="s">
        <v>27</v>
      </c>
      <c r="E866" s="131" t="s">
        <v>4</v>
      </c>
      <c r="F866" s="47">
        <v>1</v>
      </c>
      <c r="G866" s="133">
        <v>581.49174719999996</v>
      </c>
      <c r="H866" s="129">
        <f t="shared" si="105"/>
        <v>581.49174719999996</v>
      </c>
      <c r="I866" s="11">
        <f t="shared" si="104"/>
        <v>0</v>
      </c>
      <c r="J866" s="67"/>
    </row>
    <row r="867" spans="2:10" ht="13.35" customHeight="1" x14ac:dyDescent="0.2">
      <c r="B867" s="28"/>
      <c r="C867" s="50">
        <v>332714130</v>
      </c>
      <c r="D867" s="51" t="s">
        <v>28</v>
      </c>
      <c r="E867" s="159" t="s">
        <v>4</v>
      </c>
      <c r="F867" s="48">
        <v>1</v>
      </c>
      <c r="G867" s="133">
        <v>853.93954463999989</v>
      </c>
      <c r="H867" s="129">
        <f t="shared" si="105"/>
        <v>853.93954463999989</v>
      </c>
      <c r="I867" s="11">
        <f t="shared" si="104"/>
        <v>0</v>
      </c>
      <c r="J867" s="67"/>
    </row>
    <row r="868" spans="2:10" ht="13.35" customHeight="1" x14ac:dyDescent="0.2">
      <c r="B868" s="28"/>
      <c r="C868" s="49">
        <v>332714161</v>
      </c>
      <c r="D868" s="65" t="s">
        <v>29</v>
      </c>
      <c r="E868" s="131" t="s">
        <v>4</v>
      </c>
      <c r="F868" s="47">
        <v>1</v>
      </c>
      <c r="G868" s="133">
        <v>1696.8826492799997</v>
      </c>
      <c r="H868" s="129">
        <f t="shared" si="105"/>
        <v>1696.8826492799997</v>
      </c>
      <c r="I868" s="11">
        <f t="shared" si="104"/>
        <v>0</v>
      </c>
      <c r="J868" s="67"/>
    </row>
    <row r="869" spans="2:10" ht="13.35" customHeight="1" x14ac:dyDescent="0.2">
      <c r="B869" s="63"/>
      <c r="C869" s="49">
        <v>332726165</v>
      </c>
      <c r="D869" s="65" t="s">
        <v>1623</v>
      </c>
      <c r="E869" s="131" t="s">
        <v>4</v>
      </c>
      <c r="F869" s="47">
        <v>1</v>
      </c>
      <c r="G869" s="133">
        <v>2515.6768000000002</v>
      </c>
      <c r="H869" s="129">
        <f t="shared" si="105"/>
        <v>2515.6768000000002</v>
      </c>
      <c r="I869" s="11">
        <f t="shared" si="104"/>
        <v>0</v>
      </c>
      <c r="J869" s="67"/>
    </row>
    <row r="870" spans="2:10" s="4" customFormat="1" ht="13.35" customHeight="1" x14ac:dyDescent="0.2">
      <c r="C870" s="49"/>
      <c r="D870" s="65"/>
      <c r="E870" s="131"/>
      <c r="F870" s="89"/>
      <c r="G870" s="111"/>
      <c r="H870" s="75"/>
      <c r="I870" s="11"/>
      <c r="J870" s="67"/>
    </row>
    <row r="871" spans="2:10" ht="13.35" customHeight="1" x14ac:dyDescent="0.2">
      <c r="B871" s="20"/>
      <c r="C871" s="143"/>
      <c r="D871" s="64" t="s">
        <v>2239</v>
      </c>
      <c r="E871" s="64"/>
      <c r="F871" s="158"/>
      <c r="G871" s="116"/>
      <c r="H871" s="71">
        <f>M$14</f>
        <v>0</v>
      </c>
      <c r="I871" s="43"/>
      <c r="J871" s="67"/>
    </row>
    <row r="872" spans="2:10" ht="13.35" customHeight="1" x14ac:dyDescent="0.2">
      <c r="B872" s="86"/>
      <c r="C872" s="49">
        <v>332714121</v>
      </c>
      <c r="D872" s="65" t="s">
        <v>2800</v>
      </c>
      <c r="E872" s="131" t="s">
        <v>4</v>
      </c>
      <c r="F872" s="47">
        <v>1</v>
      </c>
      <c r="G872" s="133">
        <v>1870.8830399999999</v>
      </c>
      <c r="H872" s="129">
        <f>$G872-($G872*H$871)</f>
        <v>1870.8830399999999</v>
      </c>
      <c r="I872" s="11">
        <f t="shared" ref="I872" si="106">H872/$G872-1</f>
        <v>0</v>
      </c>
      <c r="J872" s="67"/>
    </row>
    <row r="873" spans="2:10" ht="13.35" customHeight="1" x14ac:dyDescent="0.2">
      <c r="B873" s="86"/>
      <c r="C873" s="49">
        <v>332714132</v>
      </c>
      <c r="D873" s="65" t="s">
        <v>2801</v>
      </c>
      <c r="E873" s="131" t="s">
        <v>4</v>
      </c>
      <c r="F873" s="47">
        <v>1</v>
      </c>
      <c r="G873" s="133">
        <v>2723.6445600000002</v>
      </c>
      <c r="H873" s="129">
        <f>$G873-($G873*H$871)</f>
        <v>2723.6445600000002</v>
      </c>
      <c r="I873" s="11">
        <f t="shared" ref="I873" si="107">H873/$G873-1</f>
        <v>0</v>
      </c>
      <c r="J873" s="67"/>
    </row>
    <row r="874" spans="2:10" ht="13.35" customHeight="1" x14ac:dyDescent="0.2">
      <c r="B874" s="86"/>
      <c r="C874" s="49">
        <v>332714159</v>
      </c>
      <c r="D874" s="65" t="s">
        <v>2797</v>
      </c>
      <c r="E874" s="131" t="s">
        <v>4</v>
      </c>
      <c r="F874" s="47">
        <v>1</v>
      </c>
      <c r="G874" s="133">
        <v>5447.2891200000004</v>
      </c>
      <c r="H874" s="129">
        <f>$G874-($G874*H$871)</f>
        <v>5447.2891200000004</v>
      </c>
      <c r="I874" s="11">
        <f t="shared" ref="I874:I875" si="108">H874/$G874-1</f>
        <v>0</v>
      </c>
      <c r="J874" s="67"/>
    </row>
    <row r="875" spans="2:10" ht="13.35" customHeight="1" x14ac:dyDescent="0.2">
      <c r="B875" s="86"/>
      <c r="C875" s="49">
        <v>332726166</v>
      </c>
      <c r="D875" s="65" t="s">
        <v>2798</v>
      </c>
      <c r="E875" s="131" t="s">
        <v>4</v>
      </c>
      <c r="F875" s="47">
        <v>1</v>
      </c>
      <c r="G875" s="133">
        <v>7537.7702400000007</v>
      </c>
      <c r="H875" s="129">
        <f>$G875-($G875*H$871)</f>
        <v>7537.7702400000007</v>
      </c>
      <c r="I875" s="11">
        <f t="shared" si="108"/>
        <v>0</v>
      </c>
      <c r="J875" s="67"/>
    </row>
    <row r="876" spans="2:10" s="4" customFormat="1" ht="13.35" customHeight="1" x14ac:dyDescent="0.2">
      <c r="C876" s="49"/>
      <c r="D876" s="65"/>
      <c r="E876" s="131"/>
      <c r="F876" s="89"/>
      <c r="G876" s="111"/>
      <c r="H876" s="75"/>
      <c r="I876" s="11"/>
      <c r="J876" s="67"/>
    </row>
    <row r="877" spans="2:10" s="4" customFormat="1" ht="13.35" customHeight="1" x14ac:dyDescent="0.2">
      <c r="C877" s="165" t="s">
        <v>2508</v>
      </c>
      <c r="D877" s="65"/>
      <c r="E877" s="131"/>
      <c r="F877" s="89"/>
      <c r="G877" s="111"/>
      <c r="H877" s="75"/>
      <c r="I877" s="11"/>
      <c r="J877" s="67"/>
    </row>
    <row r="878" spans="2:10" s="4" customFormat="1" ht="13.35" customHeight="1" x14ac:dyDescent="0.2">
      <c r="C878" s="49"/>
      <c r="D878" s="65"/>
      <c r="E878" s="131"/>
      <c r="F878" s="89"/>
      <c r="G878" s="111"/>
      <c r="H878" s="75"/>
      <c r="I878" s="11"/>
      <c r="J878" s="67"/>
    </row>
    <row r="879" spans="2:10" ht="13.35" customHeight="1" x14ac:dyDescent="0.2">
      <c r="B879" s="20"/>
      <c r="C879" s="143"/>
      <c r="D879" s="64" t="s">
        <v>1716</v>
      </c>
      <c r="E879" s="64"/>
      <c r="F879" s="158"/>
      <c r="G879" s="116"/>
      <c r="H879" s="71">
        <f>M$16</f>
        <v>0</v>
      </c>
      <c r="I879" s="62">
        <v>0.6</v>
      </c>
      <c r="J879" s="67"/>
    </row>
    <row r="880" spans="2:10" ht="13.35" customHeight="1" x14ac:dyDescent="0.2">
      <c r="C880" s="49">
        <v>377200120</v>
      </c>
      <c r="D880" s="65" t="s">
        <v>599</v>
      </c>
      <c r="E880" s="131" t="s">
        <v>4</v>
      </c>
      <c r="F880" s="47">
        <v>10</v>
      </c>
      <c r="G880" s="133">
        <v>53.398712639999999</v>
      </c>
      <c r="H880" s="129">
        <f>$G880-($G880*H$879)</f>
        <v>53.398712639999999</v>
      </c>
      <c r="I880" s="11">
        <f t="shared" ref="I880:I887" si="109">H880/$G880-1</f>
        <v>0</v>
      </c>
      <c r="J880" s="67"/>
    </row>
    <row r="881" spans="2:10" ht="13.35" customHeight="1" x14ac:dyDescent="0.2">
      <c r="C881" s="50">
        <v>377200125</v>
      </c>
      <c r="D881" s="51" t="s">
        <v>600</v>
      </c>
      <c r="E881" s="159" t="s">
        <v>4</v>
      </c>
      <c r="F881" s="48">
        <v>10</v>
      </c>
      <c r="G881" s="133">
        <v>61.668035520000004</v>
      </c>
      <c r="H881" s="129">
        <f t="shared" ref="H881:H887" si="110">$G881-($G881*H$879)</f>
        <v>61.668035520000004</v>
      </c>
      <c r="I881" s="11">
        <f t="shared" si="109"/>
        <v>0</v>
      </c>
      <c r="J881" s="67"/>
    </row>
    <row r="882" spans="2:10" ht="13.35" customHeight="1" x14ac:dyDescent="0.2">
      <c r="C882" s="49">
        <v>377200132</v>
      </c>
      <c r="D882" s="65" t="s">
        <v>601</v>
      </c>
      <c r="E882" s="131" t="s">
        <v>4</v>
      </c>
      <c r="F882" s="47">
        <v>10</v>
      </c>
      <c r="G882" s="133">
        <v>68.177928000000009</v>
      </c>
      <c r="H882" s="129">
        <f t="shared" si="110"/>
        <v>68.177928000000009</v>
      </c>
      <c r="I882" s="11">
        <f t="shared" si="109"/>
        <v>0</v>
      </c>
      <c r="J882" s="67"/>
    </row>
    <row r="883" spans="2:10" ht="13.35" customHeight="1" x14ac:dyDescent="0.2">
      <c r="C883" s="50">
        <v>377200140</v>
      </c>
      <c r="D883" s="51" t="s">
        <v>602</v>
      </c>
      <c r="E883" s="159" t="s">
        <v>4</v>
      </c>
      <c r="F883" s="48">
        <v>10</v>
      </c>
      <c r="G883" s="133">
        <v>80.445324960000008</v>
      </c>
      <c r="H883" s="129">
        <f t="shared" si="110"/>
        <v>80.445324960000008</v>
      </c>
      <c r="I883" s="11">
        <f t="shared" si="109"/>
        <v>0</v>
      </c>
      <c r="J883" s="67"/>
    </row>
    <row r="884" spans="2:10" ht="13.35" customHeight="1" x14ac:dyDescent="0.2">
      <c r="C884" s="49">
        <v>377200150</v>
      </c>
      <c r="D884" s="65" t="s">
        <v>603</v>
      </c>
      <c r="E884" s="131" t="s">
        <v>4</v>
      </c>
      <c r="F884" s="47">
        <v>10</v>
      </c>
      <c r="G884" s="133">
        <v>98.71932470400003</v>
      </c>
      <c r="H884" s="129">
        <f t="shared" si="110"/>
        <v>98.71932470400003</v>
      </c>
      <c r="I884" s="11">
        <f t="shared" si="109"/>
        <v>0</v>
      </c>
      <c r="J884" s="67"/>
    </row>
    <row r="885" spans="2:10" ht="13.35" customHeight="1" x14ac:dyDescent="0.2">
      <c r="C885" s="50">
        <v>377200163</v>
      </c>
      <c r="D885" s="51" t="s">
        <v>604</v>
      </c>
      <c r="E885" s="159" t="s">
        <v>4</v>
      </c>
      <c r="F885" s="48">
        <v>10</v>
      </c>
      <c r="G885" s="133">
        <v>106.58508981120001</v>
      </c>
      <c r="H885" s="129">
        <f t="shared" si="110"/>
        <v>106.58508981120001</v>
      </c>
      <c r="I885" s="11">
        <f t="shared" si="109"/>
        <v>0</v>
      </c>
      <c r="J885" s="67"/>
    </row>
    <row r="886" spans="2:10" ht="13.35" customHeight="1" x14ac:dyDescent="0.2">
      <c r="C886" s="49">
        <v>377200175</v>
      </c>
      <c r="D886" s="65" t="s">
        <v>605</v>
      </c>
      <c r="E886" s="131" t="s">
        <v>4</v>
      </c>
      <c r="F886" s="47">
        <v>10</v>
      </c>
      <c r="G886" s="133">
        <v>185.66620800000001</v>
      </c>
      <c r="H886" s="129">
        <f t="shared" si="110"/>
        <v>185.66620800000001</v>
      </c>
      <c r="I886" s="11">
        <f t="shared" si="109"/>
        <v>0</v>
      </c>
      <c r="J886" s="67"/>
    </row>
    <row r="887" spans="2:10" ht="13.35" customHeight="1" x14ac:dyDescent="0.2">
      <c r="C887" s="50">
        <v>377200190</v>
      </c>
      <c r="D887" s="51" t="s">
        <v>1675</v>
      </c>
      <c r="E887" s="159" t="s">
        <v>4</v>
      </c>
      <c r="F887" s="48">
        <v>10</v>
      </c>
      <c r="G887" s="133">
        <v>218.30827199999999</v>
      </c>
      <c r="H887" s="129">
        <f t="shared" si="110"/>
        <v>218.30827199999999</v>
      </c>
      <c r="I887" s="11">
        <f t="shared" si="109"/>
        <v>0</v>
      </c>
      <c r="J887" s="67"/>
    </row>
    <row r="888" spans="2:10" s="4" customFormat="1" ht="13.35" customHeight="1" x14ac:dyDescent="0.2">
      <c r="C888" s="49"/>
      <c r="D888" s="65"/>
      <c r="E888" s="131"/>
      <c r="F888" s="89"/>
      <c r="G888" s="111"/>
      <c r="H888" s="75"/>
      <c r="I888" s="11"/>
      <c r="J888" s="67"/>
    </row>
    <row r="889" spans="2:10" ht="13.35" customHeight="1" x14ac:dyDescent="0.2">
      <c r="B889" s="20"/>
      <c r="C889" s="143"/>
      <c r="D889" s="64" t="s">
        <v>400</v>
      </c>
      <c r="E889" s="64"/>
      <c r="F889" s="158"/>
      <c r="G889" s="116"/>
      <c r="H889" s="71">
        <f>M$20</f>
        <v>0</v>
      </c>
      <c r="I889" s="43"/>
      <c r="J889" s="67"/>
    </row>
    <row r="890" spans="2:10" ht="13.35" customHeight="1" x14ac:dyDescent="0.2">
      <c r="C890" s="49">
        <v>336020130</v>
      </c>
      <c r="D890" s="65" t="s">
        <v>198</v>
      </c>
      <c r="E890" s="131" t="s">
        <v>4</v>
      </c>
      <c r="F890" s="47">
        <v>1</v>
      </c>
      <c r="G890" s="133">
        <v>215.76172800000001</v>
      </c>
      <c r="H890" s="129">
        <f>$G890-($G890*H$889)</f>
        <v>215.76172800000001</v>
      </c>
      <c r="I890" s="11">
        <f t="shared" ref="I890:I897" si="111">H890/$G890-1</f>
        <v>0</v>
      </c>
      <c r="J890" s="67"/>
    </row>
    <row r="891" spans="2:10" ht="13.35" customHeight="1" x14ac:dyDescent="0.2">
      <c r="C891" s="49">
        <v>336020500</v>
      </c>
      <c r="D891" s="65" t="s">
        <v>2566</v>
      </c>
      <c r="E891" s="131" t="s">
        <v>4</v>
      </c>
      <c r="F891" s="47">
        <v>1</v>
      </c>
      <c r="G891" s="133">
        <v>249.58336</v>
      </c>
      <c r="H891" s="129">
        <f>$G891-($G891*H$889)</f>
        <v>249.58336</v>
      </c>
      <c r="I891" s="11">
        <f t="shared" ref="I891" si="112">H891/$G891-1</f>
        <v>0</v>
      </c>
      <c r="J891" s="67"/>
    </row>
    <row r="892" spans="2:10" ht="13.35" customHeight="1" x14ac:dyDescent="0.2">
      <c r="C892" s="50">
        <v>336020400</v>
      </c>
      <c r="D892" s="51" t="s">
        <v>199</v>
      </c>
      <c r="E892" s="159" t="s">
        <v>4</v>
      </c>
      <c r="F892" s="48">
        <v>1</v>
      </c>
      <c r="G892" s="133">
        <v>327.02514324479995</v>
      </c>
      <c r="H892" s="129">
        <f t="shared" ref="H892:H897" si="113">$G892-($G892*H$889)</f>
        <v>327.02514324479995</v>
      </c>
      <c r="I892" s="11">
        <f t="shared" si="111"/>
        <v>0</v>
      </c>
      <c r="J892" s="67"/>
    </row>
    <row r="893" spans="2:10" ht="13.35" customHeight="1" x14ac:dyDescent="0.2">
      <c r="C893" s="49">
        <v>336020600</v>
      </c>
      <c r="D893" s="65" t="s">
        <v>200</v>
      </c>
      <c r="E893" s="131" t="s">
        <v>4</v>
      </c>
      <c r="F893" s="47">
        <v>1</v>
      </c>
      <c r="G893" s="133">
        <v>431.02803743999999</v>
      </c>
      <c r="H893" s="129">
        <f t="shared" si="113"/>
        <v>431.02803743999999</v>
      </c>
      <c r="I893" s="11">
        <f t="shared" si="111"/>
        <v>0</v>
      </c>
      <c r="J893" s="67"/>
    </row>
    <row r="894" spans="2:10" ht="13.35" customHeight="1" x14ac:dyDescent="0.2">
      <c r="C894" s="50">
        <v>336030400</v>
      </c>
      <c r="D894" s="51" t="s">
        <v>201</v>
      </c>
      <c r="E894" s="159" t="s">
        <v>4</v>
      </c>
      <c r="F894" s="48">
        <v>1</v>
      </c>
      <c r="G894" s="133">
        <v>507.22267115520009</v>
      </c>
      <c r="H894" s="129">
        <f t="shared" si="113"/>
        <v>507.22267115520009</v>
      </c>
      <c r="I894" s="11">
        <f t="shared" si="111"/>
        <v>0</v>
      </c>
      <c r="J894" s="67"/>
    </row>
    <row r="895" spans="2:10" ht="13.35" customHeight="1" x14ac:dyDescent="0.2">
      <c r="C895" s="49">
        <v>336030600</v>
      </c>
      <c r="D895" s="65" t="s">
        <v>202</v>
      </c>
      <c r="E895" s="131" t="s">
        <v>4</v>
      </c>
      <c r="F895" s="47">
        <v>1</v>
      </c>
      <c r="G895" s="133">
        <v>600.65842636800005</v>
      </c>
      <c r="H895" s="129">
        <f t="shared" si="113"/>
        <v>600.65842636800005</v>
      </c>
      <c r="I895" s="11">
        <f t="shared" si="111"/>
        <v>0</v>
      </c>
      <c r="J895" s="67"/>
    </row>
    <row r="896" spans="2:10" ht="13.35" customHeight="1" x14ac:dyDescent="0.2">
      <c r="C896" s="50">
        <v>336030770</v>
      </c>
      <c r="D896" s="51" t="s">
        <v>203</v>
      </c>
      <c r="E896" s="159" t="s">
        <v>4</v>
      </c>
      <c r="F896" s="48">
        <v>1</v>
      </c>
      <c r="G896" s="133">
        <v>667.39825152000014</v>
      </c>
      <c r="H896" s="129">
        <f t="shared" si="113"/>
        <v>667.39825152000014</v>
      </c>
      <c r="I896" s="11">
        <f t="shared" si="111"/>
        <v>0</v>
      </c>
      <c r="J896" s="67"/>
    </row>
    <row r="897" spans="2:13" ht="13.35" customHeight="1" x14ac:dyDescent="0.2">
      <c r="C897" s="49">
        <v>336031200</v>
      </c>
      <c r="D897" s="65" t="s">
        <v>2534</v>
      </c>
      <c r="E897" s="131" t="s">
        <v>4</v>
      </c>
      <c r="F897" s="47">
        <v>1</v>
      </c>
      <c r="G897" s="133">
        <v>1004.2273113600002</v>
      </c>
      <c r="H897" s="129">
        <f t="shared" si="113"/>
        <v>1004.2273113600002</v>
      </c>
      <c r="I897" s="11">
        <f t="shared" si="111"/>
        <v>0</v>
      </c>
      <c r="J897" s="67"/>
    </row>
    <row r="898" spans="2:13" s="4" customFormat="1" ht="13.35" customHeight="1" x14ac:dyDescent="0.2">
      <c r="C898" s="49"/>
      <c r="D898" s="65"/>
      <c r="E898" s="131"/>
      <c r="F898" s="89"/>
      <c r="G898" s="111"/>
      <c r="H898" s="75"/>
      <c r="I898" s="11"/>
      <c r="J898" s="67"/>
    </row>
    <row r="899" spans="2:13" ht="13.35" customHeight="1" x14ac:dyDescent="0.2">
      <c r="B899" s="20"/>
      <c r="C899" s="143"/>
      <c r="D899" s="64" t="s">
        <v>723</v>
      </c>
      <c r="E899" s="64"/>
      <c r="F899" s="158"/>
      <c r="G899" s="116"/>
      <c r="H899" s="71">
        <f>M$20</f>
        <v>0</v>
      </c>
      <c r="I899" s="43"/>
      <c r="J899" s="67"/>
    </row>
    <row r="900" spans="2:13" ht="12.75" customHeight="1" x14ac:dyDescent="0.2">
      <c r="C900" s="49">
        <v>336017200</v>
      </c>
      <c r="D900" s="65" t="s">
        <v>2663</v>
      </c>
      <c r="E900" s="131" t="s">
        <v>4</v>
      </c>
      <c r="F900" s="47">
        <v>1</v>
      </c>
      <c r="G900" s="133">
        <v>353.68255104000002</v>
      </c>
      <c r="H900" s="129">
        <f>$G900-($G900*H$899)</f>
        <v>353.68255104000002</v>
      </c>
      <c r="I900" s="11">
        <f t="shared" ref="I900:I904" si="114">H900/$G900-1</f>
        <v>0</v>
      </c>
      <c r="J900" s="67"/>
    </row>
    <row r="901" spans="2:13" ht="12.75" customHeight="1" x14ac:dyDescent="0.2">
      <c r="C901" s="49">
        <v>336017250</v>
      </c>
      <c r="D901" s="65" t="s">
        <v>2662</v>
      </c>
      <c r="E901" s="131" t="s">
        <v>4</v>
      </c>
      <c r="F901" s="47">
        <v>1</v>
      </c>
      <c r="G901" s="133">
        <v>369.39241248000002</v>
      </c>
      <c r="H901" s="129">
        <f t="shared" ref="H901:H904" si="115">$G901-($G901*H$899)</f>
        <v>369.39241248000002</v>
      </c>
      <c r="I901" s="11">
        <f t="shared" si="114"/>
        <v>0</v>
      </c>
      <c r="J901" s="67"/>
    </row>
    <row r="902" spans="2:13" ht="12.75" customHeight="1" x14ac:dyDescent="0.2">
      <c r="C902" s="49">
        <v>336017301</v>
      </c>
      <c r="D902" s="65" t="s">
        <v>724</v>
      </c>
      <c r="E902" s="131" t="s">
        <v>4</v>
      </c>
      <c r="F902" s="47">
        <v>1</v>
      </c>
      <c r="G902" s="133">
        <v>384.54851635200009</v>
      </c>
      <c r="H902" s="129">
        <f t="shared" si="115"/>
        <v>384.54851635200009</v>
      </c>
      <c r="I902" s="11">
        <f t="shared" si="114"/>
        <v>0</v>
      </c>
      <c r="J902" s="67"/>
    </row>
    <row r="903" spans="2:13" ht="13.35" customHeight="1" x14ac:dyDescent="0.2">
      <c r="C903" s="50">
        <v>336017550</v>
      </c>
      <c r="D903" s="51" t="s">
        <v>725</v>
      </c>
      <c r="E903" s="159" t="s">
        <v>4</v>
      </c>
      <c r="F903" s="48">
        <v>1</v>
      </c>
      <c r="G903" s="133">
        <v>410.50289279999993</v>
      </c>
      <c r="H903" s="129">
        <f t="shared" si="115"/>
        <v>410.50289279999993</v>
      </c>
      <c r="I903" s="11">
        <f t="shared" si="114"/>
        <v>0</v>
      </c>
      <c r="J903" s="67"/>
    </row>
    <row r="904" spans="2:13" ht="12.75" customHeight="1" x14ac:dyDescent="0.2">
      <c r="C904" s="49">
        <v>336017900</v>
      </c>
      <c r="D904" s="65" t="s">
        <v>2565</v>
      </c>
      <c r="E904" s="131" t="s">
        <v>4</v>
      </c>
      <c r="F904" s="47">
        <v>1</v>
      </c>
      <c r="G904" s="133">
        <v>527.36611200000004</v>
      </c>
      <c r="H904" s="129">
        <f t="shared" si="115"/>
        <v>527.36611200000004</v>
      </c>
      <c r="I904" s="11">
        <f t="shared" si="114"/>
        <v>0</v>
      </c>
      <c r="J904" s="67"/>
    </row>
    <row r="905" spans="2:13" s="4" customFormat="1" ht="13.35" customHeight="1" x14ac:dyDescent="0.2">
      <c r="C905" s="49"/>
      <c r="D905" s="65"/>
      <c r="E905" s="131"/>
      <c r="F905" s="89"/>
      <c r="G905" s="111"/>
      <c r="H905" s="75"/>
      <c r="I905" s="11"/>
      <c r="J905" s="67"/>
    </row>
    <row r="906" spans="2:13" ht="13.35" customHeight="1" x14ac:dyDescent="0.2">
      <c r="B906" s="20"/>
      <c r="C906" s="143"/>
      <c r="D906" s="64" t="s">
        <v>721</v>
      </c>
      <c r="E906" s="64"/>
      <c r="F906" s="158"/>
      <c r="G906" s="116"/>
      <c r="H906" s="71">
        <f>M$20</f>
        <v>0</v>
      </c>
      <c r="I906" s="43"/>
      <c r="J906" s="67"/>
    </row>
    <row r="907" spans="2:13" ht="13.35" customHeight="1" x14ac:dyDescent="0.2">
      <c r="C907" s="49">
        <v>336015111</v>
      </c>
      <c r="D907" s="65" t="s">
        <v>722</v>
      </c>
      <c r="E907" s="131" t="s">
        <v>4</v>
      </c>
      <c r="F907" s="47">
        <v>1</v>
      </c>
      <c r="G907" s="133">
        <v>397.65812486400011</v>
      </c>
      <c r="H907" s="129">
        <f>$G907-($G907*H$906)</f>
        <v>397.65812486400011</v>
      </c>
      <c r="I907" s="11">
        <f t="shared" ref="I907" si="116">H907/$G907-1</f>
        <v>0</v>
      </c>
      <c r="J907" s="67"/>
    </row>
    <row r="908" spans="2:13" ht="13.35" customHeight="1" x14ac:dyDescent="0.2">
      <c r="C908" s="49"/>
      <c r="D908" s="65"/>
      <c r="E908" s="131"/>
      <c r="F908" s="89"/>
      <c r="G908" s="111"/>
      <c r="H908" s="72"/>
      <c r="I908" s="11"/>
      <c r="J908" s="67"/>
      <c r="K908" s="4"/>
      <c r="L908" s="4"/>
      <c r="M908" s="4"/>
    </row>
    <row r="909" spans="2:13" s="4" customFormat="1" ht="13.35" customHeight="1" x14ac:dyDescent="0.2">
      <c r="C909" s="49"/>
      <c r="D909" s="65"/>
      <c r="E909" s="131"/>
      <c r="F909" s="89"/>
      <c r="G909" s="111"/>
      <c r="H909" s="75"/>
      <c r="I909" s="11"/>
      <c r="J909" s="67"/>
    </row>
    <row r="910" spans="2:13" ht="13.35" customHeight="1" x14ac:dyDescent="0.2">
      <c r="B910" s="20"/>
      <c r="C910" s="143"/>
      <c r="D910" s="64" t="s">
        <v>399</v>
      </c>
      <c r="E910" s="64"/>
      <c r="F910" s="158"/>
      <c r="G910" s="116"/>
      <c r="H910" s="71">
        <f>M$20</f>
        <v>0</v>
      </c>
      <c r="I910" s="43"/>
      <c r="J910" s="67"/>
    </row>
    <row r="911" spans="2:13" ht="13.35" customHeight="1" x14ac:dyDescent="0.2">
      <c r="C911" s="49">
        <v>335000250</v>
      </c>
      <c r="D911" s="65" t="s">
        <v>2875</v>
      </c>
      <c r="E911" s="131" t="s">
        <v>4</v>
      </c>
      <c r="F911" s="47">
        <v>50</v>
      </c>
      <c r="G911" s="133">
        <v>124.49758216896001</v>
      </c>
      <c r="H911" s="129">
        <f>$G911-($G911*H$910)</f>
        <v>124.49758216896001</v>
      </c>
      <c r="I911" s="11">
        <f t="shared" ref="I911:I919" si="117">H911/$G911-1</f>
        <v>0</v>
      </c>
      <c r="J911" s="67"/>
    </row>
    <row r="912" spans="2:13" ht="13.35" customHeight="1" x14ac:dyDescent="0.2">
      <c r="C912" s="49">
        <v>335000251</v>
      </c>
      <c r="D912" s="65" t="s">
        <v>2876</v>
      </c>
      <c r="E912" s="131" t="s">
        <v>4</v>
      </c>
      <c r="F912" s="89">
        <v>50</v>
      </c>
      <c r="G912" s="133">
        <v>92.032100160000027</v>
      </c>
      <c r="H912" s="129">
        <f t="shared" ref="H912:H919" si="118">$G912-($G912*H$910)</f>
        <v>92.032100160000027</v>
      </c>
      <c r="I912" s="11">
        <f t="shared" si="117"/>
        <v>0</v>
      </c>
      <c r="J912" s="67"/>
    </row>
    <row r="913" spans="2:10" ht="13.35" customHeight="1" x14ac:dyDescent="0.2">
      <c r="C913" s="49">
        <v>335000258</v>
      </c>
      <c r="D913" s="65" t="s">
        <v>3012</v>
      </c>
      <c r="E913" s="131" t="s">
        <v>4</v>
      </c>
      <c r="F913" s="89">
        <v>20</v>
      </c>
      <c r="G913" s="133">
        <v>166.84956288000001</v>
      </c>
      <c r="H913" s="129">
        <f t="shared" si="118"/>
        <v>166.84956288000001</v>
      </c>
      <c r="I913" s="11">
        <f t="shared" si="117"/>
        <v>0</v>
      </c>
      <c r="J913" s="67"/>
    </row>
    <row r="914" spans="2:10" ht="13.35" customHeight="1" x14ac:dyDescent="0.2">
      <c r="C914" s="49">
        <v>335000255</v>
      </c>
      <c r="D914" s="65" t="s">
        <v>3013</v>
      </c>
      <c r="E914" s="131" t="s">
        <v>4</v>
      </c>
      <c r="F914" s="89">
        <v>20</v>
      </c>
      <c r="G914" s="133">
        <v>247.93600000000001</v>
      </c>
      <c r="H914" s="129">
        <f t="shared" si="118"/>
        <v>247.93600000000001</v>
      </c>
      <c r="I914" s="11">
        <f t="shared" si="117"/>
        <v>0</v>
      </c>
      <c r="J914" s="67"/>
    </row>
    <row r="915" spans="2:10" ht="13.35" customHeight="1" x14ac:dyDescent="0.2">
      <c r="C915" s="49">
        <v>335000257</v>
      </c>
      <c r="D915" s="65" t="s">
        <v>3014</v>
      </c>
      <c r="E915" s="131" t="s">
        <v>4</v>
      </c>
      <c r="F915" s="89">
        <v>20</v>
      </c>
      <c r="G915" s="133">
        <v>283.50400000000002</v>
      </c>
      <c r="H915" s="129">
        <f t="shared" si="118"/>
        <v>283.50400000000002</v>
      </c>
      <c r="I915" s="11">
        <f t="shared" si="117"/>
        <v>0</v>
      </c>
      <c r="J915" s="67"/>
    </row>
    <row r="916" spans="2:10" ht="13.35" customHeight="1" x14ac:dyDescent="0.2">
      <c r="C916" s="49">
        <v>335000266</v>
      </c>
      <c r="D916" s="65" t="s">
        <v>3015</v>
      </c>
      <c r="E916" s="131" t="s">
        <v>4</v>
      </c>
      <c r="F916" s="89">
        <v>20</v>
      </c>
      <c r="G916" s="133">
        <v>289.64</v>
      </c>
      <c r="H916" s="129">
        <f t="shared" si="118"/>
        <v>289.64</v>
      </c>
      <c r="I916" s="11">
        <f t="shared" si="117"/>
        <v>0</v>
      </c>
      <c r="J916" s="67"/>
    </row>
    <row r="917" spans="2:10" ht="13.35" customHeight="1" x14ac:dyDescent="0.2">
      <c r="C917" s="49">
        <v>335000260</v>
      </c>
      <c r="D917" s="65" t="s">
        <v>3016</v>
      </c>
      <c r="E917" s="131" t="s">
        <v>4</v>
      </c>
      <c r="F917" s="89">
        <v>20</v>
      </c>
      <c r="G917" s="133">
        <v>378.19234252800004</v>
      </c>
      <c r="H917" s="129">
        <f t="shared" si="118"/>
        <v>378.19234252800004</v>
      </c>
      <c r="I917" s="11">
        <f t="shared" si="117"/>
        <v>0</v>
      </c>
      <c r="J917" s="67"/>
    </row>
    <row r="918" spans="2:10" ht="13.35" customHeight="1" x14ac:dyDescent="0.2">
      <c r="C918" s="49">
        <v>335000265</v>
      </c>
      <c r="D918" s="65" t="s">
        <v>3017</v>
      </c>
      <c r="E918" s="131" t="s">
        <v>4</v>
      </c>
      <c r="F918" s="89">
        <v>20</v>
      </c>
      <c r="G918" s="133">
        <v>390.31674409728009</v>
      </c>
      <c r="H918" s="129">
        <f t="shared" si="118"/>
        <v>390.31674409728009</v>
      </c>
      <c r="I918" s="11">
        <f t="shared" si="117"/>
        <v>0</v>
      </c>
      <c r="J918" s="67"/>
    </row>
    <row r="919" spans="2:10" ht="13.35" customHeight="1" x14ac:dyDescent="0.2">
      <c r="C919" s="49">
        <v>335000295</v>
      </c>
      <c r="D919" s="65" t="s">
        <v>3018</v>
      </c>
      <c r="E919" s="131"/>
      <c r="F919" s="89"/>
      <c r="G919" s="133">
        <v>824.61724800000002</v>
      </c>
      <c r="H919" s="129">
        <f t="shared" si="118"/>
        <v>824.61724800000002</v>
      </c>
      <c r="I919" s="11">
        <f t="shared" si="117"/>
        <v>0</v>
      </c>
      <c r="J919" s="67"/>
    </row>
    <row r="920" spans="2:10" s="4" customFormat="1" ht="13.35" customHeight="1" x14ac:dyDescent="0.2">
      <c r="C920" s="49"/>
      <c r="D920" s="65"/>
      <c r="E920" s="131"/>
      <c r="F920" s="89"/>
      <c r="G920" s="111"/>
      <c r="H920" s="75"/>
      <c r="I920" s="11"/>
      <c r="J920" s="67"/>
    </row>
    <row r="921" spans="2:10" ht="13.35" customHeight="1" x14ac:dyDescent="0.2">
      <c r="B921" s="20"/>
      <c r="C921" s="143"/>
      <c r="D921" s="64" t="s">
        <v>1963</v>
      </c>
      <c r="E921" s="64"/>
      <c r="F921" s="158"/>
      <c r="G921" s="116"/>
      <c r="H921" s="71">
        <f>M$20</f>
        <v>0</v>
      </c>
      <c r="I921" s="43"/>
      <c r="J921" s="67"/>
    </row>
    <row r="922" spans="2:10" ht="13.35" customHeight="1" x14ac:dyDescent="0.2">
      <c r="B922" s="86"/>
      <c r="C922" s="49">
        <v>335001250</v>
      </c>
      <c r="D922" s="65" t="s">
        <v>2742</v>
      </c>
      <c r="E922" s="131" t="s">
        <v>4</v>
      </c>
      <c r="F922" s="47">
        <v>50</v>
      </c>
      <c r="G922" s="133">
        <v>77.851091136000008</v>
      </c>
      <c r="H922" s="129">
        <f>$G922-($G922*H$921)</f>
        <v>77.851091136000008</v>
      </c>
      <c r="I922" s="11">
        <f t="shared" ref="I922:I923" si="119">H922/$G922-1</f>
        <v>0</v>
      </c>
      <c r="J922" s="67"/>
    </row>
    <row r="923" spans="2:10" ht="13.35" customHeight="1" x14ac:dyDescent="0.2">
      <c r="B923" s="86"/>
      <c r="C923" s="50">
        <v>335001255</v>
      </c>
      <c r="D923" s="51" t="s">
        <v>1964</v>
      </c>
      <c r="E923" s="159" t="s">
        <v>4</v>
      </c>
      <c r="F923" s="48">
        <v>20</v>
      </c>
      <c r="G923" s="133">
        <v>153.25564800000001</v>
      </c>
      <c r="H923" s="129">
        <f>$G923-($G923*H$921)</f>
        <v>153.25564800000001</v>
      </c>
      <c r="I923" s="11">
        <f t="shared" si="119"/>
        <v>0</v>
      </c>
      <c r="J923" s="67"/>
    </row>
    <row r="924" spans="2:10" ht="13.35" customHeight="1" x14ac:dyDescent="0.2">
      <c r="D924" s="65"/>
      <c r="E924" s="131"/>
      <c r="F924" s="89"/>
      <c r="G924" s="111"/>
      <c r="H924" s="72"/>
      <c r="I924" s="11"/>
      <c r="J924" s="67"/>
    </row>
    <row r="925" spans="2:10" ht="13.35" customHeight="1" x14ac:dyDescent="0.2">
      <c r="C925" s="49"/>
      <c r="D925" s="65"/>
      <c r="E925" s="131"/>
      <c r="F925" s="89"/>
      <c r="G925" s="111"/>
      <c r="H925" s="72"/>
      <c r="I925" s="11"/>
      <c r="J925" s="67"/>
    </row>
    <row r="926" spans="2:10" ht="13.35" customHeight="1" x14ac:dyDescent="0.2">
      <c r="B926" s="86"/>
      <c r="C926" s="50">
        <v>335001251</v>
      </c>
      <c r="D926" s="65" t="s">
        <v>2743</v>
      </c>
      <c r="E926" s="159" t="s">
        <v>4</v>
      </c>
      <c r="F926" s="48">
        <v>50</v>
      </c>
      <c r="G926" s="133">
        <v>158.26539456</v>
      </c>
      <c r="H926" s="129">
        <f t="shared" ref="H926:H927" si="120">$G926-($G926*H$921)</f>
        <v>158.26539456</v>
      </c>
      <c r="I926" s="11">
        <f t="shared" ref="I926:I927" si="121">H926/$G926-1</f>
        <v>0</v>
      </c>
      <c r="J926" s="67"/>
    </row>
    <row r="927" spans="2:10" ht="13.35" customHeight="1" x14ac:dyDescent="0.2">
      <c r="B927" s="86"/>
      <c r="C927" s="49">
        <v>335001256</v>
      </c>
      <c r="D927" s="51" t="s">
        <v>1965</v>
      </c>
      <c r="E927" s="131" t="s">
        <v>4</v>
      </c>
      <c r="F927" s="47">
        <v>20</v>
      </c>
      <c r="G927" s="133">
        <v>248.03338560000003</v>
      </c>
      <c r="H927" s="129">
        <f t="shared" si="120"/>
        <v>248.03338560000003</v>
      </c>
      <c r="I927" s="11">
        <f t="shared" si="121"/>
        <v>0</v>
      </c>
      <c r="J927" s="67"/>
    </row>
    <row r="928" spans="2:10" ht="13.35" customHeight="1" x14ac:dyDescent="0.2">
      <c r="C928" s="49"/>
      <c r="D928" s="65"/>
      <c r="E928" s="131"/>
      <c r="F928" s="89"/>
      <c r="G928" s="111"/>
      <c r="H928" s="72"/>
      <c r="I928" s="11"/>
      <c r="J928" s="67"/>
    </row>
    <row r="929" spans="2:10" ht="13.35" customHeight="1" x14ac:dyDescent="0.2">
      <c r="C929" s="49"/>
      <c r="D929" s="65"/>
      <c r="E929" s="131"/>
      <c r="F929" s="89"/>
      <c r="G929" s="111"/>
      <c r="H929" s="72"/>
      <c r="I929" s="11"/>
      <c r="J929" s="67"/>
    </row>
    <row r="930" spans="2:10" s="4" customFormat="1" ht="13.35" customHeight="1" x14ac:dyDescent="0.2">
      <c r="C930" s="49"/>
      <c r="D930" s="65"/>
      <c r="E930" s="131"/>
      <c r="F930" s="89"/>
      <c r="G930" s="111"/>
      <c r="H930" s="75"/>
      <c r="I930" s="11"/>
      <c r="J930" s="67"/>
    </row>
    <row r="931" spans="2:10" ht="13.35" customHeight="1" x14ac:dyDescent="0.2">
      <c r="B931" s="20"/>
      <c r="C931" s="143"/>
      <c r="D931" s="64" t="s">
        <v>1957</v>
      </c>
      <c r="E931" s="64"/>
      <c r="F931" s="158"/>
      <c r="G931" s="116"/>
      <c r="H931" s="71">
        <f>M$20</f>
        <v>0</v>
      </c>
      <c r="I931" s="43"/>
      <c r="J931" s="67"/>
    </row>
    <row r="932" spans="2:10" ht="13.35" customHeight="1" x14ac:dyDescent="0.2">
      <c r="B932" s="86"/>
      <c r="C932" s="49">
        <v>338000001</v>
      </c>
      <c r="D932" s="65" t="s">
        <v>2763</v>
      </c>
      <c r="E932" s="131" t="s">
        <v>4</v>
      </c>
      <c r="F932" s="47">
        <v>50</v>
      </c>
      <c r="G932" s="133">
        <v>155.53364736</v>
      </c>
      <c r="H932" s="129">
        <f>$G932-($G932*H$931)</f>
        <v>155.53364736</v>
      </c>
      <c r="I932" s="11">
        <f t="shared" ref="I932:I933" si="122">H932/$G932-1</f>
        <v>0</v>
      </c>
      <c r="J932" s="67"/>
    </row>
    <row r="933" spans="2:10" ht="13.35" customHeight="1" x14ac:dyDescent="0.2">
      <c r="B933" s="86"/>
      <c r="C933" s="50">
        <v>338000003</v>
      </c>
      <c r="D933" s="51" t="s">
        <v>2765</v>
      </c>
      <c r="E933" s="159" t="s">
        <v>4</v>
      </c>
      <c r="F933" s="48">
        <v>20</v>
      </c>
      <c r="G933" s="133">
        <v>155.53364736</v>
      </c>
      <c r="H933" s="129">
        <f>$G933-($G933*H$931)</f>
        <v>155.53364736</v>
      </c>
      <c r="I933" s="11">
        <f t="shared" si="122"/>
        <v>0</v>
      </c>
      <c r="J933" s="67"/>
    </row>
    <row r="934" spans="2:10" ht="13.35" customHeight="1" x14ac:dyDescent="0.2">
      <c r="C934" s="49"/>
      <c r="D934" s="65"/>
      <c r="E934" s="131"/>
      <c r="F934" s="89"/>
      <c r="G934" s="111"/>
      <c r="H934" s="72"/>
      <c r="I934" s="11"/>
      <c r="J934" s="67"/>
    </row>
    <row r="935" spans="2:10" ht="13.35" customHeight="1" x14ac:dyDescent="0.2">
      <c r="C935" s="49"/>
      <c r="D935" s="65"/>
      <c r="E935" s="131"/>
      <c r="F935" s="89"/>
      <c r="G935" s="111"/>
      <c r="H935" s="72"/>
      <c r="I935" s="11"/>
      <c r="J935" s="67"/>
    </row>
    <row r="936" spans="2:10" ht="13.35" customHeight="1" x14ac:dyDescent="0.2">
      <c r="B936" s="86"/>
      <c r="C936" s="50">
        <v>338000002</v>
      </c>
      <c r="D936" s="65" t="s">
        <v>2764</v>
      </c>
      <c r="E936" s="131" t="s">
        <v>4</v>
      </c>
      <c r="F936" s="48">
        <v>50</v>
      </c>
      <c r="G936" s="133">
        <v>155.53364736</v>
      </c>
      <c r="H936" s="129">
        <f t="shared" ref="H936:H937" si="123">$G936-($G936*H$931)</f>
        <v>155.53364736</v>
      </c>
      <c r="I936" s="11">
        <f t="shared" ref="I936:I937" si="124">H936/$G936-1</f>
        <v>0</v>
      </c>
      <c r="J936" s="67"/>
    </row>
    <row r="937" spans="2:10" ht="13.35" customHeight="1" x14ac:dyDescent="0.2">
      <c r="B937" s="86"/>
      <c r="C937" s="49">
        <v>338000004</v>
      </c>
      <c r="D937" s="51" t="s">
        <v>2766</v>
      </c>
      <c r="E937" s="159" t="s">
        <v>4</v>
      </c>
      <c r="F937" s="47">
        <v>20</v>
      </c>
      <c r="G937" s="133">
        <v>155.53364736</v>
      </c>
      <c r="H937" s="129">
        <f t="shared" si="123"/>
        <v>155.53364736</v>
      </c>
      <c r="I937" s="11">
        <f t="shared" si="124"/>
        <v>0</v>
      </c>
      <c r="J937" s="67"/>
    </row>
    <row r="938" spans="2:10" ht="13.35" customHeight="1" x14ac:dyDescent="0.2">
      <c r="C938" s="49"/>
      <c r="D938" s="65"/>
      <c r="E938" s="131"/>
      <c r="F938" s="89"/>
      <c r="G938" s="111"/>
      <c r="H938" s="72"/>
      <c r="I938" s="11"/>
      <c r="J938" s="67"/>
    </row>
    <row r="939" spans="2:10" ht="13.35" customHeight="1" x14ac:dyDescent="0.2">
      <c r="C939" s="49"/>
      <c r="D939" s="65"/>
      <c r="E939" s="131"/>
      <c r="F939" s="89"/>
      <c r="G939" s="111"/>
      <c r="H939" s="72"/>
      <c r="I939" s="11"/>
      <c r="J939" s="67"/>
    </row>
    <row r="940" spans="2:10" s="4" customFormat="1" ht="13.35" customHeight="1" x14ac:dyDescent="0.2">
      <c r="C940" s="49"/>
      <c r="D940" s="65"/>
      <c r="E940" s="131"/>
      <c r="F940" s="89"/>
      <c r="G940" s="111"/>
      <c r="H940" s="75"/>
      <c r="I940" s="11"/>
      <c r="J940" s="67"/>
    </row>
    <row r="941" spans="2:10" ht="13.35" customHeight="1" x14ac:dyDescent="0.2">
      <c r="B941" s="20"/>
      <c r="C941" s="143"/>
      <c r="D941" s="64" t="s">
        <v>1297</v>
      </c>
      <c r="E941" s="64"/>
      <c r="F941" s="158"/>
      <c r="G941" s="116"/>
      <c r="H941" s="71">
        <f>M$20</f>
        <v>0</v>
      </c>
      <c r="I941" s="43"/>
      <c r="J941" s="67"/>
    </row>
    <row r="942" spans="2:10" ht="13.35" customHeight="1" x14ac:dyDescent="0.2">
      <c r="B942" s="63"/>
      <c r="C942" s="49">
        <v>335000285</v>
      </c>
      <c r="D942" s="65" t="s">
        <v>2762</v>
      </c>
      <c r="E942" s="131" t="s">
        <v>4</v>
      </c>
      <c r="F942" s="47">
        <v>1</v>
      </c>
      <c r="G942" s="133">
        <v>725.82015999999999</v>
      </c>
      <c r="H942" s="129">
        <f>$G942-($G942*H$941)</f>
        <v>725.82015999999999</v>
      </c>
      <c r="I942" s="11">
        <f>H942/$G942-1</f>
        <v>0</v>
      </c>
      <c r="J942" s="67"/>
    </row>
    <row r="943" spans="2:10" ht="13.35" customHeight="1" x14ac:dyDescent="0.2">
      <c r="B943" s="28"/>
      <c r="C943" s="49">
        <v>335000275</v>
      </c>
      <c r="D943" s="65" t="s">
        <v>401</v>
      </c>
      <c r="E943" s="131" t="s">
        <v>4</v>
      </c>
      <c r="F943" s="47">
        <v>1</v>
      </c>
      <c r="G943" s="133">
        <v>918.99679872000024</v>
      </c>
      <c r="H943" s="129">
        <f>$G943-($G943*H$941)</f>
        <v>918.99679872000024</v>
      </c>
      <c r="I943" s="11">
        <f t="shared" ref="I943" si="125">H943/$G943-1</f>
        <v>0</v>
      </c>
      <c r="J943" s="67"/>
    </row>
    <row r="944" spans="2:10" s="13" customFormat="1" ht="13.35" customHeight="1" x14ac:dyDescent="0.2">
      <c r="C944" s="49"/>
      <c r="D944" s="65"/>
      <c r="E944" s="131"/>
      <c r="F944" s="89"/>
      <c r="G944" s="111"/>
      <c r="H944" s="75"/>
      <c r="I944" s="11"/>
      <c r="J944" s="67"/>
    </row>
    <row r="945" spans="2:10" s="4" customFormat="1" ht="15" customHeight="1" x14ac:dyDescent="0.2">
      <c r="C945" s="49"/>
      <c r="D945" s="65"/>
      <c r="E945" s="131"/>
      <c r="F945" s="89"/>
      <c r="G945" s="111"/>
      <c r="H945" s="75"/>
      <c r="I945" s="11"/>
      <c r="J945" s="67"/>
    </row>
    <row r="946" spans="2:10" ht="13.35" customHeight="1" x14ac:dyDescent="0.2">
      <c r="B946" s="20"/>
      <c r="C946" s="143"/>
      <c r="D946" s="64" t="s">
        <v>403</v>
      </c>
      <c r="E946" s="64"/>
      <c r="F946" s="158"/>
      <c r="G946" s="116"/>
      <c r="H946" s="71">
        <f>M$20</f>
        <v>0</v>
      </c>
      <c r="I946" s="43"/>
      <c r="J946" s="67"/>
    </row>
    <row r="947" spans="2:10" ht="13.35" customHeight="1" x14ac:dyDescent="0.2">
      <c r="C947" s="49">
        <v>338000010</v>
      </c>
      <c r="D947" s="65" t="s">
        <v>204</v>
      </c>
      <c r="E947" s="131" t="s">
        <v>4</v>
      </c>
      <c r="F947" s="47">
        <v>50</v>
      </c>
      <c r="G947" s="133">
        <v>110.13274392120002</v>
      </c>
      <c r="H947" s="129">
        <f>$G947-($G947*H$946)</f>
        <v>110.13274392120002</v>
      </c>
      <c r="I947" s="11">
        <f t="shared" ref="I947:I949" si="126">H947/$G947-1</f>
        <v>0</v>
      </c>
      <c r="J947" s="67"/>
    </row>
    <row r="948" spans="2:10" ht="13.35" customHeight="1" x14ac:dyDescent="0.2">
      <c r="C948" s="50">
        <v>338000015</v>
      </c>
      <c r="D948" s="51" t="s">
        <v>205</v>
      </c>
      <c r="E948" s="159" t="s">
        <v>4</v>
      </c>
      <c r="F948" s="48">
        <v>50</v>
      </c>
      <c r="G948" s="133">
        <v>151.66625265792004</v>
      </c>
      <c r="H948" s="129">
        <f t="shared" ref="H948:H949" si="127">$G948-($G948*H$946)</f>
        <v>151.66625265792004</v>
      </c>
      <c r="I948" s="11">
        <f t="shared" si="126"/>
        <v>0</v>
      </c>
      <c r="J948" s="67"/>
    </row>
    <row r="949" spans="2:10" ht="13.35" customHeight="1" x14ac:dyDescent="0.2">
      <c r="C949" s="49">
        <v>332904002</v>
      </c>
      <c r="D949" s="65" t="s">
        <v>404</v>
      </c>
      <c r="E949" s="131" t="s">
        <v>4</v>
      </c>
      <c r="F949" s="47">
        <v>50</v>
      </c>
      <c r="G949" s="133">
        <v>211.48182095040005</v>
      </c>
      <c r="H949" s="129">
        <f t="shared" si="127"/>
        <v>211.48182095040005</v>
      </c>
      <c r="I949" s="11">
        <f t="shared" si="126"/>
        <v>0</v>
      </c>
      <c r="J949" s="67"/>
    </row>
    <row r="950" spans="2:10" ht="13.35" customHeight="1" x14ac:dyDescent="0.2">
      <c r="C950" s="49"/>
      <c r="D950" s="65"/>
      <c r="E950" s="131"/>
      <c r="F950" s="89"/>
      <c r="G950" s="111"/>
      <c r="H950" s="72"/>
      <c r="I950" s="11"/>
      <c r="J950" s="67"/>
    </row>
    <row r="951" spans="2:10" ht="13.35" customHeight="1" x14ac:dyDescent="0.2">
      <c r="B951" s="86"/>
      <c r="C951" s="49"/>
      <c r="D951" s="65" t="s">
        <v>2238</v>
      </c>
      <c r="E951" s="131" t="s">
        <v>4</v>
      </c>
      <c r="F951" s="89">
        <v>50</v>
      </c>
      <c r="G951" s="133">
        <v>110.19590400000001</v>
      </c>
      <c r="H951" s="72"/>
      <c r="I951" s="23"/>
      <c r="J951" s="67"/>
    </row>
    <row r="952" spans="2:10" ht="13.35" customHeight="1" x14ac:dyDescent="0.2">
      <c r="B952" s="86"/>
      <c r="C952" s="49" t="s">
        <v>2012</v>
      </c>
      <c r="D952" s="65" t="s">
        <v>2362</v>
      </c>
      <c r="E952" s="131" t="s">
        <v>4</v>
      </c>
      <c r="F952" s="89">
        <v>50</v>
      </c>
      <c r="G952" s="133">
        <v>117.9744384</v>
      </c>
      <c r="H952" s="129">
        <f>$G952-($G952*H$946)</f>
        <v>117.9744384</v>
      </c>
      <c r="I952" s="11">
        <f t="shared" ref="I952" si="128">H952/$G952-1</f>
        <v>0</v>
      </c>
      <c r="J952" s="67"/>
    </row>
    <row r="953" spans="2:10" s="4" customFormat="1" ht="13.35" customHeight="1" x14ac:dyDescent="0.2">
      <c r="C953" s="49"/>
      <c r="D953" s="65"/>
      <c r="E953" s="131"/>
      <c r="F953" s="89"/>
      <c r="G953" s="111"/>
      <c r="H953" s="75"/>
      <c r="I953" s="11"/>
      <c r="J953" s="67"/>
    </row>
    <row r="954" spans="2:10" ht="13.35" customHeight="1" x14ac:dyDescent="0.2">
      <c r="B954" s="20"/>
      <c r="C954" s="143"/>
      <c r="D954" s="64" t="s">
        <v>556</v>
      </c>
      <c r="E954" s="64"/>
      <c r="F954" s="158"/>
      <c r="G954" s="116"/>
      <c r="H954" s="71">
        <f>M$20</f>
        <v>0</v>
      </c>
      <c r="I954" s="43"/>
      <c r="J954" s="67"/>
    </row>
    <row r="955" spans="2:10" ht="13.35" customHeight="1" x14ac:dyDescent="0.2">
      <c r="B955" s="28"/>
      <c r="C955" s="49">
        <v>336512830</v>
      </c>
      <c r="D955" s="65" t="s">
        <v>552</v>
      </c>
      <c r="E955" s="131" t="s">
        <v>4</v>
      </c>
      <c r="F955" s="47">
        <v>1</v>
      </c>
      <c r="G955" s="133">
        <v>109.08468479999999</v>
      </c>
      <c r="H955" s="129">
        <f>$G955-($G955*H$954)</f>
        <v>109.08468479999999</v>
      </c>
      <c r="I955" s="11">
        <f t="shared" ref="I955:I959" si="129">H955/$G955-1</f>
        <v>0</v>
      </c>
      <c r="J955" s="67"/>
    </row>
    <row r="956" spans="2:10" ht="13.35" customHeight="1" x14ac:dyDescent="0.2">
      <c r="B956" s="28"/>
      <c r="C956" s="50">
        <v>336522830</v>
      </c>
      <c r="D956" s="51" t="s">
        <v>553</v>
      </c>
      <c r="E956" s="159" t="s">
        <v>4</v>
      </c>
      <c r="F956" s="48">
        <v>1</v>
      </c>
      <c r="G956" s="133">
        <v>111.81180192000001</v>
      </c>
      <c r="H956" s="129">
        <f t="shared" ref="H956:H958" si="130">$G956-($G956*H$954)</f>
        <v>111.81180192000001</v>
      </c>
      <c r="I956" s="11">
        <f t="shared" si="129"/>
        <v>0</v>
      </c>
      <c r="J956" s="67"/>
    </row>
    <row r="957" spans="2:10" ht="13.35" customHeight="1" x14ac:dyDescent="0.2">
      <c r="C957" s="49">
        <v>336584060</v>
      </c>
      <c r="D957" s="65" t="s">
        <v>554</v>
      </c>
      <c r="E957" s="131" t="s">
        <v>4</v>
      </c>
      <c r="F957" s="47">
        <v>1</v>
      </c>
      <c r="G957" s="133">
        <v>115.05667773600001</v>
      </c>
      <c r="H957" s="129">
        <f t="shared" si="130"/>
        <v>115.05667773600001</v>
      </c>
      <c r="I957" s="11">
        <f t="shared" si="129"/>
        <v>0</v>
      </c>
      <c r="J957" s="67"/>
    </row>
    <row r="958" spans="2:10" ht="13.35" customHeight="1" x14ac:dyDescent="0.2">
      <c r="C958" s="50">
        <v>336594060</v>
      </c>
      <c r="D958" s="51" t="s">
        <v>555</v>
      </c>
      <c r="E958" s="159" t="s">
        <v>4</v>
      </c>
      <c r="F958" s="48">
        <v>1</v>
      </c>
      <c r="G958" s="133">
        <v>139.04130240000001</v>
      </c>
      <c r="H958" s="129">
        <f t="shared" si="130"/>
        <v>139.04130240000001</v>
      </c>
      <c r="I958" s="11">
        <f t="shared" si="129"/>
        <v>0</v>
      </c>
      <c r="J958" s="67"/>
    </row>
    <row r="959" spans="2:10" ht="13.35" customHeight="1" x14ac:dyDescent="0.2">
      <c r="C959" s="49">
        <v>336594061</v>
      </c>
      <c r="D959" s="65" t="s">
        <v>1298</v>
      </c>
      <c r="E959" s="131" t="s">
        <v>4</v>
      </c>
      <c r="F959" s="47">
        <v>1</v>
      </c>
      <c r="G959" s="133">
        <v>160.73174557440001</v>
      </c>
      <c r="H959" s="129">
        <f>$G959-($G959*H$954)</f>
        <v>160.73174557440001</v>
      </c>
      <c r="I959" s="11">
        <f t="shared" si="129"/>
        <v>0</v>
      </c>
      <c r="J959" s="67"/>
    </row>
    <row r="960" spans="2:10" s="4" customFormat="1" ht="13.35" customHeight="1" x14ac:dyDescent="0.2">
      <c r="C960" s="49"/>
      <c r="D960" s="65"/>
      <c r="E960" s="131"/>
      <c r="F960" s="89"/>
      <c r="G960" s="111"/>
      <c r="H960" s="75"/>
      <c r="I960" s="11"/>
      <c r="J960" s="67"/>
    </row>
    <row r="961" spans="1:13" ht="13.35" customHeight="1" x14ac:dyDescent="0.2">
      <c r="B961" s="20"/>
      <c r="C961" s="143"/>
      <c r="D961" s="64" t="s">
        <v>1802</v>
      </c>
      <c r="E961" s="64"/>
      <c r="F961" s="158"/>
      <c r="G961" s="116"/>
      <c r="H961" s="71">
        <f>M$20</f>
        <v>0</v>
      </c>
      <c r="I961" s="43"/>
      <c r="J961" s="67"/>
    </row>
    <row r="962" spans="1:13" ht="13.35" customHeight="1" x14ac:dyDescent="0.2">
      <c r="B962" s="63"/>
      <c r="C962" s="49">
        <v>339013840</v>
      </c>
      <c r="D962" s="65" t="s">
        <v>1803</v>
      </c>
      <c r="E962" s="131" t="s">
        <v>4</v>
      </c>
      <c r="F962" s="89">
        <v>1</v>
      </c>
      <c r="G962" s="133">
        <v>55.074801599999994</v>
      </c>
      <c r="H962" s="129">
        <f>$G962-($G962*H$961)</f>
        <v>55.074801599999994</v>
      </c>
      <c r="I962" s="11">
        <f t="shared" ref="I962:I964" si="131">H962/$G962-1</f>
        <v>0</v>
      </c>
      <c r="J962" s="67"/>
    </row>
    <row r="963" spans="1:13" ht="13.35" customHeight="1" x14ac:dyDescent="0.2">
      <c r="B963" s="63"/>
      <c r="C963" s="49">
        <v>339014061</v>
      </c>
      <c r="D963" s="65" t="s">
        <v>2768</v>
      </c>
      <c r="E963" s="131" t="s">
        <v>4</v>
      </c>
      <c r="F963" s="89">
        <v>1</v>
      </c>
      <c r="G963" s="133">
        <v>69.135428543999993</v>
      </c>
      <c r="H963" s="129">
        <f>$G963-($G963*H$961)</f>
        <v>69.135428543999993</v>
      </c>
      <c r="I963" s="11">
        <f t="shared" si="131"/>
        <v>0</v>
      </c>
      <c r="J963" s="67"/>
    </row>
    <row r="964" spans="1:13" ht="13.35" customHeight="1" x14ac:dyDescent="0.2">
      <c r="B964" s="63"/>
      <c r="C964" s="49">
        <v>339014098</v>
      </c>
      <c r="D964" s="65" t="s">
        <v>2996</v>
      </c>
      <c r="E964" s="131" t="s">
        <v>4</v>
      </c>
      <c r="F964" s="89">
        <v>1</v>
      </c>
      <c r="G964" s="133">
        <v>85.488</v>
      </c>
      <c r="H964" s="129">
        <f>$G964-($G964*H$961)</f>
        <v>85.488</v>
      </c>
      <c r="I964" s="11">
        <f t="shared" si="131"/>
        <v>0</v>
      </c>
      <c r="J964" s="67"/>
    </row>
    <row r="965" spans="1:13" ht="13.35" customHeight="1" x14ac:dyDescent="0.2">
      <c r="B965" s="63"/>
      <c r="C965" s="49">
        <v>339014124</v>
      </c>
      <c r="D965" s="65" t="s">
        <v>2769</v>
      </c>
      <c r="E965" s="131" t="s">
        <v>4</v>
      </c>
      <c r="F965" s="89">
        <v>1</v>
      </c>
      <c r="G965" s="133">
        <v>93.662400000000005</v>
      </c>
      <c r="H965" s="129">
        <f>$G965-($G965*H$961)</f>
        <v>93.662400000000005</v>
      </c>
      <c r="I965" s="11">
        <f t="shared" ref="I965" si="132">H965/$G965-1</f>
        <v>0</v>
      </c>
      <c r="J965" s="67"/>
    </row>
    <row r="966" spans="1:13" ht="13.35" customHeight="1" x14ac:dyDescent="0.2">
      <c r="C966" s="49"/>
      <c r="D966" s="65"/>
      <c r="E966" s="131"/>
      <c r="F966" s="89"/>
      <c r="G966" s="111"/>
      <c r="H966" s="72"/>
      <c r="I966" s="11"/>
      <c r="J966" s="67"/>
    </row>
    <row r="967" spans="1:13" s="4" customFormat="1" ht="13.35" customHeight="1" x14ac:dyDescent="0.2">
      <c r="C967" s="49"/>
      <c r="D967" s="65"/>
      <c r="E967" s="131"/>
      <c r="F967" s="89"/>
      <c r="G967" s="111"/>
      <c r="H967" s="75"/>
      <c r="I967" s="11"/>
      <c r="J967" s="67"/>
    </row>
    <row r="968" spans="1:13" ht="13.35" customHeight="1" x14ac:dyDescent="0.2">
      <c r="B968" s="20"/>
      <c r="C968" s="143"/>
      <c r="D968" s="64" t="s">
        <v>522</v>
      </c>
      <c r="E968" s="64"/>
      <c r="F968" s="158"/>
      <c r="G968" s="116"/>
      <c r="H968" s="71">
        <f>M$22</f>
        <v>0</v>
      </c>
      <c r="I968" s="43"/>
      <c r="J968" s="67"/>
    </row>
    <row r="969" spans="1:13" ht="13.35" customHeight="1" x14ac:dyDescent="0.2">
      <c r="C969" s="49">
        <v>331227106</v>
      </c>
      <c r="D969" s="65" t="s">
        <v>225</v>
      </c>
      <c r="E969" s="131" t="s">
        <v>4</v>
      </c>
      <c r="F969" s="47">
        <v>100</v>
      </c>
      <c r="G969" s="133">
        <v>8.06</v>
      </c>
      <c r="H969" s="129">
        <f>$G969-($G969*H$968)</f>
        <v>8.06</v>
      </c>
      <c r="I969" s="11">
        <f t="shared" ref="I969:I974" si="133">H969/$G969-1</f>
        <v>0</v>
      </c>
      <c r="J969" s="67"/>
    </row>
    <row r="970" spans="1:13" ht="13.35" customHeight="1" x14ac:dyDescent="0.2">
      <c r="C970" s="50">
        <v>331227108</v>
      </c>
      <c r="D970" s="51" t="s">
        <v>1805</v>
      </c>
      <c r="E970" s="159" t="s">
        <v>4</v>
      </c>
      <c r="F970" s="48">
        <v>100</v>
      </c>
      <c r="G970" s="133">
        <v>6.3960000000000008</v>
      </c>
      <c r="H970" s="129">
        <f t="shared" ref="H970:H974" si="134">$G970-($G970*H$968)</f>
        <v>6.3960000000000008</v>
      </c>
      <c r="I970" s="11">
        <f t="shared" si="133"/>
        <v>0</v>
      </c>
      <c r="J970" s="67"/>
    </row>
    <row r="971" spans="1:13" ht="13.35" customHeight="1" x14ac:dyDescent="0.2">
      <c r="B971" s="86"/>
      <c r="C971" s="50">
        <v>331227109</v>
      </c>
      <c r="D971" s="51" t="s">
        <v>1801</v>
      </c>
      <c r="E971" s="159" t="s">
        <v>4</v>
      </c>
      <c r="F971" s="48">
        <v>100</v>
      </c>
      <c r="G971" s="133">
        <v>8.3665545599999991</v>
      </c>
      <c r="H971" s="129">
        <f t="shared" si="134"/>
        <v>8.3665545599999991</v>
      </c>
      <c r="I971" s="11">
        <f t="shared" si="133"/>
        <v>0</v>
      </c>
      <c r="J971" s="67"/>
    </row>
    <row r="972" spans="1:13" ht="13.35" customHeight="1" x14ac:dyDescent="0.2">
      <c r="C972" s="49">
        <v>331227110</v>
      </c>
      <c r="D972" s="65" t="s">
        <v>226</v>
      </c>
      <c r="E972" s="131" t="s">
        <v>4</v>
      </c>
      <c r="F972" s="47">
        <v>100</v>
      </c>
      <c r="G972" s="133">
        <v>8.3665545599999991</v>
      </c>
      <c r="H972" s="129">
        <f t="shared" si="134"/>
        <v>8.3665545599999991</v>
      </c>
      <c r="I972" s="11">
        <f t="shared" si="133"/>
        <v>0</v>
      </c>
      <c r="J972" s="67"/>
    </row>
    <row r="973" spans="1:13" ht="13.35" customHeight="1" x14ac:dyDescent="0.2">
      <c r="C973" s="50">
        <v>331228308</v>
      </c>
      <c r="D973" s="51" t="s">
        <v>227</v>
      </c>
      <c r="E973" s="159" t="s">
        <v>4</v>
      </c>
      <c r="F973" s="48">
        <v>100</v>
      </c>
      <c r="G973" s="133">
        <v>12.763991560319999</v>
      </c>
      <c r="H973" s="129">
        <f t="shared" si="134"/>
        <v>12.763991560319999</v>
      </c>
      <c r="I973" s="11">
        <f t="shared" si="133"/>
        <v>0</v>
      </c>
      <c r="J973" s="67"/>
    </row>
    <row r="974" spans="1:13" ht="13.35" customHeight="1" x14ac:dyDescent="0.2">
      <c r="C974" s="49">
        <v>331228310</v>
      </c>
      <c r="D974" s="65" t="s">
        <v>228</v>
      </c>
      <c r="E974" s="131" t="s">
        <v>4</v>
      </c>
      <c r="F974" s="47">
        <v>100</v>
      </c>
      <c r="G974" s="133">
        <v>12.763991560319999</v>
      </c>
      <c r="H974" s="129">
        <f t="shared" si="134"/>
        <v>12.763991560319999</v>
      </c>
      <c r="I974" s="11">
        <f t="shared" si="133"/>
        <v>0</v>
      </c>
      <c r="J974" s="67"/>
    </row>
    <row r="975" spans="1:13" ht="13.35" customHeight="1" x14ac:dyDescent="0.2">
      <c r="A975" s="4"/>
      <c r="C975" s="160"/>
      <c r="D975" s="150" t="s">
        <v>1127</v>
      </c>
      <c r="E975" s="150"/>
      <c r="F975" s="161"/>
      <c r="G975" s="114"/>
      <c r="H975" s="74"/>
      <c r="I975" s="25"/>
      <c r="J975" s="67"/>
      <c r="K975" s="4"/>
      <c r="L975" s="4"/>
      <c r="M975" s="4"/>
    </row>
    <row r="976" spans="1:13" ht="13.35" customHeight="1" x14ac:dyDescent="0.2">
      <c r="A976" s="4"/>
      <c r="B976" s="63"/>
      <c r="C976" s="49">
        <v>331250827</v>
      </c>
      <c r="D976" s="65" t="s">
        <v>1624</v>
      </c>
      <c r="E976" s="131" t="s">
        <v>4</v>
      </c>
      <c r="F976" s="90">
        <v>100</v>
      </c>
      <c r="G976" s="133">
        <v>41.545541157120006</v>
      </c>
      <c r="H976" s="129">
        <f t="shared" ref="H976:H979" si="135">$G976-($G976*H$968)</f>
        <v>41.545541157120006</v>
      </c>
      <c r="I976" s="11">
        <f t="shared" ref="I976:I979" si="136">H976/$G976-1</f>
        <v>0</v>
      </c>
      <c r="J976" s="67"/>
    </row>
    <row r="977" spans="1:10" ht="13.35" customHeight="1" x14ac:dyDescent="0.2">
      <c r="A977" s="4"/>
      <c r="B977" s="63"/>
      <c r="C977" s="49">
        <v>331250838</v>
      </c>
      <c r="D977" s="65" t="s">
        <v>1625</v>
      </c>
      <c r="E977" s="131" t="s">
        <v>4</v>
      </c>
      <c r="F977" s="90">
        <v>100</v>
      </c>
      <c r="G977" s="133">
        <v>52.557612307200003</v>
      </c>
      <c r="H977" s="129">
        <f t="shared" si="135"/>
        <v>52.557612307200003</v>
      </c>
      <c r="I977" s="11">
        <f t="shared" si="136"/>
        <v>0</v>
      </c>
      <c r="J977" s="67"/>
    </row>
    <row r="978" spans="1:10" ht="13.35" customHeight="1" x14ac:dyDescent="0.2">
      <c r="A978" s="4"/>
      <c r="B978" s="63"/>
      <c r="C978" s="49">
        <v>331251038</v>
      </c>
      <c r="D978" s="65" t="s">
        <v>1626</v>
      </c>
      <c r="E978" s="131" t="s">
        <v>4</v>
      </c>
      <c r="F978" s="90">
        <v>100</v>
      </c>
      <c r="G978" s="133">
        <v>65.405028648960013</v>
      </c>
      <c r="H978" s="129">
        <f t="shared" si="135"/>
        <v>65.405028648960013</v>
      </c>
      <c r="I978" s="11">
        <f t="shared" si="136"/>
        <v>0</v>
      </c>
      <c r="J978" s="67"/>
    </row>
    <row r="979" spans="1:10" ht="13.35" customHeight="1" x14ac:dyDescent="0.2">
      <c r="A979" s="4"/>
      <c r="B979" s="63"/>
      <c r="C979" s="49">
        <v>331251238</v>
      </c>
      <c r="D979" s="65" t="s">
        <v>2744</v>
      </c>
      <c r="E979" s="131" t="s">
        <v>4</v>
      </c>
      <c r="F979" s="90">
        <v>100</v>
      </c>
      <c r="G979" s="133">
        <v>71.488435199999998</v>
      </c>
      <c r="H979" s="129">
        <f t="shared" si="135"/>
        <v>71.488435199999998</v>
      </c>
      <c r="I979" s="11">
        <f t="shared" si="136"/>
        <v>0</v>
      </c>
      <c r="J979" s="67"/>
    </row>
    <row r="980" spans="1:10" s="4" customFormat="1" ht="13.35" customHeight="1" x14ac:dyDescent="0.2">
      <c r="C980" s="49"/>
      <c r="D980" s="65"/>
      <c r="E980" s="131"/>
      <c r="F980" s="89"/>
      <c r="G980" s="111"/>
      <c r="H980" s="75"/>
      <c r="I980" s="11"/>
      <c r="J980" s="67"/>
    </row>
    <row r="981" spans="1:10" ht="13.35" customHeight="1" x14ac:dyDescent="0.2">
      <c r="B981" s="20"/>
      <c r="C981" s="143"/>
      <c r="D981" s="64" t="s">
        <v>550</v>
      </c>
      <c r="E981" s="64"/>
      <c r="F981" s="158"/>
      <c r="G981" s="116"/>
      <c r="H981" s="71">
        <f>M$22</f>
        <v>0</v>
      </c>
      <c r="I981" s="43"/>
      <c r="J981" s="67"/>
    </row>
    <row r="982" spans="1:10" ht="13.35" customHeight="1" x14ac:dyDescent="0.2">
      <c r="C982" s="49">
        <v>332901006</v>
      </c>
      <c r="D982" s="65" t="s">
        <v>551</v>
      </c>
      <c r="E982" s="131" t="s">
        <v>4</v>
      </c>
      <c r="F982" s="47">
        <v>100</v>
      </c>
      <c r="G982" s="133">
        <v>13.904130240000001</v>
      </c>
      <c r="H982" s="129">
        <f>$G982-($G982*H$981)</f>
        <v>13.904130240000001</v>
      </c>
      <c r="I982" s="11">
        <f t="shared" ref="I982:I985" si="137">H982/$G982-1</f>
        <v>0</v>
      </c>
      <c r="J982" s="67"/>
    </row>
    <row r="983" spans="1:10" ht="13.35" customHeight="1" x14ac:dyDescent="0.2">
      <c r="C983" s="50">
        <v>332901008</v>
      </c>
      <c r="D983" s="51" t="s">
        <v>229</v>
      </c>
      <c r="E983" s="159" t="s">
        <v>4</v>
      </c>
      <c r="F983" s="48">
        <v>100</v>
      </c>
      <c r="G983" s="133">
        <v>14.223925235520001</v>
      </c>
      <c r="H983" s="129">
        <f t="shared" ref="H983:H985" si="138">$G983-($G983*H$981)</f>
        <v>14.223925235520001</v>
      </c>
      <c r="I983" s="11">
        <f t="shared" si="137"/>
        <v>0</v>
      </c>
      <c r="J983" s="67"/>
    </row>
    <row r="984" spans="1:10" ht="13.35" customHeight="1" x14ac:dyDescent="0.2">
      <c r="C984" s="49">
        <v>332901010</v>
      </c>
      <c r="D984" s="65" t="s">
        <v>230</v>
      </c>
      <c r="E984" s="131" t="s">
        <v>4</v>
      </c>
      <c r="F984" s="47">
        <v>100</v>
      </c>
      <c r="G984" s="133">
        <v>15.697763040960002</v>
      </c>
      <c r="H984" s="129">
        <f t="shared" si="138"/>
        <v>15.697763040960002</v>
      </c>
      <c r="I984" s="11">
        <f t="shared" si="137"/>
        <v>0</v>
      </c>
      <c r="J984" s="67"/>
    </row>
    <row r="985" spans="1:10" ht="13.35" customHeight="1" x14ac:dyDescent="0.2">
      <c r="C985" s="50">
        <v>332901012</v>
      </c>
      <c r="D985" s="51" t="s">
        <v>231</v>
      </c>
      <c r="E985" s="159" t="s">
        <v>4</v>
      </c>
      <c r="F985" s="48">
        <v>100</v>
      </c>
      <c r="G985" s="133">
        <v>19.618727768640003</v>
      </c>
      <c r="H985" s="129">
        <f t="shared" si="138"/>
        <v>19.618727768640003</v>
      </c>
      <c r="I985" s="11">
        <f t="shared" si="137"/>
        <v>0</v>
      </c>
      <c r="J985" s="67"/>
    </row>
    <row r="986" spans="1:10" s="4" customFormat="1" ht="13.35" customHeight="1" x14ac:dyDescent="0.2">
      <c r="C986" s="49"/>
      <c r="D986" s="65"/>
      <c r="E986" s="131"/>
      <c r="F986" s="89"/>
      <c r="G986" s="111"/>
      <c r="H986" s="75"/>
      <c r="I986" s="11"/>
      <c r="J986" s="67"/>
    </row>
    <row r="987" spans="1:10" ht="13.35" customHeight="1" x14ac:dyDescent="0.2">
      <c r="B987" s="20"/>
      <c r="C987" s="143"/>
      <c r="D987" s="64" t="s">
        <v>2454</v>
      </c>
      <c r="E987" s="64"/>
      <c r="F987" s="158"/>
      <c r="G987" s="116"/>
      <c r="H987" s="71">
        <f>M$22</f>
        <v>0</v>
      </c>
      <c r="I987" s="43"/>
      <c r="J987" s="67"/>
    </row>
    <row r="988" spans="1:10" ht="13.35" customHeight="1" x14ac:dyDescent="0.2">
      <c r="B988" s="86"/>
      <c r="C988" s="49">
        <v>332902108</v>
      </c>
      <c r="D988" s="65" t="s">
        <v>2455</v>
      </c>
      <c r="E988" s="131" t="s">
        <v>4</v>
      </c>
      <c r="F988" s="89">
        <v>1</v>
      </c>
      <c r="G988" s="133">
        <v>27.356827679999995</v>
      </c>
      <c r="H988" s="129">
        <f>$G988-($G988*H$987)</f>
        <v>27.356827679999995</v>
      </c>
      <c r="I988" s="11">
        <f t="shared" ref="I988:I990" si="139">H988/$G988-1</f>
        <v>0</v>
      </c>
      <c r="J988" s="67"/>
    </row>
    <row r="989" spans="1:10" ht="13.35" customHeight="1" x14ac:dyDescent="0.2">
      <c r="B989" s="86"/>
      <c r="C989" s="49">
        <v>332902110</v>
      </c>
      <c r="D989" s="65" t="s">
        <v>2456</v>
      </c>
      <c r="E989" s="131" t="s">
        <v>4</v>
      </c>
      <c r="F989" s="89">
        <v>1</v>
      </c>
      <c r="G989" s="133">
        <v>29.902908671999995</v>
      </c>
      <c r="H989" s="129">
        <f t="shared" ref="H989:H990" si="140">$G989-($G989*H$987)</f>
        <v>29.902908671999995</v>
      </c>
      <c r="I989" s="11">
        <f t="shared" si="139"/>
        <v>0</v>
      </c>
      <c r="J989" s="67"/>
    </row>
    <row r="990" spans="1:10" ht="13.35" customHeight="1" x14ac:dyDescent="0.2">
      <c r="B990" s="86"/>
      <c r="C990" s="49">
        <v>332902112</v>
      </c>
      <c r="D990" s="65" t="s">
        <v>2457</v>
      </c>
      <c r="E990" s="131" t="s">
        <v>4</v>
      </c>
      <c r="F990" s="89">
        <v>1</v>
      </c>
      <c r="G990" s="133">
        <v>32.232301919999998</v>
      </c>
      <c r="H990" s="129">
        <f t="shared" si="140"/>
        <v>32.232301919999998</v>
      </c>
      <c r="I990" s="11">
        <f t="shared" si="139"/>
        <v>0</v>
      </c>
      <c r="J990" s="67"/>
    </row>
    <row r="991" spans="1:10" s="4" customFormat="1" ht="13.35" customHeight="1" x14ac:dyDescent="0.2">
      <c r="C991" s="49"/>
      <c r="D991" s="65"/>
      <c r="E991" s="131"/>
      <c r="F991" s="89"/>
      <c r="G991" s="111"/>
      <c r="H991" s="75"/>
      <c r="I991" s="11"/>
      <c r="J991" s="67"/>
    </row>
    <row r="992" spans="1:10" ht="13.35" customHeight="1" x14ac:dyDescent="0.2">
      <c r="B992" s="20"/>
      <c r="C992" s="143"/>
      <c r="D992" s="64" t="s">
        <v>405</v>
      </c>
      <c r="E992" s="64"/>
      <c r="F992" s="158"/>
      <c r="G992" s="116"/>
      <c r="H992" s="71">
        <f>M$22</f>
        <v>0</v>
      </c>
      <c r="I992" s="43"/>
      <c r="J992" s="67"/>
    </row>
    <row r="993" spans="2:10" ht="13.35" customHeight="1" x14ac:dyDescent="0.2">
      <c r="C993" s="49">
        <v>331100820</v>
      </c>
      <c r="D993" s="65" t="s">
        <v>206</v>
      </c>
      <c r="E993" s="131" t="s">
        <v>4</v>
      </c>
      <c r="F993" s="47">
        <v>100</v>
      </c>
      <c r="G993" s="133">
        <v>11.178920712960002</v>
      </c>
      <c r="H993" s="129">
        <f>$G993-($G993*H$992)</f>
        <v>11.178920712960002</v>
      </c>
      <c r="I993" s="11">
        <f t="shared" ref="I993:I1013" si="141">H993/$G993-1</f>
        <v>0</v>
      </c>
      <c r="J993" s="67"/>
    </row>
    <row r="994" spans="2:10" ht="13.35" customHeight="1" x14ac:dyDescent="0.2">
      <c r="C994" s="50">
        <v>331100830</v>
      </c>
      <c r="D994" s="51" t="s">
        <v>207</v>
      </c>
      <c r="E994" s="159" t="s">
        <v>4</v>
      </c>
      <c r="F994" s="48">
        <v>100</v>
      </c>
      <c r="G994" s="133">
        <v>13.748800000000001</v>
      </c>
      <c r="H994" s="129">
        <f t="shared" ref="H994:H1013" si="142">$G994-($G994*H$992)</f>
        <v>13.748800000000001</v>
      </c>
      <c r="I994" s="11">
        <f t="shared" si="141"/>
        <v>0</v>
      </c>
      <c r="J994" s="67"/>
    </row>
    <row r="995" spans="2:10" ht="13.35" customHeight="1" x14ac:dyDescent="0.2">
      <c r="C995" s="49">
        <v>331100850</v>
      </c>
      <c r="D995" s="65" t="s">
        <v>208</v>
      </c>
      <c r="E995" s="131" t="s">
        <v>4</v>
      </c>
      <c r="F995" s="47">
        <v>100</v>
      </c>
      <c r="G995" s="133">
        <v>13.542622853760001</v>
      </c>
      <c r="H995" s="129">
        <f t="shared" si="142"/>
        <v>13.542622853760001</v>
      </c>
      <c r="I995" s="11">
        <f t="shared" si="141"/>
        <v>0</v>
      </c>
      <c r="J995" s="67"/>
    </row>
    <row r="996" spans="2:10" ht="13.35" customHeight="1" x14ac:dyDescent="0.2">
      <c r="C996" s="50">
        <v>331100880</v>
      </c>
      <c r="D996" s="51" t="s">
        <v>209</v>
      </c>
      <c r="E996" s="159" t="s">
        <v>4</v>
      </c>
      <c r="F996" s="48">
        <v>100</v>
      </c>
      <c r="G996" s="133">
        <v>14.14050045408</v>
      </c>
      <c r="H996" s="129">
        <f t="shared" si="142"/>
        <v>14.14050045408</v>
      </c>
      <c r="I996" s="11">
        <f t="shared" si="141"/>
        <v>0</v>
      </c>
      <c r="J996" s="67"/>
    </row>
    <row r="997" spans="2:10" ht="13.35" customHeight="1" x14ac:dyDescent="0.2">
      <c r="B997" s="87"/>
      <c r="C997" s="184">
        <v>331100899</v>
      </c>
      <c r="D997" s="185" t="s">
        <v>210</v>
      </c>
      <c r="E997" s="186" t="s">
        <v>4</v>
      </c>
      <c r="F997" s="187">
        <v>100</v>
      </c>
      <c r="G997" s="133">
        <v>17.755574316480001</v>
      </c>
      <c r="H997" s="129">
        <f t="shared" si="142"/>
        <v>17.755574316480001</v>
      </c>
      <c r="I997" s="11">
        <f t="shared" si="141"/>
        <v>0</v>
      </c>
      <c r="J997" s="67"/>
    </row>
    <row r="998" spans="2:10" ht="13.35" customHeight="1" x14ac:dyDescent="0.2">
      <c r="B998" s="86"/>
      <c r="C998" s="49" t="s">
        <v>1844</v>
      </c>
      <c r="D998" s="65" t="s">
        <v>1845</v>
      </c>
      <c r="E998" s="131" t="s">
        <v>4</v>
      </c>
      <c r="F998" s="47">
        <v>100</v>
      </c>
      <c r="G998" s="133">
        <v>18.039254687999996</v>
      </c>
      <c r="H998" s="129">
        <f t="shared" si="142"/>
        <v>18.039254687999996</v>
      </c>
      <c r="I998" s="11">
        <f t="shared" si="141"/>
        <v>0</v>
      </c>
      <c r="J998" s="67"/>
    </row>
    <row r="999" spans="2:10" ht="13.35" customHeight="1" x14ac:dyDescent="0.2">
      <c r="B999" s="86"/>
      <c r="C999" s="50" t="s">
        <v>1846</v>
      </c>
      <c r="D999" s="51" t="s">
        <v>1847</v>
      </c>
      <c r="E999" s="159" t="s">
        <v>4</v>
      </c>
      <c r="F999" s="48">
        <v>100</v>
      </c>
      <c r="G999" s="133">
        <v>20.151960192000004</v>
      </c>
      <c r="H999" s="129">
        <f t="shared" si="142"/>
        <v>20.151960192000004</v>
      </c>
      <c r="I999" s="11">
        <f t="shared" si="141"/>
        <v>0</v>
      </c>
      <c r="J999" s="67"/>
    </row>
    <row r="1000" spans="2:10" ht="13.35" customHeight="1" x14ac:dyDescent="0.2">
      <c r="B1000" s="86"/>
      <c r="C1000" s="49" t="s">
        <v>1848</v>
      </c>
      <c r="D1000" s="65" t="s">
        <v>1849</v>
      </c>
      <c r="E1000" s="131" t="s">
        <v>4</v>
      </c>
      <c r="F1000" s="47">
        <v>100</v>
      </c>
      <c r="G1000" s="133">
        <v>20.314476000000003</v>
      </c>
      <c r="H1000" s="129">
        <f t="shared" si="142"/>
        <v>20.314476000000003</v>
      </c>
      <c r="I1000" s="11">
        <f t="shared" si="141"/>
        <v>0</v>
      </c>
      <c r="J1000" s="67"/>
    </row>
    <row r="1001" spans="2:10" ht="13.35" customHeight="1" x14ac:dyDescent="0.2">
      <c r="B1001" s="86"/>
      <c r="C1001" s="50" t="s">
        <v>1850</v>
      </c>
      <c r="D1001" s="51" t="s">
        <v>1851</v>
      </c>
      <c r="E1001" s="159" t="s">
        <v>4</v>
      </c>
      <c r="F1001" s="48">
        <v>100</v>
      </c>
      <c r="G1001" s="133">
        <v>21.397914719999999</v>
      </c>
      <c r="H1001" s="129">
        <f t="shared" si="142"/>
        <v>21.397914719999999</v>
      </c>
      <c r="I1001" s="11">
        <f t="shared" si="141"/>
        <v>0</v>
      </c>
      <c r="J1001" s="67"/>
    </row>
    <row r="1002" spans="2:10" ht="13.35" customHeight="1" x14ac:dyDescent="0.2">
      <c r="B1002" s="86"/>
      <c r="C1002" s="49" t="s">
        <v>1852</v>
      </c>
      <c r="D1002" s="65" t="s">
        <v>1853</v>
      </c>
      <c r="E1002" s="131" t="s">
        <v>4</v>
      </c>
      <c r="F1002" s="47">
        <v>100</v>
      </c>
      <c r="G1002" s="133">
        <v>21.668774399999997</v>
      </c>
      <c r="H1002" s="129">
        <f t="shared" si="142"/>
        <v>21.668774399999997</v>
      </c>
      <c r="I1002" s="11">
        <f t="shared" si="141"/>
        <v>0</v>
      </c>
      <c r="J1002" s="67"/>
    </row>
    <row r="1003" spans="2:10" ht="13.35" customHeight="1" x14ac:dyDescent="0.2">
      <c r="B1003" s="86"/>
      <c r="C1003" s="50" t="s">
        <v>1854</v>
      </c>
      <c r="D1003" s="51" t="s">
        <v>1855</v>
      </c>
      <c r="E1003" s="159" t="s">
        <v>4</v>
      </c>
      <c r="F1003" s="48">
        <v>100</v>
      </c>
      <c r="G1003" s="133">
        <v>22.210493759999995</v>
      </c>
      <c r="H1003" s="129">
        <f t="shared" si="142"/>
        <v>22.210493759999995</v>
      </c>
      <c r="I1003" s="11">
        <f t="shared" si="141"/>
        <v>0</v>
      </c>
      <c r="J1003" s="67"/>
    </row>
    <row r="1004" spans="2:10" ht="13.35" customHeight="1" x14ac:dyDescent="0.2">
      <c r="B1004" s="86"/>
      <c r="C1004" s="49"/>
      <c r="D1004" s="65" t="s">
        <v>1856</v>
      </c>
      <c r="E1004" s="131" t="s">
        <v>4</v>
      </c>
      <c r="F1004" s="47">
        <v>100</v>
      </c>
      <c r="G1004" s="133">
        <v>23.543956799999997</v>
      </c>
      <c r="H1004" s="129">
        <f t="shared" si="142"/>
        <v>23.543956799999997</v>
      </c>
      <c r="I1004" s="11">
        <f t="shared" si="141"/>
        <v>0</v>
      </c>
      <c r="J1004" s="67"/>
    </row>
    <row r="1005" spans="2:10" ht="13.35" customHeight="1" x14ac:dyDescent="0.2">
      <c r="C1005" s="50">
        <v>331101030</v>
      </c>
      <c r="D1005" s="51" t="s">
        <v>211</v>
      </c>
      <c r="E1005" s="159" t="s">
        <v>4</v>
      </c>
      <c r="F1005" s="48">
        <v>100</v>
      </c>
      <c r="G1005" s="133">
        <v>23.12256858912</v>
      </c>
      <c r="H1005" s="129">
        <f t="shared" si="142"/>
        <v>23.12256858912</v>
      </c>
      <c r="I1005" s="11">
        <f t="shared" si="141"/>
        <v>0</v>
      </c>
      <c r="J1005" s="67"/>
    </row>
    <row r="1006" spans="2:10" ht="13.35" customHeight="1" x14ac:dyDescent="0.2">
      <c r="C1006" s="49">
        <v>331101050</v>
      </c>
      <c r="D1006" s="65" t="s">
        <v>212</v>
      </c>
      <c r="E1006" s="131" t="s">
        <v>4</v>
      </c>
      <c r="F1006" s="47">
        <v>100</v>
      </c>
      <c r="G1006" s="133">
        <v>25.319421167040002</v>
      </c>
      <c r="H1006" s="129">
        <f t="shared" si="142"/>
        <v>25.319421167040002</v>
      </c>
      <c r="I1006" s="11">
        <f t="shared" si="141"/>
        <v>0</v>
      </c>
      <c r="J1006" s="67"/>
    </row>
    <row r="1007" spans="2:10" ht="13.35" customHeight="1" x14ac:dyDescent="0.2">
      <c r="C1007" s="50">
        <v>331101080</v>
      </c>
      <c r="D1007" s="51" t="s">
        <v>213</v>
      </c>
      <c r="E1007" s="159" t="s">
        <v>4</v>
      </c>
      <c r="F1007" s="48">
        <v>100</v>
      </c>
      <c r="G1007" s="133">
        <v>27.947301782400004</v>
      </c>
      <c r="H1007" s="129">
        <f t="shared" si="142"/>
        <v>27.947301782400004</v>
      </c>
      <c r="I1007" s="11">
        <f t="shared" si="141"/>
        <v>0</v>
      </c>
      <c r="J1007" s="67"/>
    </row>
    <row r="1008" spans="2:10" ht="13.35" customHeight="1" x14ac:dyDescent="0.2">
      <c r="C1008" s="49">
        <v>331101100</v>
      </c>
      <c r="D1008" s="65" t="s">
        <v>214</v>
      </c>
      <c r="E1008" s="131" t="s">
        <v>4</v>
      </c>
      <c r="F1008" s="47">
        <v>100</v>
      </c>
      <c r="G1008" s="133">
        <v>31.979499552000004</v>
      </c>
      <c r="H1008" s="129">
        <f t="shared" si="142"/>
        <v>31.979499552000004</v>
      </c>
      <c r="I1008" s="11">
        <f t="shared" si="141"/>
        <v>0</v>
      </c>
      <c r="J1008" s="67"/>
    </row>
    <row r="1009" spans="2:10" ht="13.35" customHeight="1" x14ac:dyDescent="0.2">
      <c r="C1009" s="50">
        <v>331101230</v>
      </c>
      <c r="D1009" s="51" t="s">
        <v>548</v>
      </c>
      <c r="E1009" s="159" t="s">
        <v>4</v>
      </c>
      <c r="F1009" s="48">
        <v>100</v>
      </c>
      <c r="G1009" s="133">
        <v>30.589086528000003</v>
      </c>
      <c r="H1009" s="129">
        <f t="shared" si="142"/>
        <v>30.589086528000003</v>
      </c>
      <c r="I1009" s="11">
        <f t="shared" si="141"/>
        <v>0</v>
      </c>
      <c r="J1009" s="67"/>
    </row>
    <row r="1010" spans="2:10" ht="13.35" customHeight="1" x14ac:dyDescent="0.2">
      <c r="C1010" s="49">
        <v>331101242</v>
      </c>
      <c r="D1010" s="65" t="s">
        <v>549</v>
      </c>
      <c r="E1010" s="131" t="s">
        <v>4</v>
      </c>
      <c r="F1010" s="47">
        <v>100</v>
      </c>
      <c r="G1010" s="133">
        <v>31.284293040000001</v>
      </c>
      <c r="H1010" s="129">
        <f t="shared" si="142"/>
        <v>31.284293040000001</v>
      </c>
      <c r="I1010" s="11">
        <f t="shared" si="141"/>
        <v>0</v>
      </c>
      <c r="J1010" s="67"/>
    </row>
    <row r="1011" spans="2:10" ht="13.35" customHeight="1" x14ac:dyDescent="0.2">
      <c r="C1011" s="50">
        <v>331101830</v>
      </c>
      <c r="D1011" s="51" t="s">
        <v>215</v>
      </c>
      <c r="E1011" s="159" t="s">
        <v>4</v>
      </c>
      <c r="F1011" s="48">
        <v>100</v>
      </c>
      <c r="G1011" s="133">
        <v>20.61982514592</v>
      </c>
      <c r="H1011" s="129">
        <f t="shared" si="142"/>
        <v>20.61982514592</v>
      </c>
      <c r="I1011" s="11">
        <f t="shared" si="141"/>
        <v>0</v>
      </c>
      <c r="J1011" s="67"/>
    </row>
    <row r="1012" spans="2:10" ht="13.35" customHeight="1" x14ac:dyDescent="0.2">
      <c r="C1012" s="49">
        <v>331101850</v>
      </c>
      <c r="D1012" s="65" t="s">
        <v>216</v>
      </c>
      <c r="E1012" s="131" t="s">
        <v>4</v>
      </c>
      <c r="F1012" s="47">
        <v>100</v>
      </c>
      <c r="G1012" s="133">
        <v>22.220939220479998</v>
      </c>
      <c r="H1012" s="129">
        <f t="shared" si="142"/>
        <v>22.220939220479998</v>
      </c>
      <c r="I1012" s="11">
        <f t="shared" si="141"/>
        <v>0</v>
      </c>
      <c r="J1012" s="67"/>
    </row>
    <row r="1013" spans="2:10" ht="13.35" customHeight="1" x14ac:dyDescent="0.2">
      <c r="C1013" s="50">
        <v>331101880</v>
      </c>
      <c r="D1013" s="51" t="s">
        <v>217</v>
      </c>
      <c r="E1013" s="159" t="s">
        <v>4</v>
      </c>
      <c r="F1013" s="48">
        <v>100</v>
      </c>
      <c r="G1013" s="133">
        <v>25.428000000000001</v>
      </c>
      <c r="H1013" s="129">
        <f t="shared" si="142"/>
        <v>25.428000000000001</v>
      </c>
      <c r="I1013" s="11">
        <f t="shared" si="141"/>
        <v>0</v>
      </c>
      <c r="J1013" s="67"/>
    </row>
    <row r="1014" spans="2:10" ht="13.35" customHeight="1" x14ac:dyDescent="0.2">
      <c r="C1014" s="160"/>
      <c r="D1014" s="150" t="s">
        <v>1127</v>
      </c>
      <c r="E1014" s="150"/>
      <c r="F1014" s="161"/>
      <c r="G1014" s="114"/>
      <c r="H1014" s="74"/>
      <c r="I1014" s="25"/>
      <c r="J1014" s="67"/>
    </row>
    <row r="1015" spans="2:10" ht="13.35" customHeight="1" x14ac:dyDescent="0.2">
      <c r="B1015" s="86"/>
      <c r="C1015" s="49" t="s">
        <v>2748</v>
      </c>
      <c r="D1015" s="65" t="s">
        <v>1867</v>
      </c>
      <c r="E1015" s="131" t="s">
        <v>4</v>
      </c>
      <c r="F1015" s="47">
        <v>100</v>
      </c>
      <c r="G1015" s="133">
        <v>75.838687981055998</v>
      </c>
      <c r="H1015" s="129">
        <f t="shared" ref="H1015:H1033" si="143">$G1015-($G1015*H$992)</f>
        <v>75.838687981055998</v>
      </c>
      <c r="I1015" s="11">
        <f t="shared" ref="I1015:I1033" si="144">H1015/$G1015-1</f>
        <v>0</v>
      </c>
      <c r="J1015" s="67"/>
    </row>
    <row r="1016" spans="2:10" ht="13.35" customHeight="1" x14ac:dyDescent="0.2">
      <c r="B1016" s="86"/>
      <c r="C1016" s="50" t="s">
        <v>2749</v>
      </c>
      <c r="D1016" s="51" t="s">
        <v>1868</v>
      </c>
      <c r="E1016" s="159" t="s">
        <v>4</v>
      </c>
      <c r="F1016" s="48">
        <v>100</v>
      </c>
      <c r="G1016" s="133">
        <v>79.186802542848</v>
      </c>
      <c r="H1016" s="129">
        <f t="shared" si="143"/>
        <v>79.186802542848</v>
      </c>
      <c r="I1016" s="11">
        <f t="shared" si="144"/>
        <v>0</v>
      </c>
      <c r="J1016" s="67"/>
    </row>
    <row r="1017" spans="2:10" ht="13.35" customHeight="1" x14ac:dyDescent="0.2">
      <c r="B1017" s="86"/>
      <c r="C1017" s="49"/>
      <c r="D1017" s="65" t="s">
        <v>1869</v>
      </c>
      <c r="E1017" s="131" t="s">
        <v>4</v>
      </c>
      <c r="F1017" s="47">
        <v>100</v>
      </c>
      <c r="G1017" s="133">
        <v>88.156723200000002</v>
      </c>
      <c r="H1017" s="129">
        <f t="shared" si="143"/>
        <v>88.156723200000002</v>
      </c>
      <c r="I1017" s="11">
        <f t="shared" si="144"/>
        <v>0</v>
      </c>
      <c r="J1017" s="67"/>
    </row>
    <row r="1018" spans="2:10" ht="13.35" customHeight="1" x14ac:dyDescent="0.2">
      <c r="B1018" s="86"/>
      <c r="C1018" s="50" t="s">
        <v>2750</v>
      </c>
      <c r="D1018" s="51" t="s">
        <v>1870</v>
      </c>
      <c r="E1018" s="159" t="s">
        <v>4</v>
      </c>
      <c r="F1018" s="48">
        <v>100</v>
      </c>
      <c r="G1018" s="133">
        <v>99.435598079999991</v>
      </c>
      <c r="H1018" s="129">
        <f t="shared" si="143"/>
        <v>99.435598079999991</v>
      </c>
      <c r="I1018" s="11">
        <f t="shared" si="144"/>
        <v>0</v>
      </c>
      <c r="J1018" s="67"/>
    </row>
    <row r="1019" spans="2:10" ht="13.35" customHeight="1" x14ac:dyDescent="0.2">
      <c r="B1019" s="86"/>
      <c r="C1019" s="49"/>
      <c r="D1019" s="65" t="s">
        <v>1871</v>
      </c>
      <c r="E1019" s="131" t="s">
        <v>4</v>
      </c>
      <c r="F1019" s="47">
        <v>100</v>
      </c>
      <c r="G1019" s="133">
        <v>99.500419199999996</v>
      </c>
      <c r="H1019" s="129">
        <f t="shared" si="143"/>
        <v>99.500419199999996</v>
      </c>
      <c r="I1019" s="11">
        <f t="shared" si="144"/>
        <v>0</v>
      </c>
      <c r="J1019" s="67"/>
    </row>
    <row r="1020" spans="2:10" ht="13.35" customHeight="1" x14ac:dyDescent="0.2">
      <c r="B1020" s="86"/>
      <c r="C1020" s="50" t="s">
        <v>2751</v>
      </c>
      <c r="D1020" s="51" t="s">
        <v>1872</v>
      </c>
      <c r="E1020" s="159" t="s">
        <v>4</v>
      </c>
      <c r="F1020" s="48">
        <v>100</v>
      </c>
      <c r="G1020" s="133">
        <v>109.21062297599998</v>
      </c>
      <c r="H1020" s="129">
        <f t="shared" si="143"/>
        <v>109.21062297599998</v>
      </c>
      <c r="I1020" s="11">
        <f t="shared" si="144"/>
        <v>0</v>
      </c>
      <c r="J1020" s="67"/>
    </row>
    <row r="1021" spans="2:10" ht="13.35" customHeight="1" x14ac:dyDescent="0.2">
      <c r="B1021" s="86"/>
      <c r="C1021" s="49"/>
      <c r="D1021" s="65" t="s">
        <v>1873</v>
      </c>
      <c r="E1021" s="131" t="s">
        <v>4</v>
      </c>
      <c r="F1021" s="47">
        <v>100</v>
      </c>
      <c r="G1021" s="133">
        <v>111.4923264</v>
      </c>
      <c r="H1021" s="129">
        <f t="shared" si="143"/>
        <v>111.4923264</v>
      </c>
      <c r="I1021" s="11">
        <f t="shared" si="144"/>
        <v>0</v>
      </c>
      <c r="J1021" s="67"/>
    </row>
    <row r="1022" spans="2:10" ht="13.35" customHeight="1" x14ac:dyDescent="0.2">
      <c r="B1022" s="86"/>
      <c r="C1022" s="50">
        <v>332211030</v>
      </c>
      <c r="D1022" s="51" t="s">
        <v>1882</v>
      </c>
      <c r="E1022" s="159" t="s">
        <v>4</v>
      </c>
      <c r="F1022" s="48">
        <v>100</v>
      </c>
      <c r="G1022" s="133">
        <v>93.319200000000009</v>
      </c>
      <c r="H1022" s="129">
        <f t="shared" si="143"/>
        <v>93.319200000000009</v>
      </c>
      <c r="I1022" s="11">
        <f t="shared" si="144"/>
        <v>0</v>
      </c>
      <c r="J1022" s="67"/>
    </row>
    <row r="1023" spans="2:10" ht="13.35" customHeight="1" x14ac:dyDescent="0.2">
      <c r="B1023" s="86"/>
      <c r="C1023" s="49">
        <v>332211050</v>
      </c>
      <c r="D1023" s="65" t="s">
        <v>1874</v>
      </c>
      <c r="E1023" s="131" t="s">
        <v>4</v>
      </c>
      <c r="F1023" s="47">
        <v>100</v>
      </c>
      <c r="G1023" s="133">
        <v>101.93040000000001</v>
      </c>
      <c r="H1023" s="129">
        <f t="shared" si="143"/>
        <v>101.93040000000001</v>
      </c>
      <c r="I1023" s="11">
        <f t="shared" si="144"/>
        <v>0</v>
      </c>
      <c r="J1023" s="67"/>
    </row>
    <row r="1024" spans="2:10" ht="13.35" customHeight="1" x14ac:dyDescent="0.2">
      <c r="B1024" s="86"/>
      <c r="C1024" s="50">
        <v>332211080</v>
      </c>
      <c r="D1024" s="51" t="s">
        <v>1875</v>
      </c>
      <c r="E1024" s="159" t="s">
        <v>4</v>
      </c>
      <c r="F1024" s="48">
        <v>100</v>
      </c>
      <c r="G1024" s="133">
        <v>116.06400000000001</v>
      </c>
      <c r="H1024" s="129">
        <f t="shared" si="143"/>
        <v>116.06400000000001</v>
      </c>
      <c r="I1024" s="11">
        <f t="shared" si="144"/>
        <v>0</v>
      </c>
      <c r="J1024" s="67"/>
    </row>
    <row r="1025" spans="2:10" ht="13.35" customHeight="1" x14ac:dyDescent="0.2">
      <c r="B1025" s="86"/>
      <c r="C1025" s="49">
        <v>332211100</v>
      </c>
      <c r="D1025" s="65" t="s">
        <v>1876</v>
      </c>
      <c r="E1025" s="131" t="s">
        <v>4</v>
      </c>
      <c r="F1025" s="47">
        <v>100</v>
      </c>
      <c r="G1025" s="133">
        <v>128.7936</v>
      </c>
      <c r="H1025" s="129">
        <f t="shared" si="143"/>
        <v>128.7936</v>
      </c>
      <c r="I1025" s="11">
        <f t="shared" si="144"/>
        <v>0</v>
      </c>
      <c r="J1025" s="67"/>
    </row>
    <row r="1026" spans="2:10" ht="13.35" customHeight="1" x14ac:dyDescent="0.2">
      <c r="B1026" s="86"/>
      <c r="C1026" s="50"/>
      <c r="D1026" s="51" t="s">
        <v>1877</v>
      </c>
      <c r="E1026" s="159" t="s">
        <v>4</v>
      </c>
      <c r="F1026" s="48">
        <v>100</v>
      </c>
      <c r="G1026" s="133">
        <v>164.71046592000005</v>
      </c>
      <c r="H1026" s="129">
        <f t="shared" si="143"/>
        <v>164.71046592000005</v>
      </c>
      <c r="I1026" s="11">
        <f t="shared" si="144"/>
        <v>0</v>
      </c>
      <c r="J1026" s="67"/>
    </row>
    <row r="1027" spans="2:10" ht="13.35" customHeight="1" x14ac:dyDescent="0.2">
      <c r="B1027" s="86"/>
      <c r="C1027" s="49"/>
      <c r="D1027" s="65" t="s">
        <v>1878</v>
      </c>
      <c r="E1027" s="131" t="s">
        <v>4</v>
      </c>
      <c r="F1027" s="47">
        <v>100</v>
      </c>
      <c r="G1027" s="133">
        <v>168.45388560000004</v>
      </c>
      <c r="H1027" s="129">
        <f t="shared" si="143"/>
        <v>168.45388560000004</v>
      </c>
      <c r="I1027" s="11">
        <f t="shared" si="144"/>
        <v>0</v>
      </c>
      <c r="J1027" s="67"/>
    </row>
    <row r="1028" spans="2:10" ht="13.35" customHeight="1" x14ac:dyDescent="0.2">
      <c r="B1028" s="86"/>
      <c r="C1028" s="49">
        <v>332200820</v>
      </c>
      <c r="D1028" s="65" t="s">
        <v>2994</v>
      </c>
      <c r="E1028" s="131" t="s">
        <v>4</v>
      </c>
      <c r="F1028" s="47">
        <v>100</v>
      </c>
      <c r="G1028" s="133">
        <v>65.988</v>
      </c>
      <c r="H1028" s="129">
        <f t="shared" si="143"/>
        <v>65.988</v>
      </c>
      <c r="I1028" s="11">
        <f t="shared" si="144"/>
        <v>0</v>
      </c>
      <c r="J1028" s="67"/>
    </row>
    <row r="1029" spans="2:10" ht="13.35" customHeight="1" x14ac:dyDescent="0.2">
      <c r="B1029" s="86"/>
      <c r="C1029" s="49">
        <v>332200830</v>
      </c>
      <c r="D1029" s="65" t="s">
        <v>2993</v>
      </c>
      <c r="E1029" s="131" t="s">
        <v>4</v>
      </c>
      <c r="F1029" s="47">
        <v>100</v>
      </c>
      <c r="G1029" s="133">
        <v>71.3232</v>
      </c>
      <c r="H1029" s="129">
        <f t="shared" si="143"/>
        <v>71.3232</v>
      </c>
      <c r="I1029" s="11">
        <f t="shared" ref="I1029" si="145">H1029/$G1029-1</f>
        <v>0</v>
      </c>
      <c r="J1029" s="67"/>
    </row>
    <row r="1030" spans="2:10" ht="13.35" customHeight="1" x14ac:dyDescent="0.2">
      <c r="B1030" s="86"/>
      <c r="C1030" s="49">
        <v>332200850</v>
      </c>
      <c r="D1030" s="65" t="s">
        <v>2995</v>
      </c>
      <c r="E1030" s="131" t="s">
        <v>4</v>
      </c>
      <c r="F1030" s="47">
        <v>100</v>
      </c>
      <c r="G1030" s="133">
        <v>85.269599999999997</v>
      </c>
      <c r="H1030" s="129">
        <f t="shared" si="143"/>
        <v>85.269599999999997</v>
      </c>
      <c r="I1030" s="11">
        <f t="shared" ref="I1030" si="146">H1030/$G1030-1</f>
        <v>0</v>
      </c>
      <c r="J1030" s="67"/>
    </row>
    <row r="1031" spans="2:10" ht="13.35" customHeight="1" x14ac:dyDescent="0.2">
      <c r="B1031" s="86"/>
      <c r="C1031" s="50">
        <v>332201830</v>
      </c>
      <c r="D1031" s="51" t="s">
        <v>1879</v>
      </c>
      <c r="E1031" s="159" t="s">
        <v>4</v>
      </c>
      <c r="F1031" s="48">
        <v>100</v>
      </c>
      <c r="G1031" s="133">
        <v>91.728000000000009</v>
      </c>
      <c r="H1031" s="129">
        <f t="shared" si="143"/>
        <v>91.728000000000009</v>
      </c>
      <c r="I1031" s="11">
        <f t="shared" si="144"/>
        <v>0</v>
      </c>
      <c r="J1031" s="67"/>
    </row>
    <row r="1032" spans="2:10" ht="13.35" customHeight="1" x14ac:dyDescent="0.2">
      <c r="B1032" s="86"/>
      <c r="C1032" s="49">
        <v>332201850</v>
      </c>
      <c r="D1032" s="65" t="s">
        <v>1880</v>
      </c>
      <c r="E1032" s="131" t="s">
        <v>4</v>
      </c>
      <c r="F1032" s="47">
        <v>100</v>
      </c>
      <c r="G1032" s="133">
        <v>93.412800000000004</v>
      </c>
      <c r="H1032" s="129">
        <f t="shared" si="143"/>
        <v>93.412800000000004</v>
      </c>
      <c r="I1032" s="11">
        <f t="shared" si="144"/>
        <v>0</v>
      </c>
      <c r="J1032" s="67"/>
    </row>
    <row r="1033" spans="2:10" ht="13.35" customHeight="1" x14ac:dyDescent="0.2">
      <c r="B1033" s="86"/>
      <c r="C1033" s="50">
        <v>332201880</v>
      </c>
      <c r="D1033" s="51" t="s">
        <v>1881</v>
      </c>
      <c r="E1033" s="159" t="s">
        <v>4</v>
      </c>
      <c r="F1033" s="48">
        <v>100</v>
      </c>
      <c r="G1033" s="133">
        <v>114.19199999999999</v>
      </c>
      <c r="H1033" s="129">
        <f t="shared" si="143"/>
        <v>114.19199999999999</v>
      </c>
      <c r="I1033" s="11">
        <f t="shared" si="144"/>
        <v>0</v>
      </c>
      <c r="J1033" s="67"/>
    </row>
    <row r="1034" spans="2:10" s="4" customFormat="1" ht="13.35" customHeight="1" x14ac:dyDescent="0.2">
      <c r="C1034" s="49"/>
      <c r="D1034" s="65"/>
      <c r="E1034" s="131"/>
      <c r="F1034" s="89"/>
      <c r="G1034" s="111"/>
      <c r="H1034" s="75"/>
      <c r="I1034" s="11"/>
      <c r="J1034" s="67"/>
    </row>
    <row r="1035" spans="2:10" ht="13.35" customHeight="1" x14ac:dyDescent="0.2">
      <c r="B1035" s="20"/>
      <c r="C1035" s="143"/>
      <c r="D1035" s="64" t="s">
        <v>533</v>
      </c>
      <c r="E1035" s="64"/>
      <c r="F1035" s="158"/>
      <c r="G1035" s="116"/>
      <c r="H1035" s="71">
        <f>M$22</f>
        <v>0</v>
      </c>
      <c r="I1035" s="43"/>
      <c r="J1035" s="67"/>
    </row>
    <row r="1036" spans="2:10" ht="13.35" customHeight="1" x14ac:dyDescent="0.2">
      <c r="B1036" s="15"/>
      <c r="C1036" s="49">
        <v>331100821</v>
      </c>
      <c r="D1036" s="65" t="s">
        <v>538</v>
      </c>
      <c r="E1036" s="131" t="s">
        <v>4</v>
      </c>
      <c r="F1036" s="47">
        <v>100</v>
      </c>
      <c r="G1036" s="133">
        <v>13.6448</v>
      </c>
      <c r="H1036" s="129">
        <f>$G1036-($G1036*H$1035)</f>
        <v>13.6448</v>
      </c>
      <c r="I1036" s="11">
        <f t="shared" ref="I1036:I1057" si="147">H1036/$G1036-1</f>
        <v>0</v>
      </c>
      <c r="J1036" s="67"/>
    </row>
    <row r="1037" spans="2:10" ht="13.35" customHeight="1" x14ac:dyDescent="0.2">
      <c r="C1037" s="50">
        <v>331100831</v>
      </c>
      <c r="D1037" s="51" t="s">
        <v>537</v>
      </c>
      <c r="E1037" s="159" t="s">
        <v>4</v>
      </c>
      <c r="F1037" s="48">
        <v>100</v>
      </c>
      <c r="G1037" s="133">
        <v>13.7904</v>
      </c>
      <c r="H1037" s="129">
        <f t="shared" ref="H1037:H1057" si="148">$G1037-($G1037*H$1035)</f>
        <v>13.7904</v>
      </c>
      <c r="I1037" s="11">
        <f t="shared" si="147"/>
        <v>0</v>
      </c>
      <c r="J1037" s="67"/>
    </row>
    <row r="1038" spans="2:10" ht="13.35" customHeight="1" x14ac:dyDescent="0.2">
      <c r="C1038" s="49">
        <v>331100851</v>
      </c>
      <c r="D1038" s="65" t="s">
        <v>536</v>
      </c>
      <c r="E1038" s="131" t="s">
        <v>4</v>
      </c>
      <c r="F1038" s="47">
        <v>100</v>
      </c>
      <c r="G1038" s="133">
        <v>16.172000000000001</v>
      </c>
      <c r="H1038" s="129">
        <f t="shared" si="148"/>
        <v>16.172000000000001</v>
      </c>
      <c r="I1038" s="11">
        <f t="shared" si="147"/>
        <v>0</v>
      </c>
      <c r="J1038" s="67"/>
    </row>
    <row r="1039" spans="2:10" ht="13.35" customHeight="1" x14ac:dyDescent="0.2">
      <c r="C1039" s="50">
        <v>331100881</v>
      </c>
      <c r="D1039" s="51" t="s">
        <v>532</v>
      </c>
      <c r="E1039" s="159" t="s">
        <v>4</v>
      </c>
      <c r="F1039" s="48">
        <v>100</v>
      </c>
      <c r="G1039" s="133">
        <v>17.779507200000001</v>
      </c>
      <c r="H1039" s="129">
        <f t="shared" si="148"/>
        <v>17.779507200000001</v>
      </c>
      <c r="I1039" s="11">
        <f t="shared" si="147"/>
        <v>0</v>
      </c>
      <c r="J1039" s="67"/>
    </row>
    <row r="1040" spans="2:10" ht="13.35" customHeight="1" x14ac:dyDescent="0.2">
      <c r="B1040" s="87"/>
      <c r="C1040" s="184">
        <v>331100898</v>
      </c>
      <c r="D1040" s="185" t="s">
        <v>534</v>
      </c>
      <c r="E1040" s="186" t="s">
        <v>4</v>
      </c>
      <c r="F1040" s="187">
        <v>100</v>
      </c>
      <c r="G1040" s="133">
        <v>19.079777196479998</v>
      </c>
      <c r="H1040" s="129">
        <f t="shared" si="148"/>
        <v>19.079777196479998</v>
      </c>
      <c r="I1040" s="11">
        <f t="shared" si="147"/>
        <v>0</v>
      </c>
      <c r="J1040" s="67"/>
    </row>
    <row r="1041" spans="2:10" ht="13.35" customHeight="1" x14ac:dyDescent="0.2">
      <c r="B1041" s="15"/>
      <c r="C1041" s="49" t="s">
        <v>2355</v>
      </c>
      <c r="D1041" s="65" t="s">
        <v>1857</v>
      </c>
      <c r="E1041" s="131" t="s">
        <v>4</v>
      </c>
      <c r="F1041" s="47">
        <v>100</v>
      </c>
      <c r="G1041" s="133">
        <v>18.699200000000001</v>
      </c>
      <c r="H1041" s="129">
        <f t="shared" si="148"/>
        <v>18.699200000000001</v>
      </c>
      <c r="I1041" s="11">
        <f t="shared" si="147"/>
        <v>0</v>
      </c>
      <c r="J1041" s="67"/>
    </row>
    <row r="1042" spans="2:10" ht="13.35" customHeight="1" x14ac:dyDescent="0.2">
      <c r="C1042" s="50" t="s">
        <v>2356</v>
      </c>
      <c r="D1042" s="51" t="s">
        <v>1858</v>
      </c>
      <c r="E1042" s="159" t="s">
        <v>4</v>
      </c>
      <c r="F1042" s="48">
        <v>100</v>
      </c>
      <c r="G1042" s="133">
        <v>19.177600000000002</v>
      </c>
      <c r="H1042" s="129">
        <f t="shared" si="148"/>
        <v>19.177600000000002</v>
      </c>
      <c r="I1042" s="11">
        <f t="shared" si="147"/>
        <v>0</v>
      </c>
      <c r="J1042" s="67"/>
    </row>
    <row r="1043" spans="2:10" ht="13.35" customHeight="1" x14ac:dyDescent="0.2">
      <c r="C1043" s="49" t="s">
        <v>2357</v>
      </c>
      <c r="D1043" s="65" t="s">
        <v>1859</v>
      </c>
      <c r="E1043" s="131" t="s">
        <v>4</v>
      </c>
      <c r="F1043" s="47">
        <v>100</v>
      </c>
      <c r="G1043" s="133">
        <v>19.864000000000001</v>
      </c>
      <c r="H1043" s="129">
        <f t="shared" si="148"/>
        <v>19.864000000000001</v>
      </c>
      <c r="I1043" s="11">
        <f t="shared" si="147"/>
        <v>0</v>
      </c>
      <c r="J1043" s="67"/>
    </row>
    <row r="1044" spans="2:10" ht="13.35" customHeight="1" x14ac:dyDescent="0.2">
      <c r="C1044" s="50" t="s">
        <v>2358</v>
      </c>
      <c r="D1044" s="51" t="s">
        <v>1860</v>
      </c>
      <c r="E1044" s="159" t="s">
        <v>4</v>
      </c>
      <c r="F1044" s="48">
        <v>100</v>
      </c>
      <c r="G1044" s="133">
        <v>20.765908800000002</v>
      </c>
      <c r="H1044" s="129">
        <f t="shared" si="148"/>
        <v>20.765908800000002</v>
      </c>
      <c r="I1044" s="11">
        <f t="shared" si="147"/>
        <v>0</v>
      </c>
      <c r="J1044" s="67"/>
    </row>
    <row r="1045" spans="2:10" ht="13.35" customHeight="1" x14ac:dyDescent="0.2">
      <c r="C1045" s="49" t="s">
        <v>2359</v>
      </c>
      <c r="D1045" s="65" t="s">
        <v>1861</v>
      </c>
      <c r="E1045" s="131" t="s">
        <v>4</v>
      </c>
      <c r="F1045" s="47">
        <v>100</v>
      </c>
      <c r="G1045" s="133">
        <v>21.488201280000002</v>
      </c>
      <c r="H1045" s="129">
        <f t="shared" si="148"/>
        <v>21.488201280000002</v>
      </c>
      <c r="I1045" s="11">
        <f t="shared" si="147"/>
        <v>0</v>
      </c>
      <c r="J1045" s="67"/>
    </row>
    <row r="1046" spans="2:10" ht="13.35" customHeight="1" x14ac:dyDescent="0.2">
      <c r="C1046" s="50" t="s">
        <v>2360</v>
      </c>
      <c r="D1046" s="51" t="s">
        <v>1862</v>
      </c>
      <c r="E1046" s="159" t="s">
        <v>4</v>
      </c>
      <c r="F1046" s="48">
        <v>100</v>
      </c>
      <c r="G1046" s="133">
        <v>22.511448960000003</v>
      </c>
      <c r="H1046" s="129">
        <f t="shared" si="148"/>
        <v>22.511448960000003</v>
      </c>
      <c r="I1046" s="11">
        <f t="shared" si="147"/>
        <v>0</v>
      </c>
      <c r="J1046" s="67"/>
    </row>
    <row r="1047" spans="2:10" ht="13.35" customHeight="1" x14ac:dyDescent="0.2">
      <c r="C1047" s="49" t="s">
        <v>2361</v>
      </c>
      <c r="D1047" s="65" t="s">
        <v>1863</v>
      </c>
      <c r="E1047" s="131" t="s">
        <v>4</v>
      </c>
      <c r="F1047" s="47">
        <v>100</v>
      </c>
      <c r="G1047" s="133">
        <v>23.715269759999998</v>
      </c>
      <c r="H1047" s="129">
        <f t="shared" si="148"/>
        <v>23.715269759999998</v>
      </c>
      <c r="I1047" s="11">
        <f t="shared" si="147"/>
        <v>0</v>
      </c>
      <c r="J1047" s="67"/>
    </row>
    <row r="1048" spans="2:10" ht="13.35" customHeight="1" x14ac:dyDescent="0.2">
      <c r="C1048" s="50">
        <v>331101831</v>
      </c>
      <c r="D1048" s="51" t="s">
        <v>544</v>
      </c>
      <c r="E1048" s="159" t="s">
        <v>4</v>
      </c>
      <c r="F1048" s="48">
        <v>100</v>
      </c>
      <c r="G1048" s="133">
        <v>23.594887680000003</v>
      </c>
      <c r="H1048" s="129">
        <f t="shared" si="148"/>
        <v>23.594887680000003</v>
      </c>
      <c r="I1048" s="11">
        <f t="shared" si="147"/>
        <v>0</v>
      </c>
      <c r="J1048" s="67"/>
    </row>
    <row r="1049" spans="2:10" ht="13.35" customHeight="1" x14ac:dyDescent="0.2">
      <c r="C1049" s="49">
        <v>331101851</v>
      </c>
      <c r="D1049" s="65" t="s">
        <v>545</v>
      </c>
      <c r="E1049" s="131" t="s">
        <v>4</v>
      </c>
      <c r="F1049" s="47">
        <v>100</v>
      </c>
      <c r="G1049" s="133">
        <v>26.2392</v>
      </c>
      <c r="H1049" s="129">
        <f t="shared" si="148"/>
        <v>26.2392</v>
      </c>
      <c r="I1049" s="11">
        <f t="shared" si="147"/>
        <v>0</v>
      </c>
      <c r="J1049" s="67"/>
    </row>
    <row r="1050" spans="2:10" ht="13.35" customHeight="1" x14ac:dyDescent="0.2">
      <c r="C1050" s="50">
        <v>331101882</v>
      </c>
      <c r="D1050" s="51" t="s">
        <v>546</v>
      </c>
      <c r="E1050" s="159" t="s">
        <v>4</v>
      </c>
      <c r="F1050" s="48">
        <v>100</v>
      </c>
      <c r="G1050" s="133">
        <v>29.9312</v>
      </c>
      <c r="H1050" s="129">
        <f t="shared" si="148"/>
        <v>29.9312</v>
      </c>
      <c r="I1050" s="11">
        <f t="shared" si="147"/>
        <v>0</v>
      </c>
      <c r="J1050" s="67"/>
    </row>
    <row r="1051" spans="2:10" ht="13.35" customHeight="1" x14ac:dyDescent="0.2">
      <c r="C1051" s="49">
        <v>331101883</v>
      </c>
      <c r="D1051" s="65" t="s">
        <v>547</v>
      </c>
      <c r="E1051" s="131" t="s">
        <v>4</v>
      </c>
      <c r="F1051" s="47">
        <v>100</v>
      </c>
      <c r="G1051" s="133">
        <v>30.846399999999999</v>
      </c>
      <c r="H1051" s="129">
        <f t="shared" si="148"/>
        <v>30.846399999999999</v>
      </c>
      <c r="I1051" s="11">
        <f t="shared" si="147"/>
        <v>0</v>
      </c>
      <c r="J1051" s="67"/>
    </row>
    <row r="1052" spans="2:10" ht="13.35" customHeight="1" x14ac:dyDescent="0.2">
      <c r="C1052" s="50">
        <v>331101031</v>
      </c>
      <c r="D1052" s="51" t="s">
        <v>535</v>
      </c>
      <c r="E1052" s="159" t="s">
        <v>4</v>
      </c>
      <c r="F1052" s="48">
        <v>100</v>
      </c>
      <c r="G1052" s="133">
        <v>26.2392</v>
      </c>
      <c r="H1052" s="129">
        <f t="shared" si="148"/>
        <v>26.2392</v>
      </c>
      <c r="I1052" s="11">
        <f t="shared" si="147"/>
        <v>0</v>
      </c>
      <c r="J1052" s="67"/>
    </row>
    <row r="1053" spans="2:10" ht="13.35" customHeight="1" x14ac:dyDescent="0.2">
      <c r="C1053" s="49">
        <v>331101051</v>
      </c>
      <c r="D1053" s="65" t="s">
        <v>539</v>
      </c>
      <c r="E1053" s="131" t="s">
        <v>4</v>
      </c>
      <c r="F1053" s="47">
        <v>100</v>
      </c>
      <c r="G1053" s="133">
        <v>27.497600000000002</v>
      </c>
      <c r="H1053" s="129">
        <f t="shared" si="148"/>
        <v>27.497600000000002</v>
      </c>
      <c r="I1053" s="11">
        <f t="shared" si="147"/>
        <v>0</v>
      </c>
      <c r="J1053" s="67"/>
    </row>
    <row r="1054" spans="2:10" ht="13.35" customHeight="1" x14ac:dyDescent="0.2">
      <c r="C1054" s="50">
        <v>331101081</v>
      </c>
      <c r="D1054" s="51" t="s">
        <v>540</v>
      </c>
      <c r="E1054" s="159" t="s">
        <v>4</v>
      </c>
      <c r="F1054" s="48">
        <v>100</v>
      </c>
      <c r="G1054" s="133">
        <v>29.271504662400005</v>
      </c>
      <c r="H1054" s="129">
        <f t="shared" si="148"/>
        <v>29.271504662400005</v>
      </c>
      <c r="I1054" s="11">
        <f t="shared" si="147"/>
        <v>0</v>
      </c>
      <c r="J1054" s="67"/>
    </row>
    <row r="1055" spans="2:10" ht="13.35" customHeight="1" x14ac:dyDescent="0.2">
      <c r="C1055" s="49">
        <v>331101101</v>
      </c>
      <c r="D1055" s="65" t="s">
        <v>541</v>
      </c>
      <c r="E1055" s="131" t="s">
        <v>4</v>
      </c>
      <c r="F1055" s="47">
        <v>100</v>
      </c>
      <c r="G1055" s="133">
        <v>33.303702432000009</v>
      </c>
      <c r="H1055" s="129">
        <f t="shared" si="148"/>
        <v>33.303702432000009</v>
      </c>
      <c r="I1055" s="11">
        <f t="shared" si="147"/>
        <v>0</v>
      </c>
      <c r="J1055" s="67"/>
    </row>
    <row r="1056" spans="2:10" ht="13.35" customHeight="1" x14ac:dyDescent="0.2">
      <c r="C1056" s="50">
        <v>331101231</v>
      </c>
      <c r="D1056" s="51" t="s">
        <v>542</v>
      </c>
      <c r="E1056" s="159" t="s">
        <v>4</v>
      </c>
      <c r="F1056" s="48">
        <v>100</v>
      </c>
      <c r="G1056" s="133">
        <v>31.913289408000011</v>
      </c>
      <c r="H1056" s="129">
        <f t="shared" si="148"/>
        <v>31.913289408000011</v>
      </c>
      <c r="I1056" s="11">
        <f t="shared" si="147"/>
        <v>0</v>
      </c>
      <c r="J1056" s="67"/>
    </row>
    <row r="1057" spans="2:10" ht="13.35" customHeight="1" x14ac:dyDescent="0.2">
      <c r="C1057" s="49">
        <v>331101241</v>
      </c>
      <c r="D1057" s="65" t="s">
        <v>543</v>
      </c>
      <c r="E1057" s="131" t="s">
        <v>4</v>
      </c>
      <c r="F1057" s="47">
        <v>100</v>
      </c>
      <c r="G1057" s="133">
        <v>32.608495920000003</v>
      </c>
      <c r="H1057" s="129">
        <f t="shared" si="148"/>
        <v>32.608495920000003</v>
      </c>
      <c r="I1057" s="11">
        <f t="shared" si="147"/>
        <v>0</v>
      </c>
      <c r="J1057" s="67"/>
    </row>
    <row r="1058" spans="2:10" s="4" customFormat="1" ht="13.35" customHeight="1" x14ac:dyDescent="0.2">
      <c r="C1058" s="49"/>
      <c r="D1058" s="65"/>
      <c r="E1058" s="131"/>
      <c r="F1058" s="89"/>
      <c r="G1058" s="111"/>
      <c r="H1058" s="75"/>
      <c r="I1058" s="11"/>
      <c r="J1058" s="67"/>
    </row>
    <row r="1059" spans="2:10" ht="13.35" customHeight="1" x14ac:dyDescent="0.2">
      <c r="B1059" s="20"/>
      <c r="C1059" s="143"/>
      <c r="D1059" s="64" t="s">
        <v>523</v>
      </c>
      <c r="E1059" s="64"/>
      <c r="F1059" s="158"/>
      <c r="G1059" s="116"/>
      <c r="H1059" s="71">
        <f>M$22</f>
        <v>0</v>
      </c>
      <c r="I1059" s="43"/>
      <c r="J1059" s="67"/>
    </row>
    <row r="1060" spans="2:10" ht="13.35" customHeight="1" x14ac:dyDescent="0.2">
      <c r="C1060" s="49">
        <v>332903054</v>
      </c>
      <c r="D1060" s="65" t="s">
        <v>218</v>
      </c>
      <c r="E1060" s="131" t="s">
        <v>4</v>
      </c>
      <c r="F1060" s="47">
        <v>100</v>
      </c>
      <c r="G1060" s="133">
        <v>25.027434432000007</v>
      </c>
      <c r="H1060" s="129">
        <f>$G1060-($G1060*H$1059)</f>
        <v>25.027434432000007</v>
      </c>
      <c r="I1060" s="11">
        <f t="shared" ref="I1060:I1067" si="149">H1060/$G1060-1</f>
        <v>0</v>
      </c>
      <c r="J1060" s="67"/>
    </row>
    <row r="1061" spans="2:10" ht="13.35" customHeight="1" x14ac:dyDescent="0.2">
      <c r="C1061" s="50">
        <v>332903055</v>
      </c>
      <c r="D1061" s="51" t="s">
        <v>219</v>
      </c>
      <c r="E1061" s="159" t="s">
        <v>4</v>
      </c>
      <c r="F1061" s="48">
        <v>100</v>
      </c>
      <c r="G1061" s="133">
        <v>26.139764851199999</v>
      </c>
      <c r="H1061" s="129">
        <f t="shared" ref="H1061:H1068" si="150">$G1061-($G1061*H$1059)</f>
        <v>26.139764851199999</v>
      </c>
      <c r="I1061" s="11">
        <f t="shared" si="149"/>
        <v>0</v>
      </c>
      <c r="J1061" s="67"/>
    </row>
    <row r="1062" spans="2:10" ht="13.35" customHeight="1" x14ac:dyDescent="0.2">
      <c r="C1062" s="49">
        <v>332903058</v>
      </c>
      <c r="D1062" s="65" t="s">
        <v>220</v>
      </c>
      <c r="E1062" s="131" t="s">
        <v>4</v>
      </c>
      <c r="F1062" s="47">
        <v>100</v>
      </c>
      <c r="G1062" s="133">
        <v>27.252095270400002</v>
      </c>
      <c r="H1062" s="129">
        <f t="shared" si="150"/>
        <v>27.252095270400002</v>
      </c>
      <c r="I1062" s="11">
        <f t="shared" si="149"/>
        <v>0</v>
      </c>
      <c r="J1062" s="67"/>
    </row>
    <row r="1063" spans="2:10" ht="13.35" customHeight="1" x14ac:dyDescent="0.2">
      <c r="C1063" s="50">
        <v>332903104</v>
      </c>
      <c r="D1063" s="51" t="s">
        <v>221</v>
      </c>
      <c r="E1063" s="159" t="s">
        <v>4</v>
      </c>
      <c r="F1063" s="48">
        <v>100</v>
      </c>
      <c r="G1063" s="133">
        <v>29.754838713600002</v>
      </c>
      <c r="H1063" s="129">
        <f t="shared" si="150"/>
        <v>29.754838713600002</v>
      </c>
      <c r="I1063" s="11">
        <f t="shared" si="149"/>
        <v>0</v>
      </c>
      <c r="J1063" s="67"/>
    </row>
    <row r="1064" spans="2:10" ht="13.35" customHeight="1" x14ac:dyDescent="0.2">
      <c r="C1064" s="49">
        <v>332903106</v>
      </c>
      <c r="D1064" s="65" t="s">
        <v>222</v>
      </c>
      <c r="E1064" s="131" t="s">
        <v>4</v>
      </c>
      <c r="F1064" s="47">
        <v>100</v>
      </c>
      <c r="G1064" s="133">
        <v>30.867169132799997</v>
      </c>
      <c r="H1064" s="129">
        <f t="shared" si="150"/>
        <v>30.867169132799997</v>
      </c>
      <c r="I1064" s="11">
        <f t="shared" si="149"/>
        <v>0</v>
      </c>
      <c r="J1064" s="67"/>
    </row>
    <row r="1065" spans="2:10" ht="13.35" customHeight="1" x14ac:dyDescent="0.2">
      <c r="C1065" s="50">
        <v>332903108</v>
      </c>
      <c r="D1065" s="51" t="s">
        <v>223</v>
      </c>
      <c r="E1065" s="159" t="s">
        <v>4</v>
      </c>
      <c r="F1065" s="48">
        <v>100</v>
      </c>
      <c r="G1065" s="133">
        <v>31.006210435200011</v>
      </c>
      <c r="H1065" s="129">
        <f t="shared" si="150"/>
        <v>31.006210435200011</v>
      </c>
      <c r="I1065" s="11">
        <f t="shared" si="149"/>
        <v>0</v>
      </c>
      <c r="J1065" s="67"/>
    </row>
    <row r="1066" spans="2:10" ht="13.35" customHeight="1" x14ac:dyDescent="0.2">
      <c r="C1066" s="49">
        <v>332903204</v>
      </c>
      <c r="D1066" s="65" t="s">
        <v>224</v>
      </c>
      <c r="E1066" s="131" t="s">
        <v>4</v>
      </c>
      <c r="F1066" s="47">
        <v>50</v>
      </c>
      <c r="G1066" s="133">
        <v>33.369912576000011</v>
      </c>
      <c r="H1066" s="129">
        <f t="shared" si="150"/>
        <v>33.369912576000011</v>
      </c>
      <c r="I1066" s="11">
        <f t="shared" si="149"/>
        <v>0</v>
      </c>
      <c r="J1066" s="67"/>
    </row>
    <row r="1067" spans="2:10" ht="13.35" customHeight="1" x14ac:dyDescent="0.2">
      <c r="C1067" s="50">
        <v>332903206</v>
      </c>
      <c r="D1067" s="51" t="s">
        <v>893</v>
      </c>
      <c r="E1067" s="159" t="s">
        <v>4</v>
      </c>
      <c r="F1067" s="48">
        <v>50</v>
      </c>
      <c r="G1067" s="133">
        <v>43.985759999999999</v>
      </c>
      <c r="H1067" s="129">
        <f t="shared" si="150"/>
        <v>43.985759999999999</v>
      </c>
      <c r="I1067" s="11">
        <f t="shared" si="149"/>
        <v>0</v>
      </c>
      <c r="J1067" s="67"/>
    </row>
    <row r="1068" spans="2:10" ht="13.35" hidden="1" customHeight="1" x14ac:dyDescent="0.2">
      <c r="C1068" s="49">
        <v>332903208</v>
      </c>
      <c r="D1068" s="65" t="s">
        <v>894</v>
      </c>
      <c r="E1068" s="131" t="s">
        <v>4</v>
      </c>
      <c r="F1068" s="47">
        <v>50</v>
      </c>
      <c r="G1068" s="128">
        <v>58.4</v>
      </c>
      <c r="H1068" s="129">
        <f t="shared" si="150"/>
        <v>58.4</v>
      </c>
      <c r="I1068" s="11">
        <f t="shared" ref="I1068" si="151">H1068/$G1068-1</f>
        <v>0</v>
      </c>
      <c r="J1068" s="67"/>
    </row>
    <row r="1069" spans="2:10" s="4" customFormat="1" ht="13.35" customHeight="1" x14ac:dyDescent="0.2">
      <c r="C1069" s="49"/>
      <c r="D1069" s="65"/>
      <c r="E1069" s="131"/>
      <c r="F1069" s="89"/>
      <c r="G1069" s="111"/>
      <c r="H1069" s="75"/>
      <c r="I1069" s="11"/>
      <c r="J1069" s="67"/>
    </row>
    <row r="1070" spans="2:10" ht="13.35" customHeight="1" x14ac:dyDescent="0.2">
      <c r="B1070" s="20"/>
      <c r="C1070" s="143"/>
      <c r="D1070" s="64" t="s">
        <v>524</v>
      </c>
      <c r="E1070" s="64"/>
      <c r="F1070" s="158"/>
      <c r="G1070" s="116"/>
      <c r="H1070" s="71">
        <f>M$22</f>
        <v>0</v>
      </c>
      <c r="I1070" s="43"/>
      <c r="J1070" s="67"/>
    </row>
    <row r="1071" spans="2:10" ht="13.35" customHeight="1" x14ac:dyDescent="0.2">
      <c r="B1071" s="28"/>
      <c r="C1071" s="49">
        <v>331120840</v>
      </c>
      <c r="D1071" s="65" t="s">
        <v>525</v>
      </c>
      <c r="E1071" s="131" t="s">
        <v>4</v>
      </c>
      <c r="F1071" s="47">
        <v>100</v>
      </c>
      <c r="G1071" s="133">
        <v>26.351637312000005</v>
      </c>
      <c r="H1071" s="129">
        <f>$G1071-($G1071*H$1070)</f>
        <v>26.351637312000005</v>
      </c>
      <c r="I1071" s="11">
        <f t="shared" ref="I1071:I1078" si="152">H1071/$G1071-1</f>
        <v>0</v>
      </c>
      <c r="J1071" s="67"/>
    </row>
    <row r="1072" spans="2:10" ht="13.35" customHeight="1" x14ac:dyDescent="0.2">
      <c r="B1072" s="28"/>
      <c r="C1072" s="50">
        <v>331120850</v>
      </c>
      <c r="D1072" s="51" t="s">
        <v>526</v>
      </c>
      <c r="E1072" s="159" t="s">
        <v>4</v>
      </c>
      <c r="F1072" s="48">
        <v>100</v>
      </c>
      <c r="G1072" s="133">
        <v>27.463967731200004</v>
      </c>
      <c r="H1072" s="129">
        <f t="shared" ref="H1072:H1078" si="153">$G1072-($G1072*H$1070)</f>
        <v>27.463967731200004</v>
      </c>
      <c r="I1072" s="11">
        <f t="shared" si="152"/>
        <v>0</v>
      </c>
      <c r="J1072" s="67"/>
    </row>
    <row r="1073" spans="2:10" ht="13.35" customHeight="1" x14ac:dyDescent="0.2">
      <c r="B1073" s="28"/>
      <c r="C1073" s="49">
        <v>331120880</v>
      </c>
      <c r="D1073" s="65" t="s">
        <v>527</v>
      </c>
      <c r="E1073" s="131" t="s">
        <v>4</v>
      </c>
      <c r="F1073" s="47">
        <v>100</v>
      </c>
      <c r="G1073" s="133">
        <v>29.64</v>
      </c>
      <c r="H1073" s="129">
        <f t="shared" si="153"/>
        <v>29.64</v>
      </c>
      <c r="I1073" s="11">
        <f t="shared" si="152"/>
        <v>0</v>
      </c>
      <c r="J1073" s="67"/>
    </row>
    <row r="1074" spans="2:10" ht="13.35" customHeight="1" x14ac:dyDescent="0.2">
      <c r="B1074" s="28"/>
      <c r="C1074" s="50">
        <v>331121040</v>
      </c>
      <c r="D1074" s="51" t="s">
        <v>528</v>
      </c>
      <c r="E1074" s="159" t="s">
        <v>4</v>
      </c>
      <c r="F1074" s="48">
        <v>100</v>
      </c>
      <c r="G1074" s="133">
        <v>31.0790415936</v>
      </c>
      <c r="H1074" s="129">
        <f t="shared" si="153"/>
        <v>31.0790415936</v>
      </c>
      <c r="I1074" s="11">
        <f t="shared" si="152"/>
        <v>0</v>
      </c>
      <c r="J1074" s="67"/>
    </row>
    <row r="1075" spans="2:10" ht="13.35" customHeight="1" x14ac:dyDescent="0.2">
      <c r="B1075" s="28"/>
      <c r="C1075" s="49">
        <v>331121060</v>
      </c>
      <c r="D1075" s="65" t="s">
        <v>529</v>
      </c>
      <c r="E1075" s="131" t="s">
        <v>4</v>
      </c>
      <c r="F1075" s="47">
        <v>100</v>
      </c>
      <c r="G1075" s="133">
        <v>32.191372012800002</v>
      </c>
      <c r="H1075" s="129">
        <f t="shared" si="153"/>
        <v>32.191372012800002</v>
      </c>
      <c r="I1075" s="11">
        <f t="shared" si="152"/>
        <v>0</v>
      </c>
      <c r="J1075" s="67"/>
    </row>
    <row r="1076" spans="2:10" ht="13.35" customHeight="1" x14ac:dyDescent="0.2">
      <c r="B1076" s="28"/>
      <c r="C1076" s="50">
        <v>331121080</v>
      </c>
      <c r="D1076" s="51" t="s">
        <v>530</v>
      </c>
      <c r="E1076" s="159" t="s">
        <v>4</v>
      </c>
      <c r="F1076" s="48">
        <v>100</v>
      </c>
      <c r="G1076" s="133">
        <v>32.330413315200005</v>
      </c>
      <c r="H1076" s="129">
        <f t="shared" si="153"/>
        <v>32.330413315200005</v>
      </c>
      <c r="I1076" s="11">
        <f t="shared" si="152"/>
        <v>0</v>
      </c>
      <c r="J1076" s="67"/>
    </row>
    <row r="1077" spans="2:10" ht="13.35" customHeight="1" x14ac:dyDescent="0.2">
      <c r="B1077" s="28"/>
      <c r="C1077" s="49">
        <v>331121240</v>
      </c>
      <c r="D1077" s="65" t="s">
        <v>531</v>
      </c>
      <c r="E1077" s="131" t="s">
        <v>4</v>
      </c>
      <c r="F1077" s="47">
        <v>50</v>
      </c>
      <c r="G1077" s="133">
        <v>34.694115456000006</v>
      </c>
      <c r="H1077" s="129">
        <f t="shared" si="153"/>
        <v>34.694115456000006</v>
      </c>
      <c r="I1077" s="11">
        <f t="shared" si="152"/>
        <v>0</v>
      </c>
      <c r="J1077" s="67"/>
    </row>
    <row r="1078" spans="2:10" ht="13.35" customHeight="1" x14ac:dyDescent="0.2">
      <c r="B1078" s="28"/>
      <c r="C1078" s="50">
        <v>331121260</v>
      </c>
      <c r="D1078" s="51" t="s">
        <v>975</v>
      </c>
      <c r="E1078" s="159" t="s">
        <v>4</v>
      </c>
      <c r="F1078" s="48">
        <v>50</v>
      </c>
      <c r="G1078" s="133">
        <v>35.250280665600002</v>
      </c>
      <c r="H1078" s="129">
        <f t="shared" si="153"/>
        <v>35.250280665600002</v>
      </c>
      <c r="I1078" s="11">
        <f t="shared" si="152"/>
        <v>0</v>
      </c>
      <c r="J1078" s="67"/>
    </row>
    <row r="1079" spans="2:10" ht="13.35" hidden="1" customHeight="1" x14ac:dyDescent="0.2">
      <c r="B1079" s="28"/>
      <c r="C1079" s="49">
        <v>331121280</v>
      </c>
      <c r="D1079" s="65" t="s">
        <v>976</v>
      </c>
      <c r="E1079" s="131" t="s">
        <v>4</v>
      </c>
      <c r="F1079" s="47">
        <v>50</v>
      </c>
      <c r="G1079" s="113"/>
      <c r="H1079" s="72" t="e">
        <f>#REF!-(#REF!*H$1070)</f>
        <v>#REF!</v>
      </c>
      <c r="I1079" s="23" t="e">
        <f>H1079/#REF!-1</f>
        <v>#REF!</v>
      </c>
      <c r="J1079" s="67"/>
    </row>
    <row r="1080" spans="2:10" s="4" customFormat="1" ht="13.35" customHeight="1" x14ac:dyDescent="0.2">
      <c r="C1080" s="49"/>
      <c r="D1080" s="65"/>
      <c r="E1080" s="131"/>
      <c r="F1080" s="89"/>
      <c r="G1080" s="111"/>
      <c r="H1080" s="75"/>
      <c r="I1080" s="11"/>
      <c r="J1080" s="67"/>
    </row>
    <row r="1081" spans="2:10" ht="13.35" customHeight="1" x14ac:dyDescent="0.2">
      <c r="B1081" s="20"/>
      <c r="C1081" s="143"/>
      <c r="D1081" s="64" t="s">
        <v>2458</v>
      </c>
      <c r="E1081" s="64"/>
      <c r="F1081" s="158"/>
      <c r="G1081" s="116"/>
      <c r="H1081" s="71">
        <f>M$22</f>
        <v>0</v>
      </c>
      <c r="I1081" s="43"/>
      <c r="J1081" s="67"/>
    </row>
    <row r="1082" spans="2:10" ht="13.35" customHeight="1" x14ac:dyDescent="0.2">
      <c r="B1082" s="86"/>
      <c r="C1082" s="49">
        <v>332903001</v>
      </c>
      <c r="D1082" s="65" t="s">
        <v>2459</v>
      </c>
      <c r="E1082" s="131" t="s">
        <v>4</v>
      </c>
      <c r="F1082" s="89">
        <v>1</v>
      </c>
      <c r="G1082" s="133">
        <v>35.159669999999998</v>
      </c>
      <c r="H1082" s="129">
        <f>$G1082-($G1082*H$1081)</f>
        <v>35.159669999999998</v>
      </c>
      <c r="I1082" s="11">
        <f t="shared" ref="I1082:I1085" si="154">H1082/$G1082-1</f>
        <v>0</v>
      </c>
      <c r="J1082" s="67"/>
    </row>
    <row r="1083" spans="2:10" ht="13.35" customHeight="1" x14ac:dyDescent="0.2">
      <c r="B1083" s="86"/>
      <c r="C1083" s="49">
        <v>332903002</v>
      </c>
      <c r="D1083" s="65" t="s">
        <v>2460</v>
      </c>
      <c r="E1083" s="131" t="s">
        <v>4</v>
      </c>
      <c r="F1083" s="89">
        <v>1</v>
      </c>
      <c r="G1083" s="133">
        <v>43.825096224000006</v>
      </c>
      <c r="H1083" s="129">
        <f t="shared" ref="H1083:H1085" si="155">$G1083-($G1083*H$1081)</f>
        <v>43.825096224000006</v>
      </c>
      <c r="I1083" s="11">
        <f t="shared" si="154"/>
        <v>0</v>
      </c>
      <c r="J1083" s="67"/>
    </row>
    <row r="1084" spans="2:10" ht="13.35" customHeight="1" x14ac:dyDescent="0.2">
      <c r="B1084" s="86"/>
      <c r="C1084" s="49">
        <v>332903003</v>
      </c>
      <c r="D1084" s="65" t="s">
        <v>2461</v>
      </c>
      <c r="E1084" s="131" t="s">
        <v>4</v>
      </c>
      <c r="F1084" s="89">
        <v>1</v>
      </c>
      <c r="G1084" s="133">
        <v>45.612770112</v>
      </c>
      <c r="H1084" s="129">
        <f t="shared" si="155"/>
        <v>45.612770112</v>
      </c>
      <c r="I1084" s="11">
        <f t="shared" si="154"/>
        <v>0</v>
      </c>
      <c r="J1084" s="67"/>
    </row>
    <row r="1085" spans="2:10" ht="13.35" customHeight="1" x14ac:dyDescent="0.2">
      <c r="B1085" s="86"/>
      <c r="C1085" s="49">
        <v>332903004</v>
      </c>
      <c r="D1085" s="65" t="s">
        <v>2462</v>
      </c>
      <c r="E1085" s="131" t="s">
        <v>4</v>
      </c>
      <c r="F1085" s="89">
        <v>1</v>
      </c>
      <c r="G1085" s="133">
        <v>47.075412383999996</v>
      </c>
      <c r="H1085" s="129">
        <f t="shared" si="155"/>
        <v>47.075412383999996</v>
      </c>
      <c r="I1085" s="11">
        <f t="shared" si="154"/>
        <v>0</v>
      </c>
      <c r="J1085" s="67"/>
    </row>
    <row r="1086" spans="2:10" ht="13.35" customHeight="1" x14ac:dyDescent="0.2">
      <c r="B1086" s="86"/>
      <c r="C1086" s="49">
        <v>332903005</v>
      </c>
      <c r="D1086" s="65" t="s">
        <v>2463</v>
      </c>
      <c r="E1086" s="131" t="s">
        <v>4</v>
      </c>
      <c r="F1086" s="89">
        <v>1</v>
      </c>
      <c r="G1086" s="133">
        <v>51.04200191999999</v>
      </c>
      <c r="H1086" s="88"/>
      <c r="I1086" s="125"/>
      <c r="J1086" s="67"/>
    </row>
    <row r="1087" spans="2:10" ht="13.35" customHeight="1" x14ac:dyDescent="0.2">
      <c r="B1087" s="86"/>
      <c r="C1087" s="49">
        <v>332903011</v>
      </c>
      <c r="D1087" s="65" t="s">
        <v>2464</v>
      </c>
      <c r="E1087" s="131" t="s">
        <v>4</v>
      </c>
      <c r="F1087" s="89">
        <v>1</v>
      </c>
      <c r="G1087" s="133">
        <v>51.788370816000004</v>
      </c>
      <c r="H1087" s="129">
        <f>$G1087-($G1087*H$1081)</f>
        <v>51.788370816000004</v>
      </c>
      <c r="I1087" s="11">
        <f t="shared" ref="I1087:I1091" si="156">H1087/$G1087-1</f>
        <v>0</v>
      </c>
      <c r="J1087" s="67"/>
    </row>
    <row r="1088" spans="2:10" ht="13.35" customHeight="1" x14ac:dyDescent="0.2">
      <c r="B1088" s="86"/>
      <c r="C1088" s="49">
        <v>332903012</v>
      </c>
      <c r="D1088" s="65" t="s">
        <v>2465</v>
      </c>
      <c r="E1088" s="131" t="s">
        <v>4</v>
      </c>
      <c r="F1088" s="89">
        <v>1</v>
      </c>
      <c r="G1088" s="133">
        <v>57.638939903999997</v>
      </c>
      <c r="H1088" s="129">
        <f t="shared" ref="H1088:H1090" si="157">$G1088-($G1088*H$1081)</f>
        <v>57.638939903999997</v>
      </c>
      <c r="I1088" s="11">
        <f t="shared" si="156"/>
        <v>0</v>
      </c>
      <c r="J1088" s="67"/>
    </row>
    <row r="1089" spans="2:10" ht="13.35" customHeight="1" x14ac:dyDescent="0.2">
      <c r="B1089" s="86"/>
      <c r="C1089" s="49">
        <v>332903013</v>
      </c>
      <c r="D1089" s="65" t="s">
        <v>2466</v>
      </c>
      <c r="E1089" s="131" t="s">
        <v>4</v>
      </c>
      <c r="F1089" s="89">
        <v>1</v>
      </c>
      <c r="G1089" s="133">
        <v>62.351898336000005</v>
      </c>
      <c r="H1089" s="129">
        <f t="shared" si="157"/>
        <v>62.351898336000005</v>
      </c>
      <c r="I1089" s="11">
        <f t="shared" si="156"/>
        <v>0</v>
      </c>
      <c r="J1089" s="67"/>
    </row>
    <row r="1090" spans="2:10" ht="13.35" customHeight="1" x14ac:dyDescent="0.2">
      <c r="B1090" s="86"/>
      <c r="C1090" s="49">
        <v>332903014</v>
      </c>
      <c r="D1090" s="65" t="s">
        <v>2467</v>
      </c>
      <c r="E1090" s="131" t="s">
        <v>4</v>
      </c>
      <c r="F1090" s="89">
        <v>1</v>
      </c>
      <c r="G1090" s="133">
        <v>63.814540607999994</v>
      </c>
      <c r="H1090" s="129">
        <f t="shared" si="157"/>
        <v>63.814540607999994</v>
      </c>
      <c r="I1090" s="11">
        <f t="shared" si="156"/>
        <v>0</v>
      </c>
      <c r="J1090" s="67"/>
    </row>
    <row r="1091" spans="2:10" ht="13.35" customHeight="1" x14ac:dyDescent="0.2">
      <c r="B1091" s="86"/>
      <c r="C1091" s="49">
        <v>332903015</v>
      </c>
      <c r="D1091" s="65" t="s">
        <v>2468</v>
      </c>
      <c r="E1091" s="131" t="s">
        <v>4</v>
      </c>
      <c r="F1091" s="89">
        <v>1</v>
      </c>
      <c r="G1091" s="133">
        <v>70.586032607999996</v>
      </c>
      <c r="H1091" s="129">
        <f>$G1091-($G1091*H$1081)</f>
        <v>70.586032607999996</v>
      </c>
      <c r="I1091" s="11">
        <f t="shared" si="156"/>
        <v>0</v>
      </c>
      <c r="J1091" s="67"/>
    </row>
    <row r="1092" spans="2:10" ht="13.35" hidden="1" customHeight="1" x14ac:dyDescent="0.2">
      <c r="B1092" s="63"/>
      <c r="C1092" s="49">
        <v>331121280</v>
      </c>
      <c r="D1092" s="65" t="s">
        <v>976</v>
      </c>
      <c r="E1092" s="131" t="s">
        <v>4</v>
      </c>
      <c r="F1092" s="47">
        <v>50</v>
      </c>
      <c r="G1092" s="113"/>
      <c r="H1092" s="72" t="e">
        <f>#REF!-(#REF!*H$1070)</f>
        <v>#REF!</v>
      </c>
      <c r="I1092" s="23" t="e">
        <f>H1092/#REF!-1</f>
        <v>#REF!</v>
      </c>
      <c r="J1092" s="67"/>
    </row>
    <row r="1093" spans="2:10" s="4" customFormat="1" ht="13.35" customHeight="1" x14ac:dyDescent="0.2">
      <c r="C1093" s="49"/>
      <c r="D1093" s="65"/>
      <c r="E1093" s="131"/>
      <c r="F1093" s="89"/>
      <c r="G1093" s="111"/>
      <c r="H1093" s="75"/>
      <c r="I1093" s="11"/>
      <c r="J1093" s="67"/>
    </row>
    <row r="1094" spans="2:10" ht="12.75" customHeight="1" x14ac:dyDescent="0.2">
      <c r="B1094" s="20"/>
      <c r="C1094" s="143"/>
      <c r="D1094" s="64" t="s">
        <v>1197</v>
      </c>
      <c r="E1094" s="64"/>
      <c r="F1094" s="158"/>
      <c r="G1094" s="116"/>
      <c r="H1094" s="71">
        <f>M$22</f>
        <v>0</v>
      </c>
      <c r="I1094" s="62">
        <v>0.57999999999999996</v>
      </c>
      <c r="J1094" s="67"/>
    </row>
    <row r="1095" spans="2:10" ht="13.35" customHeight="1" x14ac:dyDescent="0.2">
      <c r="B1095" s="28"/>
      <c r="C1095" s="49">
        <v>331527084</v>
      </c>
      <c r="D1095" s="65" t="s">
        <v>1112</v>
      </c>
      <c r="E1095" s="131" t="s">
        <v>4</v>
      </c>
      <c r="F1095" s="89">
        <v>100</v>
      </c>
      <c r="G1095" s="133">
        <v>10.761796805760001</v>
      </c>
      <c r="H1095" s="129">
        <f>$G1095-($G1095*H$1094)</f>
        <v>10.761796805760001</v>
      </c>
      <c r="I1095" s="11">
        <f t="shared" ref="I1095:I1100" si="158">H1095/$G1095-1</f>
        <v>0</v>
      </c>
      <c r="J1095" s="67"/>
    </row>
    <row r="1096" spans="2:10" ht="13.35" customHeight="1" x14ac:dyDescent="0.2">
      <c r="B1096" s="28"/>
      <c r="C1096" s="49">
        <v>331527105</v>
      </c>
      <c r="D1096" s="65" t="s">
        <v>1159</v>
      </c>
      <c r="E1096" s="131" t="s">
        <v>4</v>
      </c>
      <c r="F1096" s="89">
        <v>100</v>
      </c>
      <c r="G1096" s="133">
        <v>11.679469401600004</v>
      </c>
      <c r="H1096" s="129">
        <f t="shared" ref="H1096:H1100" si="159">$G1096-($G1096*H$1094)</f>
        <v>11.679469401600004</v>
      </c>
      <c r="I1096" s="11">
        <f t="shared" si="158"/>
        <v>0</v>
      </c>
      <c r="J1096" s="67"/>
    </row>
    <row r="1097" spans="2:10" ht="13.35" customHeight="1" x14ac:dyDescent="0.2">
      <c r="B1097" s="28"/>
      <c r="C1097" s="49">
        <v>331538105</v>
      </c>
      <c r="D1097" s="65" t="s">
        <v>1111</v>
      </c>
      <c r="E1097" s="131" t="s">
        <v>4</v>
      </c>
      <c r="F1097" s="89">
        <v>100</v>
      </c>
      <c r="G1097" s="133">
        <v>12.29176</v>
      </c>
      <c r="H1097" s="129">
        <f t="shared" si="159"/>
        <v>12.29176</v>
      </c>
      <c r="I1097" s="11">
        <f t="shared" si="158"/>
        <v>0</v>
      </c>
      <c r="J1097" s="67"/>
    </row>
    <row r="1098" spans="2:10" ht="13.35" customHeight="1" x14ac:dyDescent="0.2">
      <c r="B1098" s="28"/>
      <c r="C1098" s="49">
        <v>331500027</v>
      </c>
      <c r="D1098" s="65" t="s">
        <v>1110</v>
      </c>
      <c r="E1098" s="131" t="s">
        <v>4</v>
      </c>
      <c r="F1098" s="89">
        <v>100</v>
      </c>
      <c r="G1098" s="133">
        <v>13.079976</v>
      </c>
      <c r="H1098" s="129">
        <f t="shared" si="159"/>
        <v>13.079976</v>
      </c>
      <c r="I1098" s="11">
        <f t="shared" si="158"/>
        <v>0</v>
      </c>
      <c r="J1098" s="67"/>
    </row>
    <row r="1099" spans="2:10" ht="13.35" customHeight="1" x14ac:dyDescent="0.2">
      <c r="B1099" s="28"/>
      <c r="C1099" s="49">
        <v>331500038</v>
      </c>
      <c r="D1099" s="65" t="s">
        <v>1109</v>
      </c>
      <c r="E1099" s="131" t="s">
        <v>4</v>
      </c>
      <c r="F1099" s="89">
        <v>100</v>
      </c>
      <c r="G1099" s="133">
        <v>13.774488000000002</v>
      </c>
      <c r="H1099" s="129">
        <f t="shared" si="159"/>
        <v>13.774488000000002</v>
      </c>
      <c r="I1099" s="11">
        <f t="shared" si="158"/>
        <v>0</v>
      </c>
      <c r="J1099" s="67"/>
    </row>
    <row r="1100" spans="2:10" ht="13.35" customHeight="1" x14ac:dyDescent="0.2">
      <c r="B1100" s="28"/>
      <c r="C1100" s="49">
        <v>331500040</v>
      </c>
      <c r="D1100" s="65" t="s">
        <v>1160</v>
      </c>
      <c r="E1100" s="131" t="s">
        <v>4</v>
      </c>
      <c r="F1100" s="89">
        <v>100</v>
      </c>
      <c r="G1100" s="133">
        <v>21.102978624000006</v>
      </c>
      <c r="H1100" s="129">
        <f t="shared" si="159"/>
        <v>21.102978624000006</v>
      </c>
      <c r="I1100" s="11">
        <f t="shared" si="158"/>
        <v>0</v>
      </c>
      <c r="J1100" s="67"/>
    </row>
    <row r="1101" spans="2:10" ht="13.35" customHeight="1" x14ac:dyDescent="0.2">
      <c r="C1101" s="160"/>
      <c r="D1101" s="150" t="s">
        <v>1127</v>
      </c>
      <c r="E1101" s="150"/>
      <c r="F1101" s="161"/>
      <c r="G1101" s="114"/>
      <c r="H1101" s="74"/>
      <c r="I1101" s="25"/>
      <c r="J1101" s="67"/>
    </row>
    <row r="1102" spans="2:10" ht="13.35" customHeight="1" x14ac:dyDescent="0.2">
      <c r="B1102" s="86"/>
      <c r="C1102" s="49">
        <v>331538106</v>
      </c>
      <c r="D1102" s="65" t="s">
        <v>2745</v>
      </c>
      <c r="E1102" s="131" t="s">
        <v>4</v>
      </c>
      <c r="F1102" s="47">
        <v>100</v>
      </c>
      <c r="G1102" s="133">
        <v>26.0442</v>
      </c>
      <c r="H1102" s="129">
        <f>$G1102-($G1102*H$1094)</f>
        <v>26.0442</v>
      </c>
      <c r="I1102" s="11">
        <f t="shared" ref="I1102" si="160">H1102/$G1102-1</f>
        <v>0</v>
      </c>
      <c r="J1102" s="67"/>
    </row>
    <row r="1103" spans="2:10" s="4" customFormat="1" ht="13.35" customHeight="1" x14ac:dyDescent="0.2">
      <c r="C1103" s="49"/>
      <c r="D1103" s="65"/>
      <c r="E1103" s="131"/>
      <c r="F1103" s="89"/>
      <c r="G1103" s="111"/>
      <c r="H1103" s="75"/>
      <c r="I1103" s="11"/>
      <c r="J1103" s="67"/>
    </row>
    <row r="1104" spans="2:10" ht="13.35" customHeight="1" x14ac:dyDescent="0.2">
      <c r="B1104" s="20"/>
      <c r="C1104" s="143"/>
      <c r="D1104" s="64" t="s">
        <v>1301</v>
      </c>
      <c r="E1104" s="64"/>
      <c r="F1104" s="158"/>
      <c r="G1104" s="116"/>
      <c r="H1104" s="71">
        <f>M$22</f>
        <v>0</v>
      </c>
      <c r="I1104" s="43"/>
      <c r="J1104" s="67"/>
    </row>
    <row r="1105" spans="2:10" ht="13.35" customHeight="1" x14ac:dyDescent="0.2">
      <c r="C1105" s="49">
        <v>338002718</v>
      </c>
      <c r="D1105" s="65" t="s">
        <v>2775</v>
      </c>
      <c r="E1105" s="131" t="s">
        <v>4</v>
      </c>
      <c r="F1105" s="89">
        <v>25</v>
      </c>
      <c r="G1105" s="133">
        <v>102.596</v>
      </c>
      <c r="H1105" s="129">
        <f>$G1105-($G1105*H$1104)</f>
        <v>102.596</v>
      </c>
      <c r="I1105" s="11">
        <f t="shared" ref="I1105:I1107" si="161">H1105/$G1105-1</f>
        <v>0</v>
      </c>
      <c r="J1105" s="67"/>
    </row>
    <row r="1106" spans="2:10" ht="13.35" customHeight="1" x14ac:dyDescent="0.2">
      <c r="C1106" s="49">
        <v>338003840</v>
      </c>
      <c r="D1106" s="65" t="s">
        <v>1955</v>
      </c>
      <c r="E1106" s="131" t="s">
        <v>4</v>
      </c>
      <c r="F1106" s="89">
        <v>20</v>
      </c>
      <c r="G1106" s="133">
        <v>116.8544</v>
      </c>
      <c r="H1106" s="129">
        <f t="shared" ref="H1106:H1109" si="162">$G1106-($G1106*H$1104)</f>
        <v>116.8544</v>
      </c>
      <c r="I1106" s="11">
        <f t="shared" si="161"/>
        <v>0</v>
      </c>
      <c r="J1106" s="67"/>
    </row>
    <row r="1107" spans="2:10" ht="13.35" customHeight="1" x14ac:dyDescent="0.2">
      <c r="B1107" s="86"/>
      <c r="C1107" s="49">
        <v>338013840</v>
      </c>
      <c r="D1107" s="65" t="s">
        <v>2779</v>
      </c>
      <c r="E1107" s="131" t="s">
        <v>4</v>
      </c>
      <c r="F1107" s="89">
        <v>20</v>
      </c>
      <c r="G1107" s="133">
        <v>124.22800000000001</v>
      </c>
      <c r="H1107" s="129">
        <f t="shared" si="162"/>
        <v>124.22800000000001</v>
      </c>
      <c r="I1107" s="11">
        <f t="shared" si="161"/>
        <v>0</v>
      </c>
      <c r="J1107" s="67"/>
    </row>
    <row r="1108" spans="2:10" ht="13.35" customHeight="1" x14ac:dyDescent="0.2">
      <c r="B1108" s="86"/>
      <c r="C1108" s="49" t="s">
        <v>2776</v>
      </c>
      <c r="D1108" s="65" t="s">
        <v>2777</v>
      </c>
      <c r="E1108" s="131" t="s">
        <v>4</v>
      </c>
      <c r="F1108" s="89">
        <v>20</v>
      </c>
      <c r="G1108" s="133">
        <v>238.11840000000001</v>
      </c>
      <c r="H1108" s="129">
        <f t="shared" si="162"/>
        <v>238.11840000000001</v>
      </c>
      <c r="I1108" s="11">
        <f t="shared" ref="I1108" si="163">H1108/$G1108-1</f>
        <v>0</v>
      </c>
      <c r="J1108" s="67"/>
    </row>
    <row r="1109" spans="2:10" ht="13.35" customHeight="1" x14ac:dyDescent="0.2">
      <c r="B1109" s="86"/>
      <c r="C1109" s="49" t="s">
        <v>2652</v>
      </c>
      <c r="D1109" s="65" t="s">
        <v>2778</v>
      </c>
      <c r="E1109" s="131" t="s">
        <v>4</v>
      </c>
      <c r="F1109" s="89">
        <v>20</v>
      </c>
      <c r="G1109" s="133">
        <v>310.81065599999999</v>
      </c>
      <c r="H1109" s="129">
        <f t="shared" si="162"/>
        <v>310.81065599999999</v>
      </c>
      <c r="I1109" s="11">
        <f t="shared" ref="I1109" si="164">H1109/$G1109-1</f>
        <v>0</v>
      </c>
      <c r="J1109" s="67"/>
    </row>
    <row r="1110" spans="2:10" s="4" customFormat="1" ht="13.35" customHeight="1" x14ac:dyDescent="0.2">
      <c r="C1110" s="49"/>
      <c r="D1110" s="65"/>
      <c r="E1110" s="131"/>
      <c r="F1110" s="89"/>
      <c r="G1110" s="111"/>
      <c r="H1110" s="75"/>
      <c r="I1110" s="11"/>
      <c r="J1110" s="67"/>
    </row>
    <row r="1111" spans="2:10" ht="13.35" customHeight="1" x14ac:dyDescent="0.2">
      <c r="B1111" s="20"/>
      <c r="C1111" s="143"/>
      <c r="D1111" s="64" t="s">
        <v>397</v>
      </c>
      <c r="E1111" s="64"/>
      <c r="F1111" s="158"/>
      <c r="G1111" s="116"/>
      <c r="H1111" s="71">
        <f>M$22</f>
        <v>0</v>
      </c>
      <c r="I1111" s="43"/>
      <c r="J1111" s="67"/>
    </row>
    <row r="1112" spans="2:10" ht="13.35" customHeight="1" x14ac:dyDescent="0.2">
      <c r="C1112" s="49">
        <v>333002718</v>
      </c>
      <c r="D1112" s="65" t="s">
        <v>195</v>
      </c>
      <c r="E1112" s="131" t="s">
        <v>4</v>
      </c>
      <c r="F1112" s="47">
        <v>100</v>
      </c>
      <c r="G1112" s="133">
        <v>4.7274042816000001</v>
      </c>
      <c r="H1112" s="129">
        <f>$G1112-($G1112*H$1111)</f>
        <v>4.7274042816000001</v>
      </c>
      <c r="I1112" s="11">
        <f t="shared" ref="I1112:I1116" si="165">H1112/$G1112-1</f>
        <v>0</v>
      </c>
      <c r="J1112" s="67"/>
    </row>
    <row r="1113" spans="2:10" ht="13.35" customHeight="1" x14ac:dyDescent="0.2">
      <c r="C1113" s="50">
        <v>333002830</v>
      </c>
      <c r="D1113" s="51" t="s">
        <v>196</v>
      </c>
      <c r="E1113" s="159" t="s">
        <v>4</v>
      </c>
      <c r="F1113" s="48">
        <v>100</v>
      </c>
      <c r="G1113" s="133">
        <v>5.4226107936000005</v>
      </c>
      <c r="H1113" s="129">
        <f t="shared" ref="H1113:H1116" si="166">$G1113-($G1113*H$1111)</f>
        <v>5.4226107936000005</v>
      </c>
      <c r="I1113" s="11">
        <f t="shared" si="165"/>
        <v>0</v>
      </c>
      <c r="J1113" s="67"/>
    </row>
    <row r="1114" spans="2:10" ht="13.35" customHeight="1" x14ac:dyDescent="0.2">
      <c r="C1114" s="49">
        <v>333003840</v>
      </c>
      <c r="D1114" s="65" t="s">
        <v>197</v>
      </c>
      <c r="E1114" s="131" t="s">
        <v>4</v>
      </c>
      <c r="F1114" s="47">
        <v>100</v>
      </c>
      <c r="G1114" s="133">
        <v>9.8184550464000022</v>
      </c>
      <c r="H1114" s="129">
        <f t="shared" si="166"/>
        <v>9.8184550464000022</v>
      </c>
      <c r="I1114" s="11">
        <f t="shared" si="165"/>
        <v>0</v>
      </c>
      <c r="J1114" s="67"/>
    </row>
    <row r="1115" spans="2:10" ht="13.35" customHeight="1" x14ac:dyDescent="0.2">
      <c r="C1115" s="50">
        <v>333004020</v>
      </c>
      <c r="D1115" s="51" t="s">
        <v>398</v>
      </c>
      <c r="E1115" s="159" t="s">
        <v>4</v>
      </c>
      <c r="F1115" s="48">
        <v>100</v>
      </c>
      <c r="G1115" s="133">
        <v>8.3424781440000029</v>
      </c>
      <c r="H1115" s="129">
        <f t="shared" si="166"/>
        <v>8.3424781440000029</v>
      </c>
      <c r="I1115" s="11">
        <f t="shared" si="165"/>
        <v>0</v>
      </c>
      <c r="J1115" s="67"/>
    </row>
    <row r="1116" spans="2:10" ht="13.35" customHeight="1" x14ac:dyDescent="0.2">
      <c r="C1116" s="49">
        <v>333004060</v>
      </c>
      <c r="D1116" s="65" t="s">
        <v>396</v>
      </c>
      <c r="E1116" s="131" t="s">
        <v>4</v>
      </c>
      <c r="F1116" s="47">
        <v>100</v>
      </c>
      <c r="G1116" s="133">
        <v>16.823997590400005</v>
      </c>
      <c r="H1116" s="129">
        <f t="shared" si="166"/>
        <v>16.823997590400005</v>
      </c>
      <c r="I1116" s="11">
        <f t="shared" si="165"/>
        <v>0</v>
      </c>
      <c r="J1116" s="67"/>
    </row>
    <row r="1117" spans="2:10" s="4" customFormat="1" ht="13.35" customHeight="1" x14ac:dyDescent="0.2">
      <c r="C1117" s="49"/>
      <c r="D1117" s="65"/>
      <c r="E1117" s="131"/>
      <c r="F1117" s="89"/>
      <c r="G1117" s="111"/>
      <c r="H1117" s="75"/>
      <c r="I1117" s="11"/>
      <c r="J1117" s="67"/>
    </row>
    <row r="1118" spans="2:10" ht="13.35" customHeight="1" x14ac:dyDescent="0.2">
      <c r="B1118" s="20"/>
      <c r="C1118" s="143"/>
      <c r="D1118" s="64" t="s">
        <v>445</v>
      </c>
      <c r="E1118" s="64"/>
      <c r="F1118" s="158"/>
      <c r="G1118" s="116"/>
      <c r="H1118" s="71">
        <f>M$22</f>
        <v>0</v>
      </c>
      <c r="I1118" s="43"/>
      <c r="J1118" s="67"/>
    </row>
    <row r="1119" spans="2:10" ht="13.35" customHeight="1" x14ac:dyDescent="0.2">
      <c r="C1119" s="49">
        <v>340102006</v>
      </c>
      <c r="D1119" s="65" t="s">
        <v>257</v>
      </c>
      <c r="E1119" s="131" t="s">
        <v>258</v>
      </c>
      <c r="F1119" s="188">
        <v>30</v>
      </c>
      <c r="G1119" s="133">
        <v>51.389665367040003</v>
      </c>
      <c r="H1119" s="129">
        <f>$G1119-($G1119*H$1118)</f>
        <v>51.389665367040003</v>
      </c>
      <c r="I1119" s="11">
        <f t="shared" ref="I1119:I1123" si="167">H1119/$G1119-1</f>
        <v>0</v>
      </c>
      <c r="J1119" s="67"/>
    </row>
    <row r="1120" spans="2:10" ht="13.35" customHeight="1" x14ac:dyDescent="0.2">
      <c r="C1120" s="50">
        <v>340102506</v>
      </c>
      <c r="D1120" s="51" t="s">
        <v>259</v>
      </c>
      <c r="E1120" s="159" t="s">
        <v>258</v>
      </c>
      <c r="F1120" s="189">
        <v>30</v>
      </c>
      <c r="G1120" s="133">
        <v>41.712390720000009</v>
      </c>
      <c r="H1120" s="129">
        <f t="shared" ref="H1120:H1122" si="168">$G1120-($G1120*H$1118)</f>
        <v>41.712390720000009</v>
      </c>
      <c r="I1120" s="11">
        <f t="shared" si="167"/>
        <v>0</v>
      </c>
      <c r="J1120" s="67"/>
    </row>
    <row r="1121" spans="2:10" ht="13.35" customHeight="1" x14ac:dyDescent="0.2">
      <c r="C1121" s="49">
        <v>340104004</v>
      </c>
      <c r="D1121" s="65" t="s">
        <v>260</v>
      </c>
      <c r="E1121" s="131" t="s">
        <v>258</v>
      </c>
      <c r="F1121" s="188">
        <v>30</v>
      </c>
      <c r="G1121" s="133">
        <v>101.23360000000001</v>
      </c>
      <c r="H1121" s="129">
        <f t="shared" si="168"/>
        <v>101.23360000000001</v>
      </c>
      <c r="I1121" s="11">
        <f t="shared" si="167"/>
        <v>0</v>
      </c>
      <c r="J1121" s="67"/>
    </row>
    <row r="1122" spans="2:10" ht="13.35" customHeight="1" x14ac:dyDescent="0.2">
      <c r="C1122" s="50">
        <v>340104006</v>
      </c>
      <c r="D1122" s="51" t="s">
        <v>1808</v>
      </c>
      <c r="E1122" s="131" t="s">
        <v>2998</v>
      </c>
      <c r="F1122" s="131" t="s">
        <v>2999</v>
      </c>
      <c r="G1122" s="133">
        <v>169.31200000000001</v>
      </c>
      <c r="H1122" s="129">
        <f t="shared" si="168"/>
        <v>169.31200000000001</v>
      </c>
      <c r="I1122" s="11">
        <f t="shared" ref="I1122" si="169">H1122/$G1122-1</f>
        <v>0</v>
      </c>
      <c r="J1122" s="67"/>
    </row>
    <row r="1123" spans="2:10" ht="13.35" customHeight="1" x14ac:dyDescent="0.2">
      <c r="C1123" s="49">
        <v>340104005</v>
      </c>
      <c r="D1123" s="65" t="s">
        <v>1809</v>
      </c>
      <c r="E1123" s="131" t="s">
        <v>2998</v>
      </c>
      <c r="F1123" s="131" t="s">
        <v>2999</v>
      </c>
      <c r="G1123" s="133">
        <v>126.048</v>
      </c>
      <c r="H1123" s="129">
        <f>$G1123-($G1123*H$1118)</f>
        <v>126.048</v>
      </c>
      <c r="I1123" s="11">
        <f t="shared" si="167"/>
        <v>0</v>
      </c>
      <c r="J1123" s="67"/>
    </row>
    <row r="1124" spans="2:10" ht="13.35" customHeight="1" x14ac:dyDescent="0.2">
      <c r="C1124" s="49">
        <v>340104007</v>
      </c>
      <c r="D1124" s="65" t="s">
        <v>2997</v>
      </c>
      <c r="E1124" s="131" t="s">
        <v>2998</v>
      </c>
      <c r="F1124" s="131" t="s">
        <v>2999</v>
      </c>
      <c r="G1124" s="133">
        <v>268.83999999999997</v>
      </c>
      <c r="H1124" s="129">
        <f>$G1124-($G1124*H$1118)</f>
        <v>268.83999999999997</v>
      </c>
      <c r="I1124" s="11">
        <f t="shared" ref="I1124" si="170">H1124/$G1124-1</f>
        <v>0</v>
      </c>
      <c r="J1124" s="67"/>
    </row>
    <row r="1125" spans="2:10" s="4" customFormat="1" ht="13.35" customHeight="1" x14ac:dyDescent="0.2">
      <c r="C1125" s="49"/>
      <c r="D1125" s="65"/>
      <c r="E1125" s="131"/>
      <c r="F1125" s="89"/>
      <c r="G1125" s="111"/>
      <c r="H1125" s="75"/>
      <c r="I1125" s="11"/>
      <c r="J1125" s="67"/>
    </row>
    <row r="1126" spans="2:10" ht="13.35" customHeight="1" x14ac:dyDescent="0.2">
      <c r="B1126" s="20"/>
      <c r="C1126" s="143"/>
      <c r="D1126" s="64" t="s">
        <v>720</v>
      </c>
      <c r="E1126" s="64"/>
      <c r="F1126" s="158"/>
      <c r="G1126" s="116"/>
      <c r="H1126" s="71">
        <f>M$22</f>
        <v>0</v>
      </c>
      <c r="I1126" s="43"/>
      <c r="J1126" s="67"/>
    </row>
    <row r="1127" spans="2:10" ht="13.35" customHeight="1" x14ac:dyDescent="0.2">
      <c r="B1127" s="63"/>
      <c r="C1127" s="49">
        <v>334200200</v>
      </c>
      <c r="D1127" s="65" t="s">
        <v>2654</v>
      </c>
      <c r="E1127" s="131" t="s">
        <v>4</v>
      </c>
      <c r="F1127" s="126" t="s">
        <v>1296</v>
      </c>
      <c r="G1127" s="133">
        <v>433.11365697600007</v>
      </c>
      <c r="H1127" s="129">
        <f t="shared" ref="H1127" si="171">$G1127-($G1127*H$1126)</f>
        <v>433.11365697600007</v>
      </c>
      <c r="I1127" s="11">
        <f t="shared" ref="I1127" si="172">H1127/$G1127-1</f>
        <v>0</v>
      </c>
      <c r="J1127" s="67"/>
    </row>
    <row r="1128" spans="2:10" s="4" customFormat="1" ht="13.35" customHeight="1" x14ac:dyDescent="0.2">
      <c r="C1128" s="49"/>
      <c r="D1128" s="65"/>
      <c r="E1128" s="131"/>
      <c r="F1128" s="89"/>
      <c r="G1128" s="111"/>
      <c r="H1128" s="75"/>
      <c r="I1128" s="11"/>
      <c r="J1128" s="67"/>
    </row>
    <row r="1129" spans="2:10" s="4" customFormat="1" ht="13.35" customHeight="1" x14ac:dyDescent="0.2">
      <c r="C1129" s="49"/>
      <c r="D1129" s="65"/>
      <c r="E1129" s="131"/>
      <c r="F1129" s="89"/>
      <c r="G1129" s="111"/>
      <c r="H1129" s="75"/>
      <c r="I1129" s="11"/>
      <c r="J1129" s="67"/>
    </row>
    <row r="1130" spans="2:10" s="4" customFormat="1" ht="13.35" customHeight="1" x14ac:dyDescent="0.2">
      <c r="C1130" s="49"/>
      <c r="D1130" s="65"/>
      <c r="E1130" s="131"/>
      <c r="F1130" s="89"/>
      <c r="G1130" s="111"/>
      <c r="H1130" s="75"/>
      <c r="I1130" s="11"/>
      <c r="J1130" s="67"/>
    </row>
    <row r="1131" spans="2:10" ht="13.35" customHeight="1" x14ac:dyDescent="0.2">
      <c r="B1131" s="20"/>
      <c r="C1131" s="143"/>
      <c r="D1131" s="64" t="s">
        <v>2867</v>
      </c>
      <c r="E1131" s="64"/>
      <c r="F1131" s="158"/>
      <c r="G1131" s="116"/>
      <c r="H1131" s="71">
        <f>M$22</f>
        <v>0</v>
      </c>
      <c r="I1131" s="43"/>
      <c r="J1131" s="67"/>
    </row>
    <row r="1132" spans="2:10" ht="13.35" customHeight="1" x14ac:dyDescent="0.2">
      <c r="B1132" s="63"/>
      <c r="C1132" s="49">
        <v>332904003</v>
      </c>
      <c r="D1132" s="65" t="s">
        <v>2774</v>
      </c>
      <c r="E1132" s="131" t="s">
        <v>4</v>
      </c>
      <c r="F1132" s="126" t="s">
        <v>1296</v>
      </c>
      <c r="G1132" s="133">
        <v>158.03389056</v>
      </c>
      <c r="H1132" s="129">
        <f>$G1132-($G1132*H$1131)</f>
        <v>158.03389056</v>
      </c>
      <c r="I1132" s="11">
        <f t="shared" ref="I1132" si="173">H1132/$G1132-1</f>
        <v>0</v>
      </c>
      <c r="J1132" s="67"/>
    </row>
    <row r="1133" spans="2:10" ht="13.35" customHeight="1" x14ac:dyDescent="0.2">
      <c r="B1133" s="63"/>
      <c r="C1133" s="49">
        <v>332904004</v>
      </c>
      <c r="D1133" s="65" t="s">
        <v>2686</v>
      </c>
      <c r="E1133" s="131" t="s">
        <v>4</v>
      </c>
      <c r="F1133" s="126" t="s">
        <v>1296</v>
      </c>
      <c r="G1133" s="133">
        <v>245.39424</v>
      </c>
      <c r="H1133" s="96" t="s">
        <v>2773</v>
      </c>
      <c r="I1133" s="11"/>
      <c r="J1133" s="67"/>
    </row>
    <row r="1134" spans="2:10" s="4" customFormat="1" ht="13.35" customHeight="1" x14ac:dyDescent="0.2">
      <c r="C1134" s="49"/>
      <c r="D1134" s="65"/>
      <c r="E1134" s="131"/>
      <c r="F1134" s="89"/>
      <c r="G1134" s="111"/>
      <c r="H1134" s="75"/>
      <c r="I1134" s="11"/>
      <c r="J1134" s="67"/>
    </row>
    <row r="1135" spans="2:10" s="4" customFormat="1" ht="13.35" customHeight="1" x14ac:dyDescent="0.2">
      <c r="C1135" s="49"/>
      <c r="D1135" s="65"/>
      <c r="E1135" s="131"/>
      <c r="F1135" s="89"/>
      <c r="G1135" s="111"/>
      <c r="H1135" s="75"/>
      <c r="I1135" s="11"/>
      <c r="J1135" s="67"/>
    </row>
    <row r="1136" spans="2:10" s="4" customFormat="1" ht="13.35" customHeight="1" x14ac:dyDescent="0.2">
      <c r="C1136" s="49"/>
      <c r="D1136" s="65"/>
      <c r="E1136" s="131"/>
      <c r="F1136" s="89"/>
      <c r="G1136" s="111"/>
      <c r="H1136" s="75"/>
      <c r="I1136" s="11"/>
      <c r="J1136" s="67"/>
    </row>
    <row r="1137" spans="2:10" ht="13.35" customHeight="1" x14ac:dyDescent="0.2">
      <c r="B1137" s="20"/>
      <c r="C1137" s="143"/>
      <c r="D1137" s="64" t="s">
        <v>402</v>
      </c>
      <c r="E1137" s="64"/>
      <c r="F1137" s="158"/>
      <c r="G1137" s="116"/>
      <c r="H1137" s="71">
        <f>M$22</f>
        <v>0</v>
      </c>
      <c r="I1137" s="43"/>
      <c r="J1137" s="67"/>
    </row>
    <row r="1138" spans="2:10" ht="13.35" customHeight="1" x14ac:dyDescent="0.2">
      <c r="C1138" s="49">
        <v>337002745</v>
      </c>
      <c r="D1138" s="65" t="s">
        <v>1977</v>
      </c>
      <c r="E1138" s="131" t="s">
        <v>4</v>
      </c>
      <c r="F1138" s="47">
        <v>50</v>
      </c>
      <c r="G1138" s="133">
        <v>34.621284297599999</v>
      </c>
      <c r="H1138" s="129">
        <f>$G1138-($G1138*H$1137)</f>
        <v>34.621284297599999</v>
      </c>
      <c r="I1138" s="11">
        <f t="shared" ref="I1138:I1139" si="174">H1138/$G1138-1</f>
        <v>0</v>
      </c>
      <c r="J1138" s="67"/>
    </row>
    <row r="1139" spans="2:10" ht="13.35" customHeight="1" x14ac:dyDescent="0.2">
      <c r="B1139" s="86"/>
      <c r="C1139" s="49">
        <v>337002746</v>
      </c>
      <c r="D1139" s="65" t="s">
        <v>1978</v>
      </c>
      <c r="E1139" s="131" t="s">
        <v>4</v>
      </c>
      <c r="F1139" s="47">
        <v>50</v>
      </c>
      <c r="G1139" s="133">
        <v>115.08526847999998</v>
      </c>
      <c r="H1139" s="129">
        <f>$G1139-($G1139*H$1137)</f>
        <v>115.08526847999998</v>
      </c>
      <c r="I1139" s="11">
        <f t="shared" si="174"/>
        <v>0</v>
      </c>
      <c r="J1139" s="67"/>
    </row>
    <row r="1140" spans="2:10" s="13" customFormat="1" ht="13.35" customHeight="1" x14ac:dyDescent="0.2">
      <c r="C1140" s="49"/>
      <c r="D1140" s="65"/>
      <c r="E1140" s="131"/>
      <c r="F1140" s="89"/>
      <c r="G1140" s="111"/>
      <c r="H1140" s="75"/>
      <c r="I1140" s="11"/>
      <c r="J1140" s="67"/>
    </row>
    <row r="1141" spans="2:10" s="13" customFormat="1" ht="13.35" customHeight="1" x14ac:dyDescent="0.2">
      <c r="C1141" s="49"/>
      <c r="D1141" s="65"/>
      <c r="E1141" s="131"/>
      <c r="F1141" s="89"/>
      <c r="G1141" s="111"/>
      <c r="H1141" s="75"/>
      <c r="I1141" s="11"/>
      <c r="J1141" s="67"/>
    </row>
    <row r="1142" spans="2:10" ht="13.35" customHeight="1" x14ac:dyDescent="0.2">
      <c r="C1142" s="49">
        <v>337002790</v>
      </c>
      <c r="D1142" s="65" t="s">
        <v>1979</v>
      </c>
      <c r="E1142" s="131" t="s">
        <v>4</v>
      </c>
      <c r="F1142" s="47">
        <v>50</v>
      </c>
      <c r="G1142" s="133">
        <v>34.621284297599999</v>
      </c>
      <c r="H1142" s="129">
        <f>$G1142-($G1142*H$1137)</f>
        <v>34.621284297599999</v>
      </c>
      <c r="I1142" s="11">
        <f t="shared" ref="I1142:I1143" si="175">H1142/$G1142-1</f>
        <v>0</v>
      </c>
      <c r="J1142" s="67"/>
    </row>
    <row r="1143" spans="2:10" ht="13.35" customHeight="1" x14ac:dyDescent="0.2">
      <c r="B1143" s="86"/>
      <c r="C1143" s="49">
        <v>337002791</v>
      </c>
      <c r="D1143" s="65" t="s">
        <v>1980</v>
      </c>
      <c r="E1143" s="131" t="s">
        <v>4</v>
      </c>
      <c r="F1143" s="47">
        <v>50</v>
      </c>
      <c r="G1143" s="133">
        <v>115.08526847999998</v>
      </c>
      <c r="H1143" s="129">
        <f>$G1143-($G1143*H$1137)</f>
        <v>115.08526847999998</v>
      </c>
      <c r="I1143" s="11">
        <f t="shared" si="175"/>
        <v>0</v>
      </c>
      <c r="J1143" s="67"/>
    </row>
    <row r="1144" spans="2:10" s="13" customFormat="1" ht="13.35" customHeight="1" x14ac:dyDescent="0.2">
      <c r="C1144" s="49"/>
      <c r="D1144" s="65"/>
      <c r="E1144" s="131"/>
      <c r="F1144" s="89"/>
      <c r="G1144" s="111"/>
      <c r="H1144" s="75"/>
      <c r="I1144" s="11"/>
      <c r="J1144" s="67"/>
    </row>
    <row r="1145" spans="2:10" s="13" customFormat="1" ht="13.35" customHeight="1" x14ac:dyDescent="0.2">
      <c r="C1145" s="49"/>
      <c r="D1145" s="65"/>
      <c r="E1145" s="131"/>
      <c r="F1145" s="89"/>
      <c r="G1145" s="111"/>
      <c r="H1145" s="75"/>
      <c r="I1145" s="11"/>
      <c r="J1145" s="67"/>
    </row>
    <row r="1146" spans="2:10" ht="13.35" customHeight="1" x14ac:dyDescent="0.2">
      <c r="C1146" s="49">
        <v>337003845</v>
      </c>
      <c r="D1146" s="65" t="s">
        <v>1981</v>
      </c>
      <c r="E1146" s="131" t="s">
        <v>4</v>
      </c>
      <c r="F1146" s="89">
        <v>25</v>
      </c>
      <c r="G1146" s="133">
        <v>104.2809768</v>
      </c>
      <c r="H1146" s="129">
        <f t="shared" ref="H1146:H1147" si="176">$G1146-($G1146*H$1137)</f>
        <v>104.2809768</v>
      </c>
      <c r="I1146" s="11">
        <f t="shared" ref="I1146:I1147" si="177">H1146/$G1146-1</f>
        <v>0</v>
      </c>
      <c r="J1146" s="67"/>
    </row>
    <row r="1147" spans="2:10" ht="13.35" customHeight="1" x14ac:dyDescent="0.2">
      <c r="B1147" s="86"/>
      <c r="C1147" s="50">
        <v>337003846</v>
      </c>
      <c r="D1147" s="51" t="s">
        <v>1982</v>
      </c>
      <c r="E1147" s="159" t="s">
        <v>4</v>
      </c>
      <c r="F1147" s="48">
        <v>25</v>
      </c>
      <c r="G1147" s="133">
        <v>178.76738880000002</v>
      </c>
      <c r="H1147" s="129">
        <f t="shared" si="176"/>
        <v>178.76738880000002</v>
      </c>
      <c r="I1147" s="11">
        <f t="shared" si="177"/>
        <v>0</v>
      </c>
      <c r="J1147" s="67"/>
    </row>
    <row r="1148" spans="2:10" s="13" customFormat="1" ht="13.35" customHeight="1" x14ac:dyDescent="0.2">
      <c r="C1148" s="49"/>
      <c r="D1148" s="65"/>
      <c r="E1148" s="131"/>
      <c r="F1148" s="89"/>
      <c r="G1148" s="111"/>
      <c r="H1148" s="75"/>
      <c r="I1148" s="11"/>
      <c r="J1148" s="67"/>
    </row>
    <row r="1149" spans="2:10" s="13" customFormat="1" ht="13.35" customHeight="1" x14ac:dyDescent="0.2">
      <c r="C1149" s="49"/>
      <c r="D1149" s="65"/>
      <c r="E1149" s="131"/>
      <c r="F1149" s="89"/>
      <c r="G1149" s="111"/>
      <c r="H1149" s="75"/>
      <c r="I1149" s="11"/>
      <c r="J1149" s="67"/>
    </row>
    <row r="1150" spans="2:10" ht="13.35" customHeight="1" x14ac:dyDescent="0.2">
      <c r="C1150" s="49">
        <v>337003890</v>
      </c>
      <c r="D1150" s="65" t="s">
        <v>1983</v>
      </c>
      <c r="E1150" s="131" t="s">
        <v>4</v>
      </c>
      <c r="F1150" s="89">
        <v>25</v>
      </c>
      <c r="G1150" s="133">
        <v>82.533954048000027</v>
      </c>
      <c r="H1150" s="129">
        <f t="shared" ref="H1150:H1151" si="178">$G1150-($G1150*H$1137)</f>
        <v>82.533954048000027</v>
      </c>
      <c r="I1150" s="11">
        <f t="shared" ref="I1150:I1151" si="179">H1150/$G1150-1</f>
        <v>0</v>
      </c>
      <c r="J1150" s="67"/>
    </row>
    <row r="1151" spans="2:10" ht="13.35" customHeight="1" x14ac:dyDescent="0.2">
      <c r="B1151" s="86"/>
      <c r="C1151" s="50">
        <v>337003891</v>
      </c>
      <c r="D1151" s="51" t="s">
        <v>1984</v>
      </c>
      <c r="E1151" s="159" t="s">
        <v>4</v>
      </c>
      <c r="F1151" s="48">
        <v>25</v>
      </c>
      <c r="G1151" s="133">
        <v>178.76738880000002</v>
      </c>
      <c r="H1151" s="129">
        <f t="shared" si="178"/>
        <v>178.76738880000002</v>
      </c>
      <c r="I1151" s="11">
        <f t="shared" si="179"/>
        <v>0</v>
      </c>
      <c r="J1151" s="67"/>
    </row>
    <row r="1152" spans="2:10" s="13" customFormat="1" ht="13.35" customHeight="1" x14ac:dyDescent="0.2">
      <c r="C1152" s="49"/>
      <c r="D1152" s="65"/>
      <c r="E1152" s="131"/>
      <c r="F1152" s="89"/>
      <c r="G1152" s="111"/>
      <c r="H1152" s="75"/>
      <c r="I1152" s="11"/>
      <c r="J1152" s="67"/>
    </row>
    <row r="1153" spans="2:10" ht="13.35" customHeight="1" x14ac:dyDescent="0.2">
      <c r="B1153" s="86"/>
      <c r="C1153" s="49" t="s">
        <v>1969</v>
      </c>
      <c r="D1153" s="65" t="s">
        <v>1970</v>
      </c>
      <c r="E1153" s="131" t="s">
        <v>4</v>
      </c>
      <c r="F1153" s="89">
        <v>50</v>
      </c>
      <c r="G1153" s="133">
        <v>76.14166560000001</v>
      </c>
      <c r="H1153" s="129">
        <f t="shared" ref="H1153:H1156" si="180">$G1153-($G1153*H$1137)</f>
        <v>76.14166560000001</v>
      </c>
      <c r="I1153" s="11">
        <f t="shared" ref="I1153:I1156" si="181">H1153/$G1153-1</f>
        <v>0</v>
      </c>
      <c r="J1153" s="67"/>
    </row>
    <row r="1154" spans="2:10" ht="13.35" customHeight="1" x14ac:dyDescent="0.2">
      <c r="B1154" s="86"/>
      <c r="C1154" s="50" t="s">
        <v>1971</v>
      </c>
      <c r="D1154" s="51" t="s">
        <v>1972</v>
      </c>
      <c r="E1154" s="159" t="s">
        <v>4</v>
      </c>
      <c r="F1154" s="48">
        <v>25</v>
      </c>
      <c r="G1154" s="133">
        <v>259.54376447999999</v>
      </c>
      <c r="H1154" s="129">
        <f t="shared" si="180"/>
        <v>259.54376447999999</v>
      </c>
      <c r="I1154" s="11">
        <f t="shared" si="181"/>
        <v>0</v>
      </c>
      <c r="J1154" s="67"/>
    </row>
    <row r="1155" spans="2:10" ht="13.35" customHeight="1" x14ac:dyDescent="0.2">
      <c r="B1155" s="86"/>
      <c r="C1155" s="49" t="s">
        <v>1973</v>
      </c>
      <c r="D1155" s="65" t="s">
        <v>1974</v>
      </c>
      <c r="E1155" s="131" t="s">
        <v>4</v>
      </c>
      <c r="F1155" s="89">
        <v>50</v>
      </c>
      <c r="G1155" s="133">
        <v>76.14166560000001</v>
      </c>
      <c r="H1155" s="129">
        <f t="shared" si="180"/>
        <v>76.14166560000001</v>
      </c>
      <c r="I1155" s="11">
        <f t="shared" si="181"/>
        <v>0</v>
      </c>
      <c r="J1155" s="67"/>
    </row>
    <row r="1156" spans="2:10" ht="13.35" customHeight="1" x14ac:dyDescent="0.2">
      <c r="B1156" s="86"/>
      <c r="C1156" s="50" t="s">
        <v>1975</v>
      </c>
      <c r="D1156" s="51" t="s">
        <v>1976</v>
      </c>
      <c r="E1156" s="159" t="s">
        <v>4</v>
      </c>
      <c r="F1156" s="48">
        <v>25</v>
      </c>
      <c r="G1156" s="133">
        <v>259.54376447999999</v>
      </c>
      <c r="H1156" s="129">
        <f t="shared" si="180"/>
        <v>259.54376447999999</v>
      </c>
      <c r="I1156" s="11">
        <f t="shared" si="181"/>
        <v>0</v>
      </c>
      <c r="J1156" s="67"/>
    </row>
    <row r="1157" spans="2:10" s="13" customFormat="1" ht="13.35" customHeight="1" x14ac:dyDescent="0.2">
      <c r="C1157" s="49"/>
      <c r="D1157" s="65"/>
      <c r="E1157" s="131"/>
      <c r="F1157" s="89"/>
      <c r="G1157" s="111"/>
      <c r="H1157" s="75"/>
      <c r="I1157" s="11"/>
      <c r="J1157" s="67"/>
    </row>
    <row r="1158" spans="2:10" s="13" customFormat="1" ht="13.35" customHeight="1" x14ac:dyDescent="0.2">
      <c r="C1158" s="49"/>
      <c r="D1158" s="65"/>
      <c r="E1158" s="131"/>
      <c r="F1158" s="89"/>
      <c r="G1158" s="111"/>
      <c r="H1158" s="75"/>
      <c r="I1158" s="11"/>
      <c r="J1158" s="67"/>
    </row>
    <row r="1159" spans="2:10" ht="13.35" customHeight="1" x14ac:dyDescent="0.2">
      <c r="C1159" s="49">
        <v>337004090</v>
      </c>
      <c r="D1159" s="65" t="s">
        <v>1299</v>
      </c>
      <c r="E1159" s="131" t="s">
        <v>4</v>
      </c>
      <c r="F1159" s="47">
        <v>50</v>
      </c>
      <c r="G1159" s="133">
        <v>54.226107936000012</v>
      </c>
      <c r="H1159" s="129">
        <f t="shared" ref="H1159:H1160" si="182">$G1159-($G1159*H$1137)</f>
        <v>54.226107936000012</v>
      </c>
      <c r="I1159" s="11">
        <f t="shared" ref="I1159:I1160" si="183">H1159/$G1159-1</f>
        <v>0</v>
      </c>
      <c r="J1159" s="67"/>
    </row>
    <row r="1160" spans="2:10" ht="13.35" customHeight="1" x14ac:dyDescent="0.2">
      <c r="C1160" s="50">
        <v>337005090</v>
      </c>
      <c r="D1160" s="51" t="s">
        <v>1300</v>
      </c>
      <c r="E1160" s="159" t="s">
        <v>4</v>
      </c>
      <c r="F1160" s="48">
        <v>50</v>
      </c>
      <c r="G1160" s="133">
        <v>72.99668376000001</v>
      </c>
      <c r="H1160" s="129">
        <f t="shared" si="182"/>
        <v>72.99668376000001</v>
      </c>
      <c r="I1160" s="11">
        <f t="shared" si="183"/>
        <v>0</v>
      </c>
      <c r="J1160" s="67"/>
    </row>
    <row r="1161" spans="2:10" s="4" customFormat="1" ht="13.35" customHeight="1" x14ac:dyDescent="0.2">
      <c r="C1161" s="49"/>
      <c r="D1161" s="65"/>
      <c r="E1161" s="131"/>
      <c r="F1161" s="89"/>
      <c r="G1161" s="111"/>
      <c r="H1161" s="75"/>
      <c r="I1161" s="11"/>
      <c r="J1161" s="67"/>
    </row>
    <row r="1162" spans="2:10" s="4" customFormat="1" ht="13.35" customHeight="1" x14ac:dyDescent="0.2">
      <c r="C1162" s="49"/>
      <c r="D1162" s="65"/>
      <c r="E1162" s="131"/>
      <c r="F1162" s="89"/>
      <c r="G1162" s="111"/>
      <c r="H1162" s="75"/>
      <c r="I1162" s="11"/>
      <c r="J1162" s="67"/>
    </row>
    <row r="1163" spans="2:10" ht="13.35" customHeight="1" x14ac:dyDescent="0.2">
      <c r="B1163" s="86"/>
      <c r="C1163" s="49">
        <v>337007046</v>
      </c>
      <c r="D1163" s="65" t="s">
        <v>1985</v>
      </c>
      <c r="E1163" s="131" t="s">
        <v>4</v>
      </c>
      <c r="F1163" s="47">
        <v>50</v>
      </c>
      <c r="G1163" s="133">
        <v>126.40118399999999</v>
      </c>
      <c r="H1163" s="129">
        <f>$G1163-($G1163*H$1137)</f>
        <v>126.40118399999999</v>
      </c>
      <c r="I1163" s="11">
        <f t="shared" ref="I1163" si="184">H1163/$G1163-1</f>
        <v>0</v>
      </c>
      <c r="J1163" s="67"/>
    </row>
    <row r="1164" spans="2:10" s="4" customFormat="1" ht="13.35" customHeight="1" x14ac:dyDescent="0.2">
      <c r="C1164" s="49"/>
      <c r="D1164" s="65"/>
      <c r="E1164" s="131"/>
      <c r="F1164" s="89"/>
      <c r="G1164" s="111"/>
      <c r="H1164" s="75"/>
      <c r="I1164" s="11"/>
      <c r="J1164" s="67"/>
    </row>
    <row r="1165" spans="2:10" s="13" customFormat="1" ht="13.35" customHeight="1" x14ac:dyDescent="0.2">
      <c r="C1165" s="49"/>
      <c r="D1165" s="65"/>
      <c r="E1165" s="131"/>
      <c r="F1165" s="89"/>
      <c r="G1165" s="111"/>
      <c r="H1165" s="75"/>
      <c r="I1165" s="11"/>
      <c r="J1165" s="67"/>
    </row>
    <row r="1166" spans="2:10" ht="13.35" customHeight="1" x14ac:dyDescent="0.2">
      <c r="B1166" s="86"/>
      <c r="C1166" s="49">
        <v>335000252</v>
      </c>
      <c r="D1166" s="65" t="s">
        <v>1967</v>
      </c>
      <c r="E1166" s="131" t="s">
        <v>4</v>
      </c>
      <c r="F1166" s="47">
        <v>100</v>
      </c>
      <c r="G1166" s="133">
        <v>26.484057599999996</v>
      </c>
      <c r="H1166" s="129">
        <f t="shared" ref="H1166:H1167" si="185">$G1166-($G1166*H$1137)</f>
        <v>26.484057599999996</v>
      </c>
      <c r="I1166" s="11">
        <f t="shared" ref="I1166:I1167" si="186">H1166/$G1166-1</f>
        <v>0</v>
      </c>
      <c r="J1166" s="67"/>
    </row>
    <row r="1167" spans="2:10" ht="13.35" customHeight="1" x14ac:dyDescent="0.2">
      <c r="B1167" s="86"/>
      <c r="C1167" s="50">
        <v>335000256</v>
      </c>
      <c r="D1167" s="51" t="s">
        <v>1968</v>
      </c>
      <c r="E1167" s="159" t="s">
        <v>4</v>
      </c>
      <c r="F1167" s="48">
        <v>100</v>
      </c>
      <c r="G1167" s="133">
        <v>32.503161599999999</v>
      </c>
      <c r="H1167" s="129">
        <f t="shared" si="185"/>
        <v>32.503161599999999</v>
      </c>
      <c r="I1167" s="11">
        <f t="shared" si="186"/>
        <v>0</v>
      </c>
      <c r="J1167" s="67"/>
    </row>
    <row r="1168" spans="2:10" s="13" customFormat="1" ht="13.35" customHeight="1" x14ac:dyDescent="0.2">
      <c r="C1168" s="49"/>
      <c r="D1168" s="65"/>
      <c r="E1168" s="131"/>
      <c r="F1168" s="89"/>
      <c r="G1168" s="111"/>
      <c r="H1168" s="75"/>
      <c r="I1168" s="11"/>
      <c r="J1168" s="67"/>
    </row>
    <row r="1169" spans="2:13" ht="13.35" customHeight="1" x14ac:dyDescent="0.2">
      <c r="B1169" s="20"/>
      <c r="C1169" s="143"/>
      <c r="D1169" s="64" t="s">
        <v>2951</v>
      </c>
      <c r="E1169" s="64"/>
      <c r="F1169" s="158"/>
      <c r="G1169" s="116"/>
      <c r="H1169" s="71">
        <f>M$22</f>
        <v>0</v>
      </c>
      <c r="I1169" s="43"/>
      <c r="J1169" s="67"/>
    </row>
    <row r="1170" spans="2:13" ht="13.35" customHeight="1" x14ac:dyDescent="0.2">
      <c r="C1170" s="49">
        <v>321600854</v>
      </c>
      <c r="D1170" s="65" t="s">
        <v>2780</v>
      </c>
      <c r="E1170" s="131" t="s">
        <v>4</v>
      </c>
      <c r="F1170" s="47">
        <v>100</v>
      </c>
      <c r="G1170" s="133">
        <v>13.459198072320003</v>
      </c>
      <c r="H1170" s="129">
        <f>$G1170-($G1170*H$1169)</f>
        <v>13.459198072320003</v>
      </c>
      <c r="I1170" s="11">
        <f t="shared" ref="I1170:I1179" si="187">H1170/$G1170-1</f>
        <v>0</v>
      </c>
      <c r="J1170" s="67"/>
    </row>
    <row r="1171" spans="2:13" ht="13.35" customHeight="1" x14ac:dyDescent="0.2">
      <c r="C1171" s="50">
        <v>321600885</v>
      </c>
      <c r="D1171" s="51" t="s">
        <v>2782</v>
      </c>
      <c r="E1171" s="159" t="s">
        <v>4</v>
      </c>
      <c r="F1171" s="48">
        <v>50</v>
      </c>
      <c r="G1171" s="133">
        <v>50.4719927712</v>
      </c>
      <c r="H1171" s="129">
        <f t="shared" ref="H1171:H1179" si="188">$G1171-($G1171*H$1169)</f>
        <v>50.4719927712</v>
      </c>
      <c r="I1171" s="11">
        <f t="shared" si="187"/>
        <v>0</v>
      </c>
      <c r="J1171" s="67"/>
    </row>
    <row r="1172" spans="2:13" ht="13.35" customHeight="1" x14ac:dyDescent="0.2">
      <c r="C1172" s="49">
        <v>321601054</v>
      </c>
      <c r="D1172" s="65" t="s">
        <v>2781</v>
      </c>
      <c r="E1172" s="131" t="s">
        <v>4</v>
      </c>
      <c r="F1172" s="47">
        <v>100</v>
      </c>
      <c r="G1172" s="133">
        <v>16.378907999999999</v>
      </c>
      <c r="H1172" s="129">
        <f t="shared" si="188"/>
        <v>16.378907999999999</v>
      </c>
      <c r="I1172" s="11">
        <f t="shared" si="187"/>
        <v>0</v>
      </c>
      <c r="J1172" s="67"/>
    </row>
    <row r="1173" spans="2:13" ht="13.35" customHeight="1" x14ac:dyDescent="0.2">
      <c r="C1173" s="50">
        <v>321601085</v>
      </c>
      <c r="D1173" s="51" t="s">
        <v>2783</v>
      </c>
      <c r="E1173" s="159" t="s">
        <v>4</v>
      </c>
      <c r="F1173" s="48">
        <v>50</v>
      </c>
      <c r="G1173" s="133">
        <v>51.144952674816011</v>
      </c>
      <c r="H1173" s="129">
        <f t="shared" si="188"/>
        <v>51.144952674816011</v>
      </c>
      <c r="I1173" s="11">
        <f t="shared" si="187"/>
        <v>0</v>
      </c>
      <c r="J1173" s="67"/>
    </row>
    <row r="1174" spans="2:13" ht="13.35" customHeight="1" x14ac:dyDescent="0.2">
      <c r="C1174" s="49">
        <v>321601087</v>
      </c>
      <c r="D1174" s="65" t="s">
        <v>2784</v>
      </c>
      <c r="E1174" s="131" t="s">
        <v>4</v>
      </c>
      <c r="F1174" s="47">
        <v>50</v>
      </c>
      <c r="G1174" s="133">
        <v>89.167187229120032</v>
      </c>
      <c r="H1174" s="129">
        <f t="shared" si="188"/>
        <v>89.167187229120032</v>
      </c>
      <c r="I1174" s="11">
        <f t="shared" si="187"/>
        <v>0</v>
      </c>
      <c r="J1174" s="67"/>
    </row>
    <row r="1175" spans="2:13" ht="13.35" customHeight="1" x14ac:dyDescent="0.2">
      <c r="C1175" s="50">
        <v>321601090</v>
      </c>
      <c r="D1175" s="51" t="s">
        <v>2785</v>
      </c>
      <c r="E1175" s="159" t="s">
        <v>4</v>
      </c>
      <c r="F1175" s="48">
        <v>50</v>
      </c>
      <c r="G1175" s="133">
        <v>97.579186024320023</v>
      </c>
      <c r="H1175" s="129">
        <f t="shared" si="188"/>
        <v>97.579186024320023</v>
      </c>
      <c r="I1175" s="11">
        <f t="shared" si="187"/>
        <v>0</v>
      </c>
      <c r="J1175" s="67"/>
    </row>
    <row r="1176" spans="2:13" ht="13.35" hidden="1" customHeight="1" x14ac:dyDescent="0.2">
      <c r="C1176" s="49">
        <v>321601254</v>
      </c>
      <c r="D1176" s="65" t="s">
        <v>353</v>
      </c>
      <c r="E1176" s="131" t="s">
        <v>4</v>
      </c>
      <c r="F1176" s="47">
        <v>25</v>
      </c>
      <c r="G1176" s="133" t="s">
        <v>980</v>
      </c>
      <c r="H1176" s="129" t="e">
        <f t="shared" si="188"/>
        <v>#VALUE!</v>
      </c>
      <c r="I1176" s="11" t="e">
        <f t="shared" si="187"/>
        <v>#VALUE!</v>
      </c>
      <c r="J1176" s="67"/>
    </row>
    <row r="1177" spans="2:13" ht="13.35" customHeight="1" x14ac:dyDescent="0.2">
      <c r="C1177" s="49">
        <v>321601285</v>
      </c>
      <c r="D1177" s="65" t="s">
        <v>2657</v>
      </c>
      <c r="E1177" s="131" t="s">
        <v>4</v>
      </c>
      <c r="F1177" s="89">
        <v>25</v>
      </c>
      <c r="G1177" s="133">
        <v>99.720422081280006</v>
      </c>
      <c r="H1177" s="129">
        <f t="shared" si="188"/>
        <v>99.720422081280006</v>
      </c>
      <c r="I1177" s="11">
        <f t="shared" si="187"/>
        <v>0</v>
      </c>
      <c r="J1177" s="67"/>
    </row>
    <row r="1178" spans="2:13" ht="13.35" customHeight="1" x14ac:dyDescent="0.2">
      <c r="C1178" s="50">
        <v>321603485</v>
      </c>
      <c r="D1178" s="51" t="s">
        <v>2658</v>
      </c>
      <c r="E1178" s="159" t="s">
        <v>4</v>
      </c>
      <c r="F1178" s="48">
        <v>25</v>
      </c>
      <c r="G1178" s="133">
        <v>132.35662439999999</v>
      </c>
      <c r="H1178" s="129">
        <f t="shared" si="188"/>
        <v>132.35662439999999</v>
      </c>
      <c r="I1178" s="11">
        <f t="shared" si="187"/>
        <v>0</v>
      </c>
      <c r="J1178" s="67"/>
    </row>
    <row r="1179" spans="2:13" ht="13.35" customHeight="1" x14ac:dyDescent="0.2">
      <c r="C1179" s="49">
        <v>321610000</v>
      </c>
      <c r="D1179" s="65" t="s">
        <v>2659</v>
      </c>
      <c r="E1179" s="131" t="s">
        <v>4</v>
      </c>
      <c r="F1179" s="89">
        <v>25</v>
      </c>
      <c r="G1179" s="133">
        <v>251.285553792</v>
      </c>
      <c r="H1179" s="129">
        <f t="shared" si="188"/>
        <v>251.285553792</v>
      </c>
      <c r="I1179" s="11">
        <f t="shared" si="187"/>
        <v>0</v>
      </c>
      <c r="J1179" s="67"/>
    </row>
    <row r="1180" spans="2:13" ht="13.35" customHeight="1" x14ac:dyDescent="0.2">
      <c r="C1180" s="160"/>
      <c r="D1180" s="150" t="s">
        <v>1717</v>
      </c>
      <c r="E1180" s="150"/>
      <c r="F1180" s="161"/>
      <c r="G1180" s="114"/>
      <c r="H1180" s="74"/>
      <c r="I1180" s="25"/>
      <c r="J1180" s="67"/>
      <c r="K1180" s="13"/>
      <c r="L1180" s="13"/>
      <c r="M1180" s="13"/>
    </row>
    <row r="1181" spans="2:13" ht="13.35" customHeight="1" x14ac:dyDescent="0.2">
      <c r="C1181" s="49">
        <v>321651100</v>
      </c>
      <c r="D1181" s="65" t="s">
        <v>2952</v>
      </c>
      <c r="E1181" s="131" t="s">
        <v>4</v>
      </c>
      <c r="F1181" s="47">
        <v>1</v>
      </c>
      <c r="G1181" s="133">
        <v>175.136</v>
      </c>
      <c r="H1181" s="129">
        <f t="shared" ref="H1181:H1189" si="189">$G1181-($G1181*H$1169)</f>
        <v>175.136</v>
      </c>
      <c r="I1181" s="11">
        <f t="shared" ref="I1181:I1186" si="190">H1181/$G1181-1</f>
        <v>0</v>
      </c>
      <c r="J1181" s="67"/>
    </row>
    <row r="1182" spans="2:13" ht="13.35" customHeight="1" x14ac:dyDescent="0.2">
      <c r="C1182" s="50">
        <v>321651110</v>
      </c>
      <c r="D1182" s="51" t="s">
        <v>2953</v>
      </c>
      <c r="E1182" s="159" t="s">
        <v>4</v>
      </c>
      <c r="F1182" s="48">
        <v>1</v>
      </c>
      <c r="G1182" s="133">
        <v>180.48159999999999</v>
      </c>
      <c r="H1182" s="129">
        <f t="shared" si="189"/>
        <v>180.48159999999999</v>
      </c>
      <c r="I1182" s="11">
        <f t="shared" si="190"/>
        <v>0</v>
      </c>
      <c r="J1182" s="67"/>
    </row>
    <row r="1183" spans="2:13" ht="13.35" customHeight="1" x14ac:dyDescent="0.2">
      <c r="C1183" s="49">
        <v>321651112</v>
      </c>
      <c r="D1183" s="65" t="s">
        <v>2954</v>
      </c>
      <c r="E1183" s="131" t="s">
        <v>4</v>
      </c>
      <c r="F1183" s="47">
        <v>1</v>
      </c>
      <c r="G1183" s="133">
        <v>191.98399999999998</v>
      </c>
      <c r="H1183" s="129">
        <f t="shared" si="189"/>
        <v>191.98399999999998</v>
      </c>
      <c r="I1183" s="11">
        <f t="shared" si="190"/>
        <v>0</v>
      </c>
      <c r="J1183" s="67"/>
    </row>
    <row r="1184" spans="2:13" ht="13.35" customHeight="1" x14ac:dyDescent="0.2">
      <c r="C1184" s="50">
        <v>321651086</v>
      </c>
      <c r="D1184" s="51" t="s">
        <v>2948</v>
      </c>
      <c r="E1184" s="159" t="s">
        <v>4</v>
      </c>
      <c r="F1184" s="48">
        <v>1</v>
      </c>
      <c r="G1184" s="133">
        <v>288.70400000000001</v>
      </c>
      <c r="H1184" s="129">
        <f t="shared" si="189"/>
        <v>288.70400000000001</v>
      </c>
      <c r="I1184" s="11">
        <f t="shared" si="190"/>
        <v>0</v>
      </c>
      <c r="J1184" s="67"/>
    </row>
    <row r="1185" spans="1:13" ht="13.35" customHeight="1" x14ac:dyDescent="0.2">
      <c r="C1185" s="49">
        <v>321651088</v>
      </c>
      <c r="D1185" s="65" t="s">
        <v>2949</v>
      </c>
      <c r="E1185" s="131" t="s">
        <v>4</v>
      </c>
      <c r="F1185" s="47">
        <v>1</v>
      </c>
      <c r="G1185" s="133">
        <v>295.88</v>
      </c>
      <c r="H1185" s="129">
        <f t="shared" si="189"/>
        <v>295.88</v>
      </c>
      <c r="I1185" s="11">
        <f t="shared" si="190"/>
        <v>0</v>
      </c>
      <c r="J1185" s="67"/>
    </row>
    <row r="1186" spans="1:13" ht="13.35" customHeight="1" x14ac:dyDescent="0.2">
      <c r="C1186" s="50">
        <v>321651092</v>
      </c>
      <c r="D1186" s="51" t="s">
        <v>2950</v>
      </c>
      <c r="E1186" s="159" t="s">
        <v>4</v>
      </c>
      <c r="F1186" s="48">
        <v>1</v>
      </c>
      <c r="G1186" s="133">
        <v>307.29920000000004</v>
      </c>
      <c r="H1186" s="129">
        <f t="shared" si="189"/>
        <v>307.29920000000004</v>
      </c>
      <c r="I1186" s="11">
        <f t="shared" si="190"/>
        <v>0</v>
      </c>
      <c r="J1186" s="67"/>
    </row>
    <row r="1187" spans="1:13" ht="13.35" customHeight="1" x14ac:dyDescent="0.2">
      <c r="C1187" s="160"/>
      <c r="D1187" s="150" t="s">
        <v>2947</v>
      </c>
      <c r="E1187" s="150"/>
      <c r="F1187" s="161"/>
      <c r="G1187" s="114"/>
      <c r="H1187" s="74"/>
      <c r="I1187" s="25"/>
      <c r="J1187" s="67"/>
      <c r="K1187" s="13"/>
      <c r="L1187" s="13"/>
      <c r="M1187" s="13"/>
    </row>
    <row r="1188" spans="1:13" ht="13.35" customHeight="1" x14ac:dyDescent="0.2">
      <c r="C1188" s="49">
        <v>321651101</v>
      </c>
      <c r="D1188" s="65" t="s">
        <v>2955</v>
      </c>
      <c r="E1188" s="131" t="s">
        <v>4</v>
      </c>
      <c r="F1188" s="47">
        <v>1</v>
      </c>
      <c r="G1188" s="133">
        <v>227.34000000000003</v>
      </c>
      <c r="H1188" s="129">
        <f t="shared" si="189"/>
        <v>227.34000000000003</v>
      </c>
      <c r="I1188" s="11">
        <f t="shared" ref="I1188:I1189" si="191">H1188/$G1188-1</f>
        <v>0</v>
      </c>
      <c r="J1188" s="67"/>
    </row>
    <row r="1189" spans="1:13" ht="13.35" customHeight="1" x14ac:dyDescent="0.2">
      <c r="C1189" s="50">
        <v>321651102</v>
      </c>
      <c r="D1189" s="51" t="s">
        <v>2956</v>
      </c>
      <c r="E1189" s="159" t="s">
        <v>4</v>
      </c>
      <c r="F1189" s="48">
        <v>1</v>
      </c>
      <c r="G1189" s="133">
        <v>234.279</v>
      </c>
      <c r="H1189" s="129">
        <f t="shared" si="189"/>
        <v>234.279</v>
      </c>
      <c r="I1189" s="11">
        <f t="shared" si="191"/>
        <v>0</v>
      </c>
      <c r="J1189" s="67"/>
    </row>
    <row r="1190" spans="1:13" s="4" customFormat="1" ht="13.35" customHeight="1" x14ac:dyDescent="0.2">
      <c r="C1190" s="49"/>
      <c r="D1190" s="65"/>
      <c r="E1190" s="131"/>
      <c r="F1190" s="89"/>
      <c r="G1190" s="111"/>
      <c r="H1190" s="75"/>
      <c r="I1190" s="11"/>
      <c r="J1190" s="67"/>
    </row>
    <row r="1191" spans="1:13" ht="13.35" customHeight="1" x14ac:dyDescent="0.2">
      <c r="A1191" s="4"/>
      <c r="B1191" s="20"/>
      <c r="C1191" s="143"/>
      <c r="D1191" s="64" t="s">
        <v>1562</v>
      </c>
      <c r="E1191" s="64"/>
      <c r="F1191" s="158"/>
      <c r="G1191" s="116"/>
      <c r="H1191" s="71">
        <f>M$22</f>
        <v>0</v>
      </c>
      <c r="I1191" s="43"/>
      <c r="J1191" s="67"/>
    </row>
    <row r="1192" spans="1:13" ht="13.35" customHeight="1" x14ac:dyDescent="0.2">
      <c r="A1192" s="4"/>
      <c r="B1192" s="28"/>
      <c r="C1192" s="49">
        <v>319401010</v>
      </c>
      <c r="D1192" s="65" t="s">
        <v>1542</v>
      </c>
      <c r="E1192" s="131" t="s">
        <v>4</v>
      </c>
      <c r="F1192" s="47">
        <v>200</v>
      </c>
      <c r="G1192" s="133">
        <v>4.1670720000000001</v>
      </c>
      <c r="H1192" s="129">
        <f>$G1192-($G1192*H$1191)</f>
        <v>4.1670720000000001</v>
      </c>
      <c r="I1192" s="11">
        <f t="shared" ref="I1192:I1201" si="192">H1192/$G1192-1</f>
        <v>0</v>
      </c>
      <c r="J1192" s="67"/>
    </row>
    <row r="1193" spans="1:13" ht="13.35" customHeight="1" x14ac:dyDescent="0.2">
      <c r="A1193" s="4"/>
      <c r="B1193" s="28"/>
      <c r="C1193" s="50">
        <v>319401013</v>
      </c>
      <c r="D1193" s="51" t="s">
        <v>1543</v>
      </c>
      <c r="E1193" s="159" t="s">
        <v>4</v>
      </c>
      <c r="F1193" s="48">
        <v>200</v>
      </c>
      <c r="G1193" s="133">
        <v>4.5143279999999999</v>
      </c>
      <c r="H1193" s="129">
        <f t="shared" ref="H1193:H1201" si="193">$G1193-($G1193*H$1191)</f>
        <v>4.5143279999999999</v>
      </c>
      <c r="I1193" s="11">
        <f t="shared" si="192"/>
        <v>0</v>
      </c>
      <c r="J1193" s="67"/>
    </row>
    <row r="1194" spans="1:13" ht="13.35" customHeight="1" x14ac:dyDescent="0.2">
      <c r="A1194" s="4"/>
      <c r="B1194" s="28"/>
      <c r="C1194" s="49">
        <v>319401016</v>
      </c>
      <c r="D1194" s="65" t="s">
        <v>1544</v>
      </c>
      <c r="E1194" s="131" t="s">
        <v>4</v>
      </c>
      <c r="F1194" s="47">
        <v>100</v>
      </c>
      <c r="G1194" s="133">
        <v>4.9111919999999998</v>
      </c>
      <c r="H1194" s="129">
        <f t="shared" si="193"/>
        <v>4.9111919999999998</v>
      </c>
      <c r="I1194" s="11">
        <f t="shared" si="192"/>
        <v>0</v>
      </c>
      <c r="J1194" s="67"/>
    </row>
    <row r="1195" spans="1:13" ht="13.35" customHeight="1" x14ac:dyDescent="0.2">
      <c r="A1195" s="4"/>
      <c r="B1195" s="28"/>
      <c r="C1195" s="50">
        <v>319401019</v>
      </c>
      <c r="D1195" s="51" t="s">
        <v>1545</v>
      </c>
      <c r="E1195" s="159" t="s">
        <v>4</v>
      </c>
      <c r="F1195" s="48">
        <v>100</v>
      </c>
      <c r="G1195" s="133">
        <v>6.4490400000000001</v>
      </c>
      <c r="H1195" s="129">
        <f t="shared" si="193"/>
        <v>6.4490400000000001</v>
      </c>
      <c r="I1195" s="11">
        <f t="shared" si="192"/>
        <v>0</v>
      </c>
      <c r="J1195" s="67"/>
    </row>
    <row r="1196" spans="1:13" ht="13.35" customHeight="1" x14ac:dyDescent="0.2">
      <c r="A1196" s="4"/>
      <c r="B1196" s="28"/>
      <c r="C1196" s="49">
        <v>319401022</v>
      </c>
      <c r="D1196" s="65" t="s">
        <v>1546</v>
      </c>
      <c r="E1196" s="131" t="s">
        <v>4</v>
      </c>
      <c r="F1196" s="47">
        <v>100</v>
      </c>
      <c r="G1196" s="133">
        <v>7.5404159999999996</v>
      </c>
      <c r="H1196" s="129">
        <f t="shared" si="193"/>
        <v>7.5404159999999996</v>
      </c>
      <c r="I1196" s="11">
        <f t="shared" si="192"/>
        <v>0</v>
      </c>
      <c r="J1196" s="67"/>
    </row>
    <row r="1197" spans="1:13" ht="13.35" customHeight="1" x14ac:dyDescent="0.2">
      <c r="A1197" s="4"/>
      <c r="B1197" s="28"/>
      <c r="C1197" s="50">
        <v>319401026</v>
      </c>
      <c r="D1197" s="51" t="s">
        <v>1547</v>
      </c>
      <c r="E1197" s="159" t="s">
        <v>4</v>
      </c>
      <c r="F1197" s="48">
        <v>100</v>
      </c>
      <c r="G1197" s="133">
        <v>8.185319999999999</v>
      </c>
      <c r="H1197" s="129">
        <f t="shared" si="193"/>
        <v>8.185319999999999</v>
      </c>
      <c r="I1197" s="11">
        <f t="shared" si="192"/>
        <v>0</v>
      </c>
      <c r="J1197" s="67"/>
    </row>
    <row r="1198" spans="1:13" ht="13.35" customHeight="1" x14ac:dyDescent="0.2">
      <c r="A1198" s="4"/>
      <c r="B1198" s="28"/>
      <c r="C1198" s="49">
        <v>319401028</v>
      </c>
      <c r="D1198" s="65" t="s">
        <v>1548</v>
      </c>
      <c r="E1198" s="131" t="s">
        <v>4</v>
      </c>
      <c r="F1198" s="47">
        <v>100</v>
      </c>
      <c r="G1198" s="133">
        <v>11.161799999999999</v>
      </c>
      <c r="H1198" s="129">
        <f t="shared" si="193"/>
        <v>11.161799999999999</v>
      </c>
      <c r="I1198" s="11">
        <f t="shared" si="192"/>
        <v>0</v>
      </c>
      <c r="J1198" s="67"/>
    </row>
    <row r="1199" spans="1:13" ht="13.35" customHeight="1" x14ac:dyDescent="0.2">
      <c r="A1199" s="4"/>
      <c r="B1199" s="28"/>
      <c r="C1199" s="50">
        <v>319401032</v>
      </c>
      <c r="D1199" s="51" t="s">
        <v>1549</v>
      </c>
      <c r="E1199" s="159" t="s">
        <v>4</v>
      </c>
      <c r="F1199" s="48">
        <v>100</v>
      </c>
      <c r="G1199" s="133">
        <v>15.874560000000001</v>
      </c>
      <c r="H1199" s="129">
        <f t="shared" si="193"/>
        <v>15.874560000000001</v>
      </c>
      <c r="I1199" s="11">
        <f t="shared" si="192"/>
        <v>0</v>
      </c>
      <c r="J1199" s="67"/>
    </row>
    <row r="1200" spans="1:13" ht="13.35" customHeight="1" x14ac:dyDescent="0.2">
      <c r="A1200" s="4"/>
      <c r="B1200" s="28"/>
      <c r="C1200" s="49">
        <v>319401038</v>
      </c>
      <c r="D1200" s="65" t="s">
        <v>1550</v>
      </c>
      <c r="E1200" s="131" t="s">
        <v>4</v>
      </c>
      <c r="F1200" s="47">
        <v>100</v>
      </c>
      <c r="G1200" s="133">
        <v>16.122599999999998</v>
      </c>
      <c r="H1200" s="129">
        <f t="shared" si="193"/>
        <v>16.122599999999998</v>
      </c>
      <c r="I1200" s="11">
        <f t="shared" si="192"/>
        <v>0</v>
      </c>
      <c r="J1200" s="67"/>
    </row>
    <row r="1201" spans="1:10" ht="13.35" customHeight="1" x14ac:dyDescent="0.2">
      <c r="A1201" s="4"/>
      <c r="B1201" s="28"/>
      <c r="C1201" s="50">
        <v>319401050</v>
      </c>
      <c r="D1201" s="51" t="s">
        <v>1551</v>
      </c>
      <c r="E1201" s="159" t="s">
        <v>4</v>
      </c>
      <c r="F1201" s="48">
        <v>50</v>
      </c>
      <c r="G1201" s="133">
        <v>19.595160000000003</v>
      </c>
      <c r="H1201" s="129">
        <f t="shared" si="193"/>
        <v>19.595160000000003</v>
      </c>
      <c r="I1201" s="11">
        <f t="shared" si="192"/>
        <v>0</v>
      </c>
      <c r="J1201" s="67"/>
    </row>
    <row r="1202" spans="1:10" ht="13.35" customHeight="1" x14ac:dyDescent="0.2">
      <c r="A1202" s="4"/>
      <c r="C1202" s="49"/>
      <c r="D1202" s="65"/>
      <c r="E1202" s="131"/>
      <c r="F1202" s="89"/>
      <c r="G1202" s="111"/>
      <c r="H1202" s="75"/>
      <c r="I1202" s="11"/>
      <c r="J1202" s="67"/>
    </row>
    <row r="1203" spans="1:10" ht="13.35" customHeight="1" x14ac:dyDescent="0.2">
      <c r="A1203" s="4"/>
      <c r="B1203" s="28"/>
      <c r="C1203" s="49">
        <v>319403010</v>
      </c>
      <c r="D1203" s="65" t="s">
        <v>1552</v>
      </c>
      <c r="E1203" s="131" t="s">
        <v>4</v>
      </c>
      <c r="F1203" s="47">
        <v>200</v>
      </c>
      <c r="G1203" s="133">
        <v>4.1670720000000001</v>
      </c>
      <c r="H1203" s="129">
        <f t="shared" ref="H1203:H1212" si="194">$G1203-($G1203*H$1191)</f>
        <v>4.1670720000000001</v>
      </c>
      <c r="I1203" s="11">
        <f t="shared" ref="I1203:I1212" si="195">H1203/$G1203-1</f>
        <v>0</v>
      </c>
      <c r="J1203" s="67"/>
    </row>
    <row r="1204" spans="1:10" ht="13.35" customHeight="1" x14ac:dyDescent="0.2">
      <c r="A1204" s="4"/>
      <c r="B1204" s="28"/>
      <c r="C1204" s="50">
        <v>319403013</v>
      </c>
      <c r="D1204" s="51" t="s">
        <v>1553</v>
      </c>
      <c r="E1204" s="159" t="s">
        <v>4</v>
      </c>
      <c r="F1204" s="48">
        <v>200</v>
      </c>
      <c r="G1204" s="133">
        <v>4.7127599999999994</v>
      </c>
      <c r="H1204" s="129">
        <f t="shared" si="194"/>
        <v>4.7127599999999994</v>
      </c>
      <c r="I1204" s="11">
        <f t="shared" si="195"/>
        <v>0</v>
      </c>
      <c r="J1204" s="67"/>
    </row>
    <row r="1205" spans="1:10" ht="13.35" customHeight="1" x14ac:dyDescent="0.2">
      <c r="A1205" s="4"/>
      <c r="B1205" s="28"/>
      <c r="C1205" s="49">
        <v>319403016</v>
      </c>
      <c r="D1205" s="65" t="s">
        <v>1554</v>
      </c>
      <c r="E1205" s="131" t="s">
        <v>4</v>
      </c>
      <c r="F1205" s="47">
        <v>100</v>
      </c>
      <c r="G1205" s="133">
        <v>5.903351999999999</v>
      </c>
      <c r="H1205" s="129">
        <f t="shared" si="194"/>
        <v>5.903351999999999</v>
      </c>
      <c r="I1205" s="11">
        <f t="shared" si="195"/>
        <v>0</v>
      </c>
      <c r="J1205" s="67"/>
    </row>
    <row r="1206" spans="1:10" ht="13.35" customHeight="1" x14ac:dyDescent="0.2">
      <c r="A1206" s="4"/>
      <c r="B1206" s="28"/>
      <c r="C1206" s="50">
        <v>319403019</v>
      </c>
      <c r="D1206" s="51" t="s">
        <v>1555</v>
      </c>
      <c r="E1206" s="159" t="s">
        <v>4</v>
      </c>
      <c r="F1206" s="48">
        <v>100</v>
      </c>
      <c r="G1206" s="133">
        <v>6.3498239999999999</v>
      </c>
      <c r="H1206" s="129">
        <f t="shared" si="194"/>
        <v>6.3498239999999999</v>
      </c>
      <c r="I1206" s="11">
        <f t="shared" si="195"/>
        <v>0</v>
      </c>
      <c r="J1206" s="67"/>
    </row>
    <row r="1207" spans="1:10" ht="13.35" customHeight="1" x14ac:dyDescent="0.2">
      <c r="A1207" s="4"/>
      <c r="B1207" s="28"/>
      <c r="C1207" s="49">
        <v>319403022</v>
      </c>
      <c r="D1207" s="65" t="s">
        <v>1556</v>
      </c>
      <c r="E1207" s="131" t="s">
        <v>4</v>
      </c>
      <c r="F1207" s="47">
        <v>100</v>
      </c>
      <c r="G1207" s="133">
        <v>7.788456</v>
      </c>
      <c r="H1207" s="129">
        <f t="shared" si="194"/>
        <v>7.788456</v>
      </c>
      <c r="I1207" s="11">
        <f t="shared" si="195"/>
        <v>0</v>
      </c>
      <c r="J1207" s="67"/>
    </row>
    <row r="1208" spans="1:10" ht="13.35" customHeight="1" x14ac:dyDescent="0.2">
      <c r="A1208" s="4"/>
      <c r="B1208" s="28"/>
      <c r="C1208" s="50">
        <v>319403026</v>
      </c>
      <c r="D1208" s="51" t="s">
        <v>1557</v>
      </c>
      <c r="E1208" s="159" t="s">
        <v>4</v>
      </c>
      <c r="F1208" s="48">
        <v>100</v>
      </c>
      <c r="G1208" s="133">
        <v>9.6735600000000002</v>
      </c>
      <c r="H1208" s="129">
        <f t="shared" si="194"/>
        <v>9.6735600000000002</v>
      </c>
      <c r="I1208" s="11">
        <f t="shared" si="195"/>
        <v>0</v>
      </c>
      <c r="J1208" s="67"/>
    </row>
    <row r="1209" spans="1:10" ht="13.35" customHeight="1" x14ac:dyDescent="0.2">
      <c r="A1209" s="4"/>
      <c r="B1209" s="28"/>
      <c r="C1209" s="49">
        <v>319403028</v>
      </c>
      <c r="D1209" s="65" t="s">
        <v>1558</v>
      </c>
      <c r="E1209" s="131" t="s">
        <v>4</v>
      </c>
      <c r="F1209" s="47">
        <v>100</v>
      </c>
      <c r="G1209" s="133">
        <v>11.409840000000001</v>
      </c>
      <c r="H1209" s="129">
        <f t="shared" si="194"/>
        <v>11.409840000000001</v>
      </c>
      <c r="I1209" s="11">
        <f t="shared" si="195"/>
        <v>0</v>
      </c>
      <c r="J1209" s="67"/>
    </row>
    <row r="1210" spans="1:10" ht="13.35" customHeight="1" x14ac:dyDescent="0.2">
      <c r="A1210" s="4"/>
      <c r="B1210" s="28"/>
      <c r="C1210" s="50">
        <v>319403032</v>
      </c>
      <c r="D1210" s="51" t="s">
        <v>1559</v>
      </c>
      <c r="E1210" s="159" t="s">
        <v>4</v>
      </c>
      <c r="F1210" s="48">
        <v>100</v>
      </c>
      <c r="G1210" s="133">
        <v>11.905919999999998</v>
      </c>
      <c r="H1210" s="129">
        <f t="shared" si="194"/>
        <v>11.905919999999998</v>
      </c>
      <c r="I1210" s="11">
        <f t="shared" si="195"/>
        <v>0</v>
      </c>
      <c r="J1210" s="67"/>
    </row>
    <row r="1211" spans="1:10" ht="13.35" customHeight="1" x14ac:dyDescent="0.2">
      <c r="A1211" s="4"/>
      <c r="B1211" s="28"/>
      <c r="C1211" s="49">
        <v>319403038</v>
      </c>
      <c r="D1211" s="65" t="s">
        <v>1560</v>
      </c>
      <c r="E1211" s="131" t="s">
        <v>4</v>
      </c>
      <c r="F1211" s="47">
        <v>100</v>
      </c>
      <c r="G1211" s="133">
        <v>15.874560000000001</v>
      </c>
      <c r="H1211" s="129">
        <f t="shared" si="194"/>
        <v>15.874560000000001</v>
      </c>
      <c r="I1211" s="11">
        <f t="shared" si="195"/>
        <v>0</v>
      </c>
      <c r="J1211" s="67"/>
    </row>
    <row r="1212" spans="1:10" ht="13.35" customHeight="1" x14ac:dyDescent="0.2">
      <c r="A1212" s="4"/>
      <c r="B1212" s="28"/>
      <c r="C1212" s="50">
        <v>319403050</v>
      </c>
      <c r="D1212" s="51" t="s">
        <v>1561</v>
      </c>
      <c r="E1212" s="159" t="s">
        <v>4</v>
      </c>
      <c r="F1212" s="48">
        <v>50</v>
      </c>
      <c r="G1212" s="133">
        <v>19.595160000000003</v>
      </c>
      <c r="H1212" s="129">
        <f t="shared" si="194"/>
        <v>19.595160000000003</v>
      </c>
      <c r="I1212" s="11">
        <f t="shared" si="195"/>
        <v>0</v>
      </c>
      <c r="J1212" s="67"/>
    </row>
    <row r="1213" spans="1:10" s="4" customFormat="1" ht="13.35" customHeight="1" x14ac:dyDescent="0.2">
      <c r="C1213" s="49"/>
      <c r="D1213" s="65"/>
      <c r="E1213" s="131"/>
      <c r="F1213" s="89"/>
      <c r="G1213" s="111"/>
      <c r="H1213" s="75"/>
      <c r="I1213" s="11"/>
      <c r="J1213" s="67"/>
    </row>
    <row r="1214" spans="1:10" ht="13.35" customHeight="1" x14ac:dyDescent="0.2">
      <c r="A1214" s="4"/>
      <c r="B1214" s="20"/>
      <c r="C1214" s="143"/>
      <c r="D1214" s="64" t="s">
        <v>1994</v>
      </c>
      <c r="E1214" s="64"/>
      <c r="F1214" s="158"/>
      <c r="G1214" s="116"/>
      <c r="H1214" s="71">
        <f>M$22</f>
        <v>0</v>
      </c>
      <c r="I1214" s="43"/>
      <c r="J1214" s="67"/>
    </row>
    <row r="1215" spans="1:10" ht="13.35" customHeight="1" x14ac:dyDescent="0.2">
      <c r="A1215" s="4"/>
      <c r="B1215" s="63"/>
      <c r="C1215" s="49">
        <v>321710001</v>
      </c>
      <c r="D1215" s="65" t="s">
        <v>1995</v>
      </c>
      <c r="E1215" s="131" t="s">
        <v>4</v>
      </c>
      <c r="F1215" s="47">
        <v>100</v>
      </c>
      <c r="G1215" s="133">
        <v>11.48028336</v>
      </c>
      <c r="H1215" s="129">
        <f>$G1215-($G1215*H$1214)</f>
        <v>11.48028336</v>
      </c>
      <c r="I1215" s="11">
        <f t="shared" ref="I1215:I1223" si="196">H1215/$G1215-1</f>
        <v>0</v>
      </c>
      <c r="J1215" s="67"/>
    </row>
    <row r="1216" spans="1:10" ht="13.35" customHeight="1" x14ac:dyDescent="0.2">
      <c r="A1216" s="4"/>
      <c r="B1216" s="63"/>
      <c r="C1216" s="50">
        <v>321710004</v>
      </c>
      <c r="D1216" s="51" t="s">
        <v>1996</v>
      </c>
      <c r="E1216" s="159" t="s">
        <v>4</v>
      </c>
      <c r="F1216" s="48">
        <v>100</v>
      </c>
      <c r="G1216" s="133">
        <v>12.096084000000001</v>
      </c>
      <c r="H1216" s="129">
        <f>$G1216-($G1216*H$1214)</f>
        <v>12.096084000000001</v>
      </c>
      <c r="I1216" s="11">
        <f t="shared" si="196"/>
        <v>0</v>
      </c>
      <c r="J1216" s="67"/>
    </row>
    <row r="1217" spans="1:10" ht="13.35" customHeight="1" x14ac:dyDescent="0.2">
      <c r="A1217" s="4"/>
      <c r="B1217" s="63"/>
      <c r="C1217" s="50">
        <v>321710008</v>
      </c>
      <c r="D1217" s="51" t="s">
        <v>1997</v>
      </c>
      <c r="E1217" s="159" t="s">
        <v>4</v>
      </c>
      <c r="F1217" s="48">
        <v>100</v>
      </c>
      <c r="G1217" s="133">
        <v>14.0754432</v>
      </c>
      <c r="H1217" s="129">
        <f>$G1217-($G1217*H$1214)</f>
        <v>14.0754432</v>
      </c>
      <c r="I1217" s="11">
        <f t="shared" si="196"/>
        <v>0</v>
      </c>
      <c r="J1217" s="67"/>
    </row>
    <row r="1218" spans="1:10" ht="13.35" customHeight="1" x14ac:dyDescent="0.2">
      <c r="A1218" s="4"/>
      <c r="B1218" s="63"/>
      <c r="C1218" s="49">
        <v>321710013</v>
      </c>
      <c r="D1218" s="65" t="s">
        <v>1998</v>
      </c>
      <c r="E1218" s="131" t="s">
        <v>4</v>
      </c>
      <c r="F1218" s="47">
        <v>100</v>
      </c>
      <c r="G1218" s="133">
        <v>18.474019199999997</v>
      </c>
      <c r="H1218" s="129">
        <f t="shared" ref="H1218:H1219" si="197">$G1218-($G1218*H$1214)</f>
        <v>18.474019199999997</v>
      </c>
      <c r="I1218" s="11">
        <f t="shared" si="196"/>
        <v>0</v>
      </c>
      <c r="J1218" s="67"/>
    </row>
    <row r="1219" spans="1:10" ht="13.35" customHeight="1" x14ac:dyDescent="0.2">
      <c r="A1219" s="4"/>
      <c r="B1219" s="63"/>
      <c r="C1219" s="50">
        <v>321710014</v>
      </c>
      <c r="D1219" s="51" t="s">
        <v>1999</v>
      </c>
      <c r="E1219" s="159" t="s">
        <v>4</v>
      </c>
      <c r="F1219" s="48">
        <v>100</v>
      </c>
      <c r="G1219" s="133">
        <v>20.49736416</v>
      </c>
      <c r="H1219" s="129">
        <f t="shared" si="197"/>
        <v>20.49736416</v>
      </c>
      <c r="I1219" s="11">
        <f t="shared" si="196"/>
        <v>0</v>
      </c>
      <c r="J1219" s="67"/>
    </row>
    <row r="1220" spans="1:10" ht="13.35" customHeight="1" x14ac:dyDescent="0.2">
      <c r="A1220" s="4"/>
      <c r="B1220" s="63"/>
      <c r="C1220" s="50">
        <v>321710016</v>
      </c>
      <c r="D1220" s="51" t="s">
        <v>2000</v>
      </c>
      <c r="E1220" s="159" t="s">
        <v>4</v>
      </c>
      <c r="F1220" s="48">
        <v>100</v>
      </c>
      <c r="G1220" s="133">
        <v>22.124837280000001</v>
      </c>
      <c r="H1220" s="129">
        <f>$G1220-($G1220*H$1214)</f>
        <v>22.124837280000001</v>
      </c>
      <c r="I1220" s="11">
        <f t="shared" si="196"/>
        <v>0</v>
      </c>
      <c r="J1220" s="67"/>
    </row>
    <row r="1221" spans="1:10" ht="13.35" customHeight="1" x14ac:dyDescent="0.2">
      <c r="A1221" s="4"/>
      <c r="B1221" s="63"/>
      <c r="C1221" s="50">
        <v>321710018</v>
      </c>
      <c r="D1221" s="51" t="s">
        <v>2001</v>
      </c>
      <c r="E1221" s="159" t="s">
        <v>4</v>
      </c>
      <c r="F1221" s="48">
        <v>100</v>
      </c>
      <c r="G1221" s="133">
        <v>21.553022400000003</v>
      </c>
      <c r="H1221" s="129">
        <f t="shared" ref="H1221:H1223" si="198">$G1221-($G1221*H$1214)</f>
        <v>21.553022400000003</v>
      </c>
      <c r="I1221" s="11">
        <f t="shared" si="196"/>
        <v>0</v>
      </c>
      <c r="J1221" s="67"/>
    </row>
    <row r="1222" spans="1:10" ht="13.35" customHeight="1" x14ac:dyDescent="0.2">
      <c r="A1222" s="4"/>
      <c r="B1222" s="63"/>
      <c r="C1222" s="49">
        <v>321710020</v>
      </c>
      <c r="D1222" s="65" t="s">
        <v>2002</v>
      </c>
      <c r="E1222" s="131" t="s">
        <v>4</v>
      </c>
      <c r="F1222" s="47">
        <v>100</v>
      </c>
      <c r="G1222" s="133">
        <v>16.934517599999996</v>
      </c>
      <c r="H1222" s="129">
        <f t="shared" si="198"/>
        <v>16.934517599999996</v>
      </c>
      <c r="I1222" s="11">
        <f t="shared" si="196"/>
        <v>0</v>
      </c>
      <c r="J1222" s="67"/>
    </row>
    <row r="1223" spans="1:10" ht="13.35" customHeight="1" x14ac:dyDescent="0.2">
      <c r="A1223" s="4"/>
      <c r="B1223" s="63"/>
      <c r="C1223" s="50">
        <v>321710019</v>
      </c>
      <c r="D1223" s="51" t="s">
        <v>2003</v>
      </c>
      <c r="E1223" s="159" t="s">
        <v>4</v>
      </c>
      <c r="F1223" s="48">
        <v>100</v>
      </c>
      <c r="G1223" s="133">
        <v>16.934517599999996</v>
      </c>
      <c r="H1223" s="129">
        <f t="shared" si="198"/>
        <v>16.934517599999996</v>
      </c>
      <c r="I1223" s="11">
        <f t="shared" si="196"/>
        <v>0</v>
      </c>
      <c r="J1223" s="67"/>
    </row>
    <row r="1224" spans="1:10" s="4" customFormat="1" ht="13.35" customHeight="1" x14ac:dyDescent="0.2">
      <c r="C1224" s="49"/>
      <c r="D1224" s="65"/>
      <c r="E1224" s="131"/>
      <c r="F1224" s="89"/>
      <c r="G1224" s="111"/>
      <c r="H1224" s="75"/>
      <c r="I1224" s="11"/>
      <c r="J1224" s="67"/>
    </row>
    <row r="1225" spans="1:10" ht="13.35" customHeight="1" x14ac:dyDescent="0.2">
      <c r="A1225" s="4"/>
      <c r="B1225" s="30"/>
      <c r="C1225" s="143"/>
      <c r="D1225" s="64" t="s">
        <v>1503</v>
      </c>
      <c r="E1225" s="64"/>
      <c r="F1225" s="64"/>
      <c r="G1225" s="116"/>
      <c r="H1225" s="71">
        <f>M$22</f>
        <v>0</v>
      </c>
      <c r="I1225" s="43"/>
      <c r="J1225" s="10"/>
    </row>
    <row r="1226" spans="1:10" ht="13.35" customHeight="1" x14ac:dyDescent="0.2">
      <c r="A1226" s="4"/>
      <c r="B1226" s="28"/>
      <c r="C1226" s="50">
        <v>321500055</v>
      </c>
      <c r="D1226" s="51" t="s">
        <v>1504</v>
      </c>
      <c r="E1226" s="159">
        <v>1</v>
      </c>
      <c r="F1226" s="48">
        <v>50</v>
      </c>
      <c r="G1226" s="133">
        <v>36.288252</v>
      </c>
      <c r="H1226" s="129">
        <f t="shared" ref="H1226:H1229" si="199">$G1226-($G1226*H$1225)</f>
        <v>36.288252</v>
      </c>
      <c r="I1226" s="11">
        <f t="shared" ref="I1226:I1229" si="200">H1226/$G1226-1</f>
        <v>0</v>
      </c>
      <c r="J1226" s="67"/>
    </row>
    <row r="1227" spans="1:10" ht="13.35" customHeight="1" x14ac:dyDescent="0.2">
      <c r="A1227" s="4"/>
      <c r="B1227" s="28"/>
      <c r="C1227" s="49">
        <v>321500065</v>
      </c>
      <c r="D1227" s="65" t="s">
        <v>1500</v>
      </c>
      <c r="E1227" s="131">
        <v>1</v>
      </c>
      <c r="F1227" s="47">
        <v>50</v>
      </c>
      <c r="G1227" s="133">
        <v>41.450240000000001</v>
      </c>
      <c r="H1227" s="129">
        <f t="shared" si="199"/>
        <v>41.450240000000001</v>
      </c>
      <c r="I1227" s="11">
        <f t="shared" si="200"/>
        <v>0</v>
      </c>
      <c r="J1227" s="67"/>
    </row>
    <row r="1228" spans="1:10" ht="13.35" customHeight="1" x14ac:dyDescent="0.2">
      <c r="A1228" s="4"/>
      <c r="B1228" s="28"/>
      <c r="C1228" s="50">
        <v>321500085</v>
      </c>
      <c r="D1228" s="51" t="s">
        <v>1501</v>
      </c>
      <c r="E1228" s="159">
        <v>1</v>
      </c>
      <c r="F1228" s="48">
        <v>50</v>
      </c>
      <c r="G1228" s="133">
        <v>46.675616000000005</v>
      </c>
      <c r="H1228" s="129">
        <f t="shared" si="199"/>
        <v>46.675616000000005</v>
      </c>
      <c r="I1228" s="11">
        <f t="shared" si="200"/>
        <v>0</v>
      </c>
      <c r="J1228" s="67"/>
    </row>
    <row r="1229" spans="1:10" ht="13.35" customHeight="1" x14ac:dyDescent="0.2">
      <c r="A1229" s="4"/>
      <c r="B1229" s="28"/>
      <c r="C1229" s="49">
        <v>321500105</v>
      </c>
      <c r="D1229" s="65" t="s">
        <v>1502</v>
      </c>
      <c r="E1229" s="131">
        <v>1</v>
      </c>
      <c r="F1229" s="47">
        <v>50</v>
      </c>
      <c r="G1229" s="133">
        <v>64.931359999999998</v>
      </c>
      <c r="H1229" s="129">
        <f t="shared" si="199"/>
        <v>64.931359999999998</v>
      </c>
      <c r="I1229" s="11">
        <f t="shared" si="200"/>
        <v>0</v>
      </c>
      <c r="J1229" s="67"/>
    </row>
    <row r="1230" spans="1:10" ht="13.35" customHeight="1" x14ac:dyDescent="0.2">
      <c r="A1230" s="4"/>
      <c r="G1230" s="112"/>
      <c r="H1230" s="79"/>
    </row>
    <row r="1231" spans="1:10" ht="13.35" customHeight="1" x14ac:dyDescent="0.2">
      <c r="A1231" s="4"/>
      <c r="B1231" s="30"/>
      <c r="C1231" s="143"/>
      <c r="D1231" s="64" t="s">
        <v>1712</v>
      </c>
      <c r="E1231" s="64"/>
      <c r="F1231" s="64"/>
      <c r="G1231" s="116"/>
      <c r="H1231" s="71">
        <f>M$20</f>
        <v>0</v>
      </c>
      <c r="I1231" s="43"/>
      <c r="J1231" s="10"/>
    </row>
    <row r="1232" spans="1:10" ht="13.35" customHeight="1" x14ac:dyDescent="0.2">
      <c r="A1232" s="4"/>
      <c r="B1232" s="28"/>
      <c r="C1232" s="49">
        <v>341000008</v>
      </c>
      <c r="D1232" s="65" t="s">
        <v>1505</v>
      </c>
      <c r="E1232" s="131">
        <v>1</v>
      </c>
      <c r="F1232" s="89">
        <v>1</v>
      </c>
      <c r="G1232" s="133">
        <v>615.27440000000001</v>
      </c>
      <c r="H1232" s="129">
        <f>$G1232-($G1232*H$1231)</f>
        <v>615.27440000000001</v>
      </c>
      <c r="I1232" s="11">
        <f t="shared" ref="I1232:I1233" si="201">H1232/$G1232-1</f>
        <v>0</v>
      </c>
      <c r="J1232" s="67"/>
    </row>
    <row r="1233" spans="1:12" ht="13.35" customHeight="1" x14ac:dyDescent="0.2">
      <c r="A1233" s="4"/>
      <c r="B1233" s="28"/>
      <c r="C1233" s="49">
        <v>341000010</v>
      </c>
      <c r="D1233" s="65" t="s">
        <v>1506</v>
      </c>
      <c r="E1233" s="131">
        <v>1</v>
      </c>
      <c r="F1233" s="89">
        <v>1</v>
      </c>
      <c r="G1233" s="133">
        <v>636.54432441599999</v>
      </c>
      <c r="H1233" s="129">
        <f>$G1233-($G1233*H$1231)</f>
        <v>636.54432441599999</v>
      </c>
      <c r="I1233" s="11">
        <f t="shared" si="201"/>
        <v>0</v>
      </c>
      <c r="J1233" s="67"/>
    </row>
    <row r="1234" spans="1:12" ht="13.35" customHeight="1" x14ac:dyDescent="0.2">
      <c r="A1234" s="4"/>
      <c r="B1234" s="32"/>
      <c r="C1234" s="49"/>
      <c r="E1234" s="131"/>
      <c r="F1234" s="89"/>
      <c r="G1234" s="111"/>
      <c r="H1234" s="72"/>
      <c r="I1234" s="11"/>
      <c r="J1234" s="67"/>
      <c r="K1234" s="4"/>
      <c r="L1234" s="4"/>
    </row>
    <row r="1235" spans="1:12" ht="12.75" customHeight="1" x14ac:dyDescent="0.2">
      <c r="A1235" s="4"/>
      <c r="B1235" s="32"/>
      <c r="C1235" s="49"/>
      <c r="E1235" s="131"/>
      <c r="F1235" s="89"/>
      <c r="G1235" s="111"/>
      <c r="H1235" s="72"/>
      <c r="I1235" s="11"/>
      <c r="J1235" s="67"/>
      <c r="K1235" s="4"/>
      <c r="L1235" s="4"/>
    </row>
    <row r="1236" spans="1:12" ht="13.35" customHeight="1" x14ac:dyDescent="0.2">
      <c r="A1236" s="4"/>
      <c r="B1236" s="30"/>
      <c r="C1236" s="143"/>
      <c r="D1236" s="64" t="s">
        <v>2922</v>
      </c>
      <c r="E1236" s="64"/>
      <c r="F1236" s="64"/>
      <c r="G1236" s="116"/>
      <c r="H1236" s="71">
        <f>M$20</f>
        <v>0</v>
      </c>
      <c r="I1236" s="43"/>
      <c r="J1236" s="10"/>
    </row>
    <row r="1237" spans="1:12" ht="13.35" customHeight="1" x14ac:dyDescent="0.2">
      <c r="A1237" s="4"/>
      <c r="B1237" s="63"/>
      <c r="C1237" s="49">
        <v>341000001</v>
      </c>
      <c r="D1237" s="65" t="s">
        <v>2567</v>
      </c>
      <c r="E1237" s="131">
        <v>1</v>
      </c>
      <c r="F1237" s="89">
        <v>1</v>
      </c>
      <c r="G1237" s="133">
        <v>221.55120000000002</v>
      </c>
      <c r="H1237" s="129">
        <f>$G1237-($G1237*H$1231)</f>
        <v>221.55120000000002</v>
      </c>
      <c r="I1237" s="11">
        <f t="shared" ref="I1237:I1238" si="202">H1237/$G1237-1</f>
        <v>0</v>
      </c>
      <c r="J1237" s="67"/>
    </row>
    <row r="1238" spans="1:12" ht="13.35" customHeight="1" x14ac:dyDescent="0.2">
      <c r="A1238" s="4"/>
      <c r="B1238" s="63"/>
      <c r="C1238" s="49">
        <v>341000002</v>
      </c>
      <c r="D1238" s="65" t="s">
        <v>2568</v>
      </c>
      <c r="E1238" s="131">
        <v>1</v>
      </c>
      <c r="F1238" s="89">
        <v>1</v>
      </c>
      <c r="G1238" s="133">
        <v>223.14240000000001</v>
      </c>
      <c r="H1238" s="129">
        <f>$G1238-($G1238*H$1231)</f>
        <v>223.14240000000001</v>
      </c>
      <c r="I1238" s="11">
        <f t="shared" si="202"/>
        <v>0</v>
      </c>
      <c r="J1238" s="67"/>
    </row>
    <row r="1239" spans="1:12" ht="13.35" customHeight="1" x14ac:dyDescent="0.2">
      <c r="A1239" s="4"/>
      <c r="B1239" s="32"/>
      <c r="C1239" s="49"/>
      <c r="D1239" s="65"/>
      <c r="E1239" s="131"/>
      <c r="F1239" s="89"/>
      <c r="G1239" s="111"/>
      <c r="H1239" s="72"/>
      <c r="I1239" s="11"/>
      <c r="J1239" s="67"/>
      <c r="K1239" s="4"/>
      <c r="L1239" s="4"/>
    </row>
    <row r="1240" spans="1:12" ht="12.75" customHeight="1" x14ac:dyDescent="0.2">
      <c r="A1240" s="4"/>
      <c r="B1240" s="32"/>
      <c r="C1240" s="49"/>
      <c r="D1240" s="65"/>
      <c r="E1240" s="131"/>
      <c r="F1240" s="89"/>
      <c r="G1240" s="111"/>
      <c r="H1240" s="72"/>
      <c r="I1240" s="11"/>
      <c r="J1240" s="67"/>
      <c r="K1240" s="4"/>
      <c r="L1240" s="4"/>
    </row>
    <row r="1241" spans="1:12" ht="13.35" customHeight="1" x14ac:dyDescent="0.2">
      <c r="B1241" s="20"/>
      <c r="C1241" s="143"/>
      <c r="D1241" s="64" t="s">
        <v>2729</v>
      </c>
      <c r="E1241" s="64"/>
      <c r="F1241" s="158"/>
      <c r="G1241" s="116"/>
      <c r="H1241" s="71">
        <f>M$24</f>
        <v>0</v>
      </c>
      <c r="I1241" s="43"/>
      <c r="J1241" s="67"/>
    </row>
    <row r="1242" spans="1:12" ht="13.35" customHeight="1" x14ac:dyDescent="0.2">
      <c r="C1242" s="49">
        <v>380000008</v>
      </c>
      <c r="D1242" s="65" t="s">
        <v>2728</v>
      </c>
      <c r="E1242" s="131">
        <v>1</v>
      </c>
      <c r="F1242" s="89">
        <v>100</v>
      </c>
      <c r="G1242" s="133">
        <v>0.92601600000000006</v>
      </c>
      <c r="H1242" s="129">
        <f>$G1242-($G1242*H$1241)</f>
        <v>0.92601600000000006</v>
      </c>
      <c r="I1242" s="11">
        <f t="shared" ref="I1242:I1245" si="203">H1242/$G1242-1</f>
        <v>0</v>
      </c>
      <c r="J1242" s="67"/>
    </row>
    <row r="1243" spans="1:12" ht="13.35" customHeight="1" x14ac:dyDescent="0.2">
      <c r="C1243" s="49">
        <v>380000010</v>
      </c>
      <c r="D1243" s="65" t="s">
        <v>2730</v>
      </c>
      <c r="E1243" s="131">
        <v>1</v>
      </c>
      <c r="F1243" s="89">
        <v>100</v>
      </c>
      <c r="G1243" s="133">
        <v>1.4816256000000001</v>
      </c>
      <c r="H1243" s="129">
        <f t="shared" ref="H1243:H1245" si="204">$G1243-($G1243*H$1241)</f>
        <v>1.4816256000000001</v>
      </c>
      <c r="I1243" s="11">
        <f t="shared" si="203"/>
        <v>0</v>
      </c>
      <c r="J1243" s="67"/>
    </row>
    <row r="1244" spans="1:12" ht="13.35" customHeight="1" x14ac:dyDescent="0.2">
      <c r="C1244" s="49">
        <v>380000012</v>
      </c>
      <c r="D1244" s="65" t="s">
        <v>2731</v>
      </c>
      <c r="E1244" s="131">
        <v>1</v>
      </c>
      <c r="F1244" s="89">
        <v>100</v>
      </c>
      <c r="G1244" s="133">
        <v>2.1298368000000001</v>
      </c>
      <c r="H1244" s="129">
        <f t="shared" si="204"/>
        <v>2.1298368000000001</v>
      </c>
      <c r="I1244" s="11">
        <f t="shared" si="203"/>
        <v>0</v>
      </c>
      <c r="J1244" s="67"/>
    </row>
    <row r="1245" spans="1:12" ht="13.35" customHeight="1" x14ac:dyDescent="0.2">
      <c r="C1245" s="49">
        <v>380000014</v>
      </c>
      <c r="D1245" s="65" t="s">
        <v>2732</v>
      </c>
      <c r="E1245" s="131">
        <v>1</v>
      </c>
      <c r="F1245" s="89">
        <v>50</v>
      </c>
      <c r="G1245" s="133">
        <v>4.4564519999999996</v>
      </c>
      <c r="H1245" s="129">
        <f t="shared" si="204"/>
        <v>4.4564519999999996</v>
      </c>
      <c r="I1245" s="11">
        <f t="shared" si="203"/>
        <v>0</v>
      </c>
      <c r="J1245" s="67"/>
    </row>
    <row r="1246" spans="1:12" ht="13.35" customHeight="1" x14ac:dyDescent="0.2">
      <c r="C1246" s="49"/>
      <c r="D1246" s="65"/>
      <c r="E1246" s="131"/>
      <c r="F1246" s="47"/>
      <c r="G1246" s="113"/>
      <c r="H1246" s="72"/>
      <c r="I1246" s="23"/>
      <c r="J1246" s="67"/>
    </row>
    <row r="1247" spans="1:12" ht="13.35" customHeight="1" x14ac:dyDescent="0.2">
      <c r="B1247" s="20"/>
      <c r="C1247" s="143"/>
      <c r="D1247" s="64" t="s">
        <v>351</v>
      </c>
      <c r="E1247" s="64"/>
      <c r="F1247" s="158"/>
      <c r="G1247" s="116"/>
      <c r="H1247" s="71">
        <f>M$24</f>
        <v>0</v>
      </c>
      <c r="I1247" s="43"/>
      <c r="J1247" s="67"/>
    </row>
    <row r="1248" spans="1:12" ht="13.35" customHeight="1" x14ac:dyDescent="0.2">
      <c r="C1248" s="49">
        <v>380100006</v>
      </c>
      <c r="D1248" s="65" t="s">
        <v>36</v>
      </c>
      <c r="E1248" s="131">
        <v>1</v>
      </c>
      <c r="F1248" s="89">
        <v>100</v>
      </c>
      <c r="G1248" s="133">
        <v>0.59787760032000004</v>
      </c>
      <c r="H1248" s="129">
        <f>$G1248-($G1248*H$1247)</f>
        <v>0.59787760032000004</v>
      </c>
      <c r="I1248" s="11">
        <f t="shared" ref="I1248:I1252" si="205">H1248/$G1248-1</f>
        <v>0</v>
      </c>
      <c r="J1248" s="67"/>
    </row>
    <row r="1249" spans="2:10" ht="13.35" customHeight="1" x14ac:dyDescent="0.2">
      <c r="C1249" s="49">
        <v>380100008</v>
      </c>
      <c r="D1249" s="65" t="s">
        <v>37</v>
      </c>
      <c r="E1249" s="131">
        <v>1</v>
      </c>
      <c r="F1249" s="89">
        <v>100</v>
      </c>
      <c r="G1249" s="133">
        <v>0.90376846560000013</v>
      </c>
      <c r="H1249" s="129">
        <f t="shared" ref="H1249:H1252" si="206">$G1249-($G1249*H$1247)</f>
        <v>0.90376846560000013</v>
      </c>
      <c r="I1249" s="11">
        <f t="shared" si="205"/>
        <v>0</v>
      </c>
      <c r="J1249" s="67"/>
    </row>
    <row r="1250" spans="2:10" ht="13.35" customHeight="1" x14ac:dyDescent="0.2">
      <c r="B1250" s="132" t="s">
        <v>2870</v>
      </c>
      <c r="C1250" s="49">
        <v>380100010</v>
      </c>
      <c r="D1250" s="65" t="s">
        <v>38</v>
      </c>
      <c r="E1250" s="131">
        <v>1</v>
      </c>
      <c r="F1250" s="89">
        <v>100</v>
      </c>
      <c r="G1250" s="133"/>
      <c r="H1250" s="129"/>
      <c r="I1250" s="11"/>
      <c r="J1250" s="67"/>
    </row>
    <row r="1251" spans="2:10" ht="13.35" customHeight="1" x14ac:dyDescent="0.2">
      <c r="C1251" s="49">
        <v>380100012</v>
      </c>
      <c r="D1251" s="65" t="s">
        <v>39</v>
      </c>
      <c r="E1251" s="131">
        <v>1</v>
      </c>
      <c r="F1251" s="89">
        <v>100</v>
      </c>
      <c r="G1251" s="133">
        <v>2.4543999999999997</v>
      </c>
      <c r="H1251" s="129">
        <f t="shared" si="206"/>
        <v>2.4543999999999997</v>
      </c>
      <c r="I1251" s="11">
        <f t="shared" si="205"/>
        <v>0</v>
      </c>
      <c r="J1251" s="67"/>
    </row>
    <row r="1252" spans="2:10" ht="13.35" customHeight="1" x14ac:dyDescent="0.2">
      <c r="C1252" s="49">
        <v>380100014</v>
      </c>
      <c r="D1252" s="65" t="s">
        <v>40</v>
      </c>
      <c r="E1252" s="131">
        <v>1</v>
      </c>
      <c r="F1252" s="89">
        <v>50</v>
      </c>
      <c r="G1252" s="133">
        <v>3.9311999999999996</v>
      </c>
      <c r="H1252" s="129">
        <f t="shared" si="206"/>
        <v>3.9311999999999996</v>
      </c>
      <c r="I1252" s="11">
        <f t="shared" si="205"/>
        <v>0</v>
      </c>
      <c r="J1252" s="67"/>
    </row>
    <row r="1253" spans="2:10" ht="13.35" customHeight="1" x14ac:dyDescent="0.2">
      <c r="C1253" s="49"/>
      <c r="D1253" s="65"/>
      <c r="E1253" s="131"/>
      <c r="F1253" s="47"/>
      <c r="G1253" s="113"/>
      <c r="H1253" s="72"/>
      <c r="I1253" s="23"/>
      <c r="J1253" s="67"/>
    </row>
    <row r="1254" spans="2:10" ht="13.35" customHeight="1" x14ac:dyDescent="0.2">
      <c r="B1254" s="20"/>
      <c r="C1254" s="143"/>
      <c r="D1254" s="64" t="s">
        <v>2041</v>
      </c>
      <c r="E1254" s="64"/>
      <c r="F1254" s="158"/>
      <c r="G1254" s="116"/>
      <c r="H1254" s="71">
        <f>M$24</f>
        <v>0</v>
      </c>
      <c r="I1254" s="43"/>
      <c r="J1254" s="67"/>
    </row>
    <row r="1255" spans="2:10" ht="13.35" customHeight="1" x14ac:dyDescent="0.2">
      <c r="B1255" s="86"/>
      <c r="C1255" s="49">
        <v>380200310</v>
      </c>
      <c r="D1255" s="65" t="s">
        <v>2042</v>
      </c>
      <c r="E1255" s="131">
        <v>1</v>
      </c>
      <c r="F1255" s="89">
        <v>300</v>
      </c>
      <c r="G1255" s="133">
        <v>2.3835651840000001</v>
      </c>
      <c r="H1255" s="129">
        <f>$G1255-($G1255*H$1254)</f>
        <v>2.3835651840000001</v>
      </c>
      <c r="I1255" s="11">
        <f t="shared" ref="I1255" si="207">H1255/$G1255-1</f>
        <v>0</v>
      </c>
      <c r="J1255" s="67"/>
    </row>
    <row r="1256" spans="2:10" ht="13.35" customHeight="1" x14ac:dyDescent="0.2">
      <c r="C1256" s="49"/>
      <c r="D1256" s="65"/>
      <c r="E1256" s="131"/>
      <c r="F1256" s="47"/>
      <c r="G1256" s="113"/>
      <c r="H1256" s="72"/>
      <c r="I1256" s="23"/>
      <c r="J1256" s="67"/>
    </row>
    <row r="1257" spans="2:10" ht="13.35" customHeight="1" x14ac:dyDescent="0.2">
      <c r="C1257" s="49"/>
      <c r="D1257" s="65"/>
      <c r="E1257" s="131"/>
      <c r="F1257" s="47"/>
      <c r="G1257" s="113"/>
      <c r="H1257" s="72"/>
      <c r="I1257" s="23"/>
      <c r="J1257" s="67"/>
    </row>
    <row r="1258" spans="2:10" ht="13.35" customHeight="1" x14ac:dyDescent="0.2">
      <c r="B1258" s="20"/>
      <c r="C1258" s="143"/>
      <c r="D1258" s="64" t="s">
        <v>2447</v>
      </c>
      <c r="E1258" s="64"/>
      <c r="F1258" s="149"/>
      <c r="G1258" s="116"/>
      <c r="H1258" s="71">
        <f>M$24</f>
        <v>0</v>
      </c>
      <c r="I1258" s="43"/>
      <c r="J1258" s="67"/>
    </row>
    <row r="1259" spans="2:10" ht="13.35" customHeight="1" x14ac:dyDescent="0.2">
      <c r="B1259" s="86"/>
      <c r="C1259" s="49">
        <v>380201505</v>
      </c>
      <c r="D1259" s="65" t="s">
        <v>2448</v>
      </c>
      <c r="E1259" s="131" t="s">
        <v>1296</v>
      </c>
      <c r="F1259" s="126">
        <v>100</v>
      </c>
      <c r="G1259" s="133">
        <v>0.98111395199999996</v>
      </c>
      <c r="H1259" s="129">
        <f>$G1259-($G1259*H$1258)</f>
        <v>0.98111395199999996</v>
      </c>
      <c r="I1259" s="11">
        <f t="shared" ref="I1259:I1263" si="208">H1259/$G1259-1</f>
        <v>0</v>
      </c>
      <c r="J1259" s="67"/>
    </row>
    <row r="1260" spans="2:10" ht="13.35" customHeight="1" x14ac:dyDescent="0.2">
      <c r="B1260" s="86"/>
      <c r="C1260" s="49">
        <v>380201506</v>
      </c>
      <c r="D1260" s="65" t="s">
        <v>2449</v>
      </c>
      <c r="E1260" s="131" t="s">
        <v>1296</v>
      </c>
      <c r="F1260" s="126">
        <v>100</v>
      </c>
      <c r="G1260" s="133">
        <v>1.2640118400000002</v>
      </c>
      <c r="H1260" s="129">
        <f t="shared" ref="H1260:H1264" si="209">$G1260-($G1260*H$1258)</f>
        <v>1.2640118400000002</v>
      </c>
      <c r="I1260" s="11">
        <f t="shared" si="208"/>
        <v>0</v>
      </c>
      <c r="J1260" s="67"/>
    </row>
    <row r="1261" spans="2:10" ht="13.35" customHeight="1" x14ac:dyDescent="0.2">
      <c r="B1261" s="86"/>
      <c r="C1261" s="49">
        <v>380201507</v>
      </c>
      <c r="D1261" s="65" t="s">
        <v>2450</v>
      </c>
      <c r="E1261" s="131" t="s">
        <v>1296</v>
      </c>
      <c r="F1261" s="126">
        <v>100</v>
      </c>
      <c r="G1261" s="133">
        <v>1.4265276480000002</v>
      </c>
      <c r="H1261" s="129">
        <f t="shared" si="209"/>
        <v>1.4265276480000002</v>
      </c>
      <c r="I1261" s="11">
        <f t="shared" si="208"/>
        <v>0</v>
      </c>
      <c r="J1261" s="67"/>
    </row>
    <row r="1262" spans="2:10" ht="13.35" customHeight="1" x14ac:dyDescent="0.2">
      <c r="B1262" s="86"/>
      <c r="C1262" s="49">
        <v>380201508</v>
      </c>
      <c r="D1262" s="65" t="s">
        <v>2451</v>
      </c>
      <c r="E1262" s="131" t="s">
        <v>1296</v>
      </c>
      <c r="F1262" s="126">
        <v>50</v>
      </c>
      <c r="G1262" s="133">
        <v>1.7395210559999998</v>
      </c>
      <c r="H1262" s="129">
        <f t="shared" si="209"/>
        <v>1.7395210559999998</v>
      </c>
      <c r="I1262" s="11">
        <f t="shared" si="208"/>
        <v>0</v>
      </c>
      <c r="J1262" s="67"/>
    </row>
    <row r="1263" spans="2:10" ht="13.35" customHeight="1" x14ac:dyDescent="0.2">
      <c r="B1263" s="86"/>
      <c r="C1263" s="49">
        <v>380201510</v>
      </c>
      <c r="D1263" s="65" t="s">
        <v>2452</v>
      </c>
      <c r="E1263" s="131" t="s">
        <v>1296</v>
      </c>
      <c r="F1263" s="126">
        <v>50</v>
      </c>
      <c r="G1263" s="133">
        <v>2.6243293440000004</v>
      </c>
      <c r="H1263" s="129">
        <f t="shared" si="209"/>
        <v>2.6243293440000004</v>
      </c>
      <c r="I1263" s="11">
        <f t="shared" si="208"/>
        <v>0</v>
      </c>
      <c r="J1263" s="67"/>
    </row>
    <row r="1264" spans="2:10" ht="13.35" customHeight="1" x14ac:dyDescent="0.2">
      <c r="B1264" s="86"/>
      <c r="C1264" s="49">
        <v>380202512</v>
      </c>
      <c r="D1264" s="65" t="s">
        <v>2453</v>
      </c>
      <c r="E1264" s="131" t="s">
        <v>1296</v>
      </c>
      <c r="F1264" s="126">
        <v>20</v>
      </c>
      <c r="G1264" s="133">
        <v>3.3526409280000005</v>
      </c>
      <c r="H1264" s="129">
        <f t="shared" si="209"/>
        <v>3.3526409280000005</v>
      </c>
      <c r="I1264" s="11">
        <f t="shared" ref="I1264" si="210">H1264/$G1264-1</f>
        <v>0</v>
      </c>
      <c r="J1264" s="67"/>
    </row>
    <row r="1265" spans="2:10" s="13" customFormat="1" ht="13.35" customHeight="1" x14ac:dyDescent="0.2">
      <c r="C1265" s="49"/>
      <c r="D1265" s="65"/>
      <c r="E1265" s="131"/>
      <c r="F1265" s="89"/>
      <c r="G1265" s="111"/>
      <c r="H1265" s="72"/>
      <c r="I1265" s="11"/>
      <c r="J1265" s="67"/>
    </row>
    <row r="1266" spans="2:10" ht="13.35" customHeight="1" x14ac:dyDescent="0.2">
      <c r="B1266" s="20"/>
      <c r="C1266" s="143"/>
      <c r="D1266" s="64" t="s">
        <v>1411</v>
      </c>
      <c r="E1266" s="64"/>
      <c r="F1266" s="158"/>
      <c r="G1266" s="116"/>
      <c r="H1266" s="71">
        <f>M$24</f>
        <v>0</v>
      </c>
      <c r="I1266" s="43"/>
      <c r="J1266" s="67"/>
    </row>
    <row r="1267" spans="2:10" ht="13.35" customHeight="1" x14ac:dyDescent="0.2">
      <c r="B1267" s="28"/>
      <c r="C1267" s="49">
        <v>381205030</v>
      </c>
      <c r="D1267" s="65" t="s">
        <v>1412</v>
      </c>
      <c r="E1267" s="131">
        <v>1</v>
      </c>
      <c r="F1267" s="47">
        <v>100</v>
      </c>
      <c r="G1267" s="133">
        <v>3.2873568</v>
      </c>
      <c r="H1267" s="129">
        <f>$G1267-($G1267*H$1266)</f>
        <v>3.2873568</v>
      </c>
      <c r="I1267" s="11">
        <f t="shared" ref="I1267:I1272" si="211">H1267/$G1267-1</f>
        <v>0</v>
      </c>
      <c r="J1267" s="67"/>
    </row>
    <row r="1268" spans="2:10" ht="13.35" customHeight="1" x14ac:dyDescent="0.2">
      <c r="B1268" s="28"/>
      <c r="C1268" s="50">
        <v>381206035</v>
      </c>
      <c r="D1268" s="51" t="s">
        <v>1413</v>
      </c>
      <c r="E1268" s="159">
        <v>1</v>
      </c>
      <c r="F1268" s="48">
        <v>100</v>
      </c>
      <c r="G1268" s="133">
        <v>5.8802016000000004</v>
      </c>
      <c r="H1268" s="129">
        <f t="shared" ref="H1268:H1272" si="212">$G1268-($G1268*H$1266)</f>
        <v>5.8802016000000004</v>
      </c>
      <c r="I1268" s="11">
        <f t="shared" si="211"/>
        <v>0</v>
      </c>
      <c r="J1268" s="67"/>
    </row>
    <row r="1269" spans="2:10" ht="13.35" customHeight="1" x14ac:dyDescent="0.2">
      <c r="B1269" s="28"/>
      <c r="C1269" s="49">
        <v>381208050</v>
      </c>
      <c r="D1269" s="65" t="s">
        <v>1414</v>
      </c>
      <c r="E1269" s="131">
        <v>1</v>
      </c>
      <c r="F1269" s="47">
        <v>100</v>
      </c>
      <c r="G1269" s="133">
        <v>8.2415424000000002</v>
      </c>
      <c r="H1269" s="129">
        <f t="shared" si="212"/>
        <v>8.2415424000000002</v>
      </c>
      <c r="I1269" s="11">
        <f t="shared" si="211"/>
        <v>0</v>
      </c>
      <c r="J1269" s="67"/>
    </row>
    <row r="1270" spans="2:10" ht="13.35" customHeight="1" x14ac:dyDescent="0.2">
      <c r="B1270" s="28"/>
      <c r="C1270" s="50">
        <v>381210060</v>
      </c>
      <c r="D1270" s="51" t="s">
        <v>1415</v>
      </c>
      <c r="E1270" s="159">
        <v>1</v>
      </c>
      <c r="F1270" s="48">
        <v>50</v>
      </c>
      <c r="G1270" s="133">
        <v>14.908857600000001</v>
      </c>
      <c r="H1270" s="129">
        <f t="shared" si="212"/>
        <v>14.908857600000001</v>
      </c>
      <c r="I1270" s="11">
        <f t="shared" si="211"/>
        <v>0</v>
      </c>
      <c r="J1270" s="67"/>
    </row>
    <row r="1271" spans="2:10" ht="13.35" customHeight="1" x14ac:dyDescent="0.2">
      <c r="B1271"/>
      <c r="C1271" s="49">
        <v>381212070</v>
      </c>
      <c r="D1271" s="65" t="s">
        <v>1416</v>
      </c>
      <c r="E1271" s="131">
        <v>1</v>
      </c>
      <c r="F1271" s="47">
        <v>25</v>
      </c>
      <c r="G1271" s="133">
        <v>24.076416000000005</v>
      </c>
      <c r="H1271" s="129">
        <f t="shared" si="212"/>
        <v>24.076416000000005</v>
      </c>
      <c r="I1271" s="11">
        <f t="shared" si="211"/>
        <v>0</v>
      </c>
      <c r="J1271" s="67"/>
    </row>
    <row r="1272" spans="2:10" ht="13.35" customHeight="1" x14ac:dyDescent="0.2">
      <c r="B1272" s="28"/>
      <c r="C1272" s="50">
        <v>381214075</v>
      </c>
      <c r="D1272" s="51" t="s">
        <v>1417</v>
      </c>
      <c r="E1272" s="159">
        <v>1</v>
      </c>
      <c r="F1272" s="48">
        <v>100</v>
      </c>
      <c r="G1272" s="133">
        <v>31.947552000000005</v>
      </c>
      <c r="H1272" s="129">
        <f t="shared" si="212"/>
        <v>31.947552000000005</v>
      </c>
      <c r="I1272" s="11">
        <f t="shared" si="211"/>
        <v>0</v>
      </c>
      <c r="J1272" s="67"/>
    </row>
    <row r="1273" spans="2:10" s="13" customFormat="1" ht="13.35" customHeight="1" x14ac:dyDescent="0.2">
      <c r="C1273" s="49"/>
      <c r="D1273" s="65"/>
      <c r="E1273" s="131"/>
      <c r="F1273" s="89"/>
      <c r="G1273" s="111"/>
      <c r="H1273" s="72"/>
      <c r="I1273" s="11"/>
      <c r="J1273" s="67"/>
    </row>
    <row r="1274" spans="2:10" ht="13.35" customHeight="1" x14ac:dyDescent="0.2">
      <c r="B1274" s="20"/>
      <c r="C1274" s="143"/>
      <c r="D1274" s="64" t="s">
        <v>693</v>
      </c>
      <c r="E1274" s="64"/>
      <c r="F1274" s="158"/>
      <c r="G1274" s="116"/>
      <c r="H1274" s="71">
        <f>M$24</f>
        <v>0</v>
      </c>
      <c r="I1274" s="95"/>
      <c r="J1274" s="67"/>
    </row>
    <row r="1275" spans="2:10" ht="13.35" customHeight="1" x14ac:dyDescent="0.2">
      <c r="C1275" s="49">
        <v>380120006</v>
      </c>
      <c r="D1275" s="65" t="s">
        <v>410</v>
      </c>
      <c r="E1275" s="131" t="s">
        <v>48</v>
      </c>
      <c r="F1275" s="47">
        <v>10</v>
      </c>
      <c r="G1275" s="133">
        <v>4.0466899199999995</v>
      </c>
      <c r="H1275" s="129">
        <f>$G1275-($G1275*H$1274)</f>
        <v>4.0466899199999995</v>
      </c>
      <c r="I1275" s="11">
        <f t="shared" ref="I1275" si="213">H1275/$G1275-1</f>
        <v>0</v>
      </c>
      <c r="J1275" s="67"/>
    </row>
    <row r="1276" spans="2:10" ht="13.35" customHeight="1" x14ac:dyDescent="0.2">
      <c r="C1276" s="50">
        <v>380120008</v>
      </c>
      <c r="D1276" s="51" t="s">
        <v>409</v>
      </c>
      <c r="E1276" s="159" t="s">
        <v>48</v>
      </c>
      <c r="F1276" s="48">
        <v>10</v>
      </c>
      <c r="G1276" s="133">
        <v>6.4584000000000001</v>
      </c>
      <c r="H1276" s="129">
        <f t="shared" ref="H1276:H1279" si="214">$G1276-($G1276*H$1274)</f>
        <v>6.4584000000000001</v>
      </c>
      <c r="I1276" s="11">
        <f t="shared" ref="I1276:I1279" si="215">H1276/$G1276-1</f>
        <v>0</v>
      </c>
      <c r="J1276" s="67"/>
    </row>
    <row r="1277" spans="2:10" ht="13.35" customHeight="1" x14ac:dyDescent="0.2">
      <c r="B1277"/>
      <c r="C1277" s="49">
        <v>380120010</v>
      </c>
      <c r="D1277" s="65" t="s">
        <v>411</v>
      </c>
      <c r="E1277" s="131" t="s">
        <v>48</v>
      </c>
      <c r="F1277" s="47">
        <v>10</v>
      </c>
      <c r="G1277" s="133">
        <v>8.3572943999999989</v>
      </c>
      <c r="H1277" s="129">
        <f t="shared" si="214"/>
        <v>8.3572943999999989</v>
      </c>
      <c r="I1277" s="11">
        <f t="shared" si="215"/>
        <v>0</v>
      </c>
      <c r="J1277" s="67"/>
    </row>
    <row r="1278" spans="2:10" ht="13.35" customHeight="1" x14ac:dyDescent="0.2">
      <c r="C1278" s="50">
        <v>380120012</v>
      </c>
      <c r="D1278" s="51" t="s">
        <v>413</v>
      </c>
      <c r="E1278" s="159" t="s">
        <v>48</v>
      </c>
      <c r="F1278" s="48">
        <v>10</v>
      </c>
      <c r="G1278" s="133">
        <v>10.116724799999998</v>
      </c>
      <c r="H1278" s="129">
        <f t="shared" si="214"/>
        <v>10.116724799999998</v>
      </c>
      <c r="I1278" s="11">
        <f t="shared" si="215"/>
        <v>0</v>
      </c>
      <c r="J1278" s="67"/>
    </row>
    <row r="1279" spans="2:10" ht="13.35" customHeight="1" x14ac:dyDescent="0.2">
      <c r="C1279" s="49">
        <v>380120014</v>
      </c>
      <c r="D1279" s="65" t="s">
        <v>412</v>
      </c>
      <c r="E1279" s="131" t="s">
        <v>48</v>
      </c>
      <c r="F1279" s="47">
        <v>10</v>
      </c>
      <c r="G1279" s="133">
        <v>31.229889599999996</v>
      </c>
      <c r="H1279" s="129">
        <f t="shared" si="214"/>
        <v>31.229889599999996</v>
      </c>
      <c r="I1279" s="11">
        <f t="shared" si="215"/>
        <v>0</v>
      </c>
      <c r="J1279" s="67"/>
    </row>
    <row r="1280" spans="2:10" s="13" customFormat="1" ht="13.35" customHeight="1" x14ac:dyDescent="0.2">
      <c r="C1280" s="49"/>
      <c r="D1280" s="65"/>
      <c r="E1280" s="131"/>
      <c r="F1280" s="89"/>
      <c r="G1280" s="111"/>
      <c r="H1280" s="75"/>
      <c r="I1280" s="11"/>
      <c r="J1280" s="67"/>
    </row>
    <row r="1281" spans="2:10" ht="13.35" customHeight="1" x14ac:dyDescent="0.2">
      <c r="B1281" s="20"/>
      <c r="C1281" s="143"/>
      <c r="D1281" s="64" t="s">
        <v>692</v>
      </c>
      <c r="E1281" s="64"/>
      <c r="F1281" s="158"/>
      <c r="G1281" s="116"/>
      <c r="H1281" s="71">
        <f>M$24</f>
        <v>0</v>
      </c>
      <c r="I1281" s="43"/>
      <c r="J1281" s="67"/>
    </row>
    <row r="1282" spans="2:10" ht="13.35" customHeight="1" x14ac:dyDescent="0.2">
      <c r="C1282" s="49">
        <v>380190106</v>
      </c>
      <c r="D1282" s="65" t="s">
        <v>694</v>
      </c>
      <c r="E1282" s="131">
        <v>1</v>
      </c>
      <c r="F1282" s="47">
        <v>100</v>
      </c>
      <c r="G1282" s="133">
        <v>0.53391860121599999</v>
      </c>
      <c r="H1282" s="129">
        <f>$G1282-($G1282*H$1281)</f>
        <v>0.53391860121599999</v>
      </c>
      <c r="I1282" s="11">
        <f t="shared" ref="I1282:I1285" si="216">H1282/$G1282-1</f>
        <v>0</v>
      </c>
      <c r="J1282" s="67"/>
    </row>
    <row r="1283" spans="2:10" ht="13.35" customHeight="1" x14ac:dyDescent="0.2">
      <c r="C1283" s="50">
        <v>380190108</v>
      </c>
      <c r="D1283" s="51" t="s">
        <v>695</v>
      </c>
      <c r="E1283" s="159">
        <v>1</v>
      </c>
      <c r="F1283" s="48">
        <v>100</v>
      </c>
      <c r="G1283" s="133">
        <v>1.0556582399999999</v>
      </c>
      <c r="H1283" s="129">
        <f t="shared" ref="H1283:H1284" si="217">$G1283-($G1283*H$1281)</f>
        <v>1.0556582399999999</v>
      </c>
      <c r="I1283" s="11">
        <f t="shared" si="216"/>
        <v>0</v>
      </c>
      <c r="J1283" s="67"/>
    </row>
    <row r="1284" spans="2:10" ht="13.35" customHeight="1" x14ac:dyDescent="0.2">
      <c r="C1284" s="49">
        <v>380190110</v>
      </c>
      <c r="D1284" s="65" t="s">
        <v>696</v>
      </c>
      <c r="E1284" s="131">
        <v>1</v>
      </c>
      <c r="F1284" s="47">
        <v>100</v>
      </c>
      <c r="G1284" s="133">
        <v>1.4515300799999999</v>
      </c>
      <c r="H1284" s="129">
        <f t="shared" si="217"/>
        <v>1.4515300799999999</v>
      </c>
      <c r="I1284" s="11">
        <f t="shared" si="216"/>
        <v>0</v>
      </c>
      <c r="J1284" s="67"/>
    </row>
    <row r="1285" spans="2:10" ht="13.35" customHeight="1" x14ac:dyDescent="0.2">
      <c r="C1285" s="50">
        <v>380190112</v>
      </c>
      <c r="D1285" s="51" t="s">
        <v>697</v>
      </c>
      <c r="E1285" s="159">
        <v>1</v>
      </c>
      <c r="F1285" s="48">
        <v>100</v>
      </c>
      <c r="G1285" s="133">
        <v>2.1553022400000001</v>
      </c>
      <c r="H1285" s="129">
        <f>$G1285-($G1285*H$1281)</f>
        <v>2.1553022400000001</v>
      </c>
      <c r="I1285" s="11">
        <f t="shared" si="216"/>
        <v>0</v>
      </c>
      <c r="J1285" s="67"/>
    </row>
    <row r="1286" spans="2:10" s="13" customFormat="1" ht="13.35" customHeight="1" x14ac:dyDescent="0.2">
      <c r="C1286" s="49"/>
      <c r="D1286" s="65"/>
      <c r="E1286" s="131"/>
      <c r="F1286" s="89"/>
      <c r="G1286" s="111"/>
      <c r="H1286" s="75"/>
      <c r="I1286" s="11"/>
      <c r="J1286" s="67"/>
    </row>
    <row r="1287" spans="2:10" ht="13.35" customHeight="1" x14ac:dyDescent="0.2">
      <c r="B1287" s="20"/>
      <c r="C1287" s="143"/>
      <c r="D1287" s="64" t="s">
        <v>406</v>
      </c>
      <c r="E1287" s="64"/>
      <c r="F1287" s="158"/>
      <c r="G1287" s="116"/>
      <c r="H1287" s="71">
        <f>M$24</f>
        <v>0</v>
      </c>
      <c r="I1287" s="43"/>
      <c r="J1287" s="67"/>
    </row>
    <row r="1288" spans="2:10" ht="13.35" customHeight="1" x14ac:dyDescent="0.2">
      <c r="C1288" s="49">
        <v>380200106</v>
      </c>
      <c r="D1288" s="65" t="s">
        <v>41</v>
      </c>
      <c r="E1288" s="131">
        <v>1</v>
      </c>
      <c r="F1288" s="47">
        <v>100</v>
      </c>
      <c r="G1288" s="133">
        <v>1.4682761533440003</v>
      </c>
      <c r="H1288" s="129">
        <f>$G1288-($G1288*H$1287)</f>
        <v>1.4682761533440003</v>
      </c>
      <c r="I1288" s="11">
        <f t="shared" ref="I1288:I1291" si="218">H1288/$G1288-1</f>
        <v>0</v>
      </c>
      <c r="J1288" s="67"/>
    </row>
    <row r="1289" spans="2:10" ht="13.35" customHeight="1" x14ac:dyDescent="0.2">
      <c r="C1289" s="50">
        <v>380200108</v>
      </c>
      <c r="D1289" s="51" t="s">
        <v>42</v>
      </c>
      <c r="E1289" s="159">
        <v>1</v>
      </c>
      <c r="F1289" s="48">
        <v>100</v>
      </c>
      <c r="G1289" s="133">
        <v>2.2246608384000002</v>
      </c>
      <c r="H1289" s="129">
        <f t="shared" ref="H1289:H1291" si="219">$G1289-($G1289*H$1287)</f>
        <v>2.2246608384000002</v>
      </c>
      <c r="I1289" s="11">
        <f t="shared" si="218"/>
        <v>0</v>
      </c>
      <c r="J1289" s="67"/>
    </row>
    <row r="1290" spans="2:10" ht="13.35" customHeight="1" x14ac:dyDescent="0.2">
      <c r="C1290" s="49">
        <v>380200110</v>
      </c>
      <c r="D1290" s="65" t="s">
        <v>43</v>
      </c>
      <c r="E1290" s="131">
        <v>1</v>
      </c>
      <c r="F1290" s="47">
        <v>100</v>
      </c>
      <c r="G1290" s="133">
        <v>4.0488827258880011</v>
      </c>
      <c r="H1290" s="129">
        <f t="shared" si="219"/>
        <v>4.0488827258880011</v>
      </c>
      <c r="I1290" s="11">
        <f t="shared" si="218"/>
        <v>0</v>
      </c>
      <c r="J1290" s="67"/>
    </row>
    <row r="1291" spans="2:10" ht="13.35" customHeight="1" x14ac:dyDescent="0.2">
      <c r="C1291" s="50">
        <v>380200112</v>
      </c>
      <c r="D1291" s="51" t="s">
        <v>44</v>
      </c>
      <c r="E1291" s="159">
        <v>1</v>
      </c>
      <c r="F1291" s="48">
        <v>100</v>
      </c>
      <c r="G1291" s="133">
        <v>6.2735435642880004</v>
      </c>
      <c r="H1291" s="129">
        <f t="shared" si="219"/>
        <v>6.2735435642880004</v>
      </c>
      <c r="I1291" s="11">
        <f t="shared" si="218"/>
        <v>0</v>
      </c>
      <c r="J1291" s="67"/>
    </row>
    <row r="1292" spans="2:10" s="13" customFormat="1" ht="13.35" customHeight="1" x14ac:dyDescent="0.2">
      <c r="C1292" s="49"/>
      <c r="D1292" s="65"/>
      <c r="E1292" s="131"/>
      <c r="F1292" s="89"/>
      <c r="G1292" s="111"/>
      <c r="H1292" s="75"/>
      <c r="I1292" s="11"/>
      <c r="J1292" s="67"/>
    </row>
    <row r="1293" spans="2:10" ht="13.35" customHeight="1" x14ac:dyDescent="0.2">
      <c r="B1293" s="20"/>
      <c r="C1293" s="143"/>
      <c r="D1293" s="64" t="s">
        <v>1685</v>
      </c>
      <c r="E1293" s="64"/>
      <c r="F1293" s="158"/>
      <c r="G1293" s="116"/>
      <c r="H1293" s="71">
        <f>M$24</f>
        <v>0</v>
      </c>
      <c r="I1293" s="43"/>
      <c r="J1293" s="67"/>
    </row>
    <row r="1294" spans="2:10" ht="13.35" customHeight="1" x14ac:dyDescent="0.2">
      <c r="C1294" s="49">
        <v>380200206</v>
      </c>
      <c r="D1294" s="65" t="s">
        <v>1686</v>
      </c>
      <c r="E1294" s="131">
        <v>1</v>
      </c>
      <c r="F1294" s="47">
        <v>100</v>
      </c>
      <c r="G1294" s="133">
        <v>1.2640118400000002</v>
      </c>
      <c r="H1294" s="129">
        <f>$G1294-($G1294*H$1293)</f>
        <v>1.2640118400000002</v>
      </c>
      <c r="I1294" s="11">
        <f t="shared" ref="I1294:I1297" si="220">H1294/$G1294-1</f>
        <v>0</v>
      </c>
      <c r="J1294" s="67"/>
    </row>
    <row r="1295" spans="2:10" ht="13.35" customHeight="1" x14ac:dyDescent="0.2">
      <c r="C1295" s="50">
        <v>380200208</v>
      </c>
      <c r="D1295" s="51" t="s">
        <v>1687</v>
      </c>
      <c r="E1295" s="159">
        <v>1</v>
      </c>
      <c r="F1295" s="48">
        <v>100</v>
      </c>
      <c r="G1295" s="133">
        <v>1.9863043200000001</v>
      </c>
      <c r="H1295" s="129">
        <f t="shared" ref="H1295:H1297" si="221">$G1295-($G1295*H$1293)</f>
        <v>1.9863043200000001</v>
      </c>
      <c r="I1295" s="11">
        <f t="shared" si="220"/>
        <v>0</v>
      </c>
      <c r="J1295" s="67"/>
    </row>
    <row r="1296" spans="2:10" ht="13.35" customHeight="1" x14ac:dyDescent="0.2">
      <c r="B1296" s="32"/>
      <c r="C1296" s="49">
        <v>380200210</v>
      </c>
      <c r="D1296" s="65" t="s">
        <v>1688</v>
      </c>
      <c r="E1296" s="131">
        <v>1</v>
      </c>
      <c r="F1296" s="47">
        <v>100</v>
      </c>
      <c r="G1296" s="133">
        <v>3.5512713599999999</v>
      </c>
      <c r="H1296" s="129">
        <f t="shared" si="221"/>
        <v>3.5512713599999999</v>
      </c>
      <c r="I1296" s="11">
        <f t="shared" si="220"/>
        <v>0</v>
      </c>
      <c r="J1296" s="67"/>
    </row>
    <row r="1297" spans="2:10" ht="13.35" customHeight="1" x14ac:dyDescent="0.2">
      <c r="C1297" s="50">
        <v>380200212</v>
      </c>
      <c r="D1297" s="51" t="s">
        <v>1689</v>
      </c>
      <c r="E1297" s="159">
        <v>1</v>
      </c>
      <c r="F1297" s="48">
        <v>100</v>
      </c>
      <c r="G1297" s="133">
        <v>5.7783398400000001</v>
      </c>
      <c r="H1297" s="129">
        <f t="shared" si="221"/>
        <v>5.7783398400000001</v>
      </c>
      <c r="I1297" s="11">
        <f t="shared" si="220"/>
        <v>0</v>
      </c>
      <c r="J1297" s="67"/>
    </row>
    <row r="1298" spans="2:10" s="13" customFormat="1" ht="13.35" customHeight="1" x14ac:dyDescent="0.2">
      <c r="C1298" s="49"/>
      <c r="D1298" s="65"/>
      <c r="E1298" s="131"/>
      <c r="F1298" s="89"/>
      <c r="G1298" s="111"/>
      <c r="H1298" s="75"/>
      <c r="I1298" s="11"/>
      <c r="J1298" s="67"/>
    </row>
    <row r="1299" spans="2:10" ht="13.35" customHeight="1" x14ac:dyDescent="0.2">
      <c r="B1299" s="20"/>
      <c r="C1299" s="143"/>
      <c r="D1299" s="64" t="s">
        <v>407</v>
      </c>
      <c r="E1299" s="64"/>
      <c r="F1299" s="158"/>
      <c r="G1299" s="116"/>
      <c r="H1299" s="71">
        <f>M$24</f>
        <v>0</v>
      </c>
      <c r="I1299" s="43"/>
      <c r="J1299" s="67"/>
    </row>
    <row r="1300" spans="2:10" ht="13.35" customHeight="1" x14ac:dyDescent="0.2">
      <c r="C1300" s="50">
        <v>383000650</v>
      </c>
      <c r="D1300" s="51" t="s">
        <v>1302</v>
      </c>
      <c r="E1300" s="159">
        <v>1</v>
      </c>
      <c r="F1300" s="48">
        <v>100</v>
      </c>
      <c r="G1300" s="133">
        <v>2.3594887680000003</v>
      </c>
      <c r="H1300" s="129">
        <f>$G1300-($G1300*H$1299)</f>
        <v>2.3594887680000003</v>
      </c>
      <c r="I1300" s="11">
        <f t="shared" ref="I1300:I1307" si="222">H1300/$G1300-1</f>
        <v>0</v>
      </c>
      <c r="J1300" s="67"/>
    </row>
    <row r="1301" spans="2:10" ht="13.35" customHeight="1" x14ac:dyDescent="0.2">
      <c r="C1301" s="49">
        <v>383000660</v>
      </c>
      <c r="D1301" s="65" t="s">
        <v>34</v>
      </c>
      <c r="E1301" s="131">
        <v>1</v>
      </c>
      <c r="F1301" s="47">
        <v>100</v>
      </c>
      <c r="G1301" s="133">
        <v>4.0043895091200001</v>
      </c>
      <c r="H1301" s="129">
        <f t="shared" ref="H1301:H1307" si="223">$G1301-($G1301*H$1299)</f>
        <v>4.0043895091200001</v>
      </c>
      <c r="I1301" s="11">
        <f t="shared" si="222"/>
        <v>0</v>
      </c>
      <c r="J1301" s="67"/>
    </row>
    <row r="1302" spans="2:10" ht="13.35" customHeight="1" x14ac:dyDescent="0.2">
      <c r="C1302" s="50">
        <v>383000680</v>
      </c>
      <c r="D1302" s="51" t="s">
        <v>33</v>
      </c>
      <c r="E1302" s="159">
        <v>1</v>
      </c>
      <c r="F1302" s="48">
        <v>100</v>
      </c>
      <c r="G1302" s="133">
        <v>4.8942538444799997</v>
      </c>
      <c r="H1302" s="129">
        <f t="shared" si="223"/>
        <v>4.8942538444799997</v>
      </c>
      <c r="I1302" s="11">
        <f t="shared" si="222"/>
        <v>0</v>
      </c>
      <c r="J1302" s="67"/>
    </row>
    <row r="1303" spans="2:10" ht="13.35" customHeight="1" x14ac:dyDescent="0.2">
      <c r="C1303" s="49">
        <v>383000880</v>
      </c>
      <c r="D1303" s="65" t="s">
        <v>31</v>
      </c>
      <c r="E1303" s="131">
        <v>1</v>
      </c>
      <c r="F1303" s="47">
        <v>100</v>
      </c>
      <c r="G1303" s="133">
        <v>8.2312451020800008</v>
      </c>
      <c r="H1303" s="129">
        <f t="shared" si="223"/>
        <v>8.2312451020800008</v>
      </c>
      <c r="I1303" s="11">
        <f t="shared" si="222"/>
        <v>0</v>
      </c>
      <c r="J1303" s="67"/>
    </row>
    <row r="1304" spans="2:10" ht="13.35" customHeight="1" x14ac:dyDescent="0.2">
      <c r="C1304" s="50">
        <v>383008100</v>
      </c>
      <c r="D1304" s="51" t="s">
        <v>32</v>
      </c>
      <c r="E1304" s="159">
        <v>1</v>
      </c>
      <c r="F1304" s="48">
        <v>100</v>
      </c>
      <c r="G1304" s="133">
        <v>9.34357552128</v>
      </c>
      <c r="H1304" s="129">
        <f t="shared" si="223"/>
        <v>9.34357552128</v>
      </c>
      <c r="I1304" s="11">
        <f t="shared" si="222"/>
        <v>0</v>
      </c>
      <c r="J1304" s="67"/>
    </row>
    <row r="1305" spans="2:10" ht="13.35" customHeight="1" x14ac:dyDescent="0.2">
      <c r="B1305" s="28"/>
      <c r="C1305" s="49">
        <v>383008120</v>
      </c>
      <c r="D1305" s="65" t="s">
        <v>1372</v>
      </c>
      <c r="E1305" s="131">
        <v>1</v>
      </c>
      <c r="F1305" s="47">
        <v>100</v>
      </c>
      <c r="G1305" s="133">
        <v>9.7750248959999997</v>
      </c>
      <c r="H1305" s="129">
        <f t="shared" si="223"/>
        <v>9.7750248959999997</v>
      </c>
      <c r="I1305" s="11">
        <f t="shared" si="222"/>
        <v>0</v>
      </c>
      <c r="J1305" s="67"/>
    </row>
    <row r="1306" spans="2:10" ht="13.35" customHeight="1" x14ac:dyDescent="0.2">
      <c r="C1306" s="49">
        <v>383010640</v>
      </c>
      <c r="D1306" s="65" t="s">
        <v>35</v>
      </c>
      <c r="E1306" s="131">
        <v>1</v>
      </c>
      <c r="F1306" s="47">
        <v>100</v>
      </c>
      <c r="G1306" s="133">
        <v>6.45151643136</v>
      </c>
      <c r="H1306" s="129">
        <f t="shared" si="223"/>
        <v>6.45151643136</v>
      </c>
      <c r="I1306" s="11">
        <f t="shared" si="222"/>
        <v>0</v>
      </c>
      <c r="J1306" s="67"/>
    </row>
    <row r="1307" spans="2:10" ht="13.35" customHeight="1" x14ac:dyDescent="0.2">
      <c r="B1307" s="28"/>
      <c r="C1307" s="49">
        <v>380446105</v>
      </c>
      <c r="D1307" s="65" t="s">
        <v>1520</v>
      </c>
      <c r="E1307" s="131">
        <v>1</v>
      </c>
      <c r="F1307" s="47">
        <v>100</v>
      </c>
      <c r="G1307" s="133">
        <v>13.195727999999999</v>
      </c>
      <c r="H1307" s="129">
        <f t="shared" si="223"/>
        <v>13.195727999999999</v>
      </c>
      <c r="I1307" s="11">
        <f t="shared" si="222"/>
        <v>0</v>
      </c>
      <c r="J1307" s="67"/>
    </row>
    <row r="1308" spans="2:10" ht="13.35" customHeight="1" x14ac:dyDescent="0.2">
      <c r="B1308" s="4"/>
      <c r="C1308" s="49"/>
      <c r="D1308" s="65"/>
      <c r="E1308" s="131"/>
      <c r="F1308" s="89"/>
      <c r="G1308" s="111"/>
      <c r="H1308" s="72"/>
      <c r="I1308" s="11"/>
      <c r="J1308" s="67"/>
    </row>
    <row r="1309" spans="2:10" ht="13.35" customHeight="1" x14ac:dyDescent="0.2">
      <c r="B1309" s="20"/>
      <c r="C1309" s="143"/>
      <c r="D1309" s="64" t="s">
        <v>1326</v>
      </c>
      <c r="E1309" s="64"/>
      <c r="F1309" s="158"/>
      <c r="G1309" s="116"/>
      <c r="H1309" s="71">
        <f>M$24</f>
        <v>0</v>
      </c>
      <c r="I1309" s="62">
        <v>0.57999999999999996</v>
      </c>
      <c r="J1309" s="67"/>
    </row>
    <row r="1310" spans="2:10" ht="13.35" customHeight="1" x14ac:dyDescent="0.2">
      <c r="B1310" s="28"/>
      <c r="C1310" s="49">
        <v>380410540</v>
      </c>
      <c r="D1310" s="65" t="s">
        <v>1327</v>
      </c>
      <c r="E1310" s="131">
        <v>1</v>
      </c>
      <c r="F1310" s="47">
        <v>100</v>
      </c>
      <c r="G1310" s="133">
        <v>1.8353451916800001</v>
      </c>
      <c r="H1310" s="129">
        <f>$G1310-($G1310*H$1309)</f>
        <v>1.8353451916800001</v>
      </c>
      <c r="I1310" s="11">
        <f t="shared" ref="I1310:I1319" si="224">H1310/$G1310-1</f>
        <v>0</v>
      </c>
      <c r="J1310" s="67"/>
    </row>
    <row r="1311" spans="2:10" ht="13.35" customHeight="1" x14ac:dyDescent="0.2">
      <c r="B1311" s="28"/>
      <c r="C1311" s="50">
        <v>380410550</v>
      </c>
      <c r="D1311" s="51" t="s">
        <v>1330</v>
      </c>
      <c r="E1311" s="159">
        <v>1</v>
      </c>
      <c r="F1311" s="48">
        <v>100</v>
      </c>
      <c r="G1311" s="133">
        <v>1.9187699731199996</v>
      </c>
      <c r="H1311" s="129">
        <f t="shared" ref="H1311:H1319" si="225">$G1311-($G1311*H$1309)</f>
        <v>1.9187699731199996</v>
      </c>
      <c r="I1311" s="11">
        <f t="shared" si="224"/>
        <v>0</v>
      </c>
      <c r="J1311" s="67"/>
    </row>
    <row r="1312" spans="2:10" ht="13.35" customHeight="1" x14ac:dyDescent="0.2">
      <c r="B1312" s="28"/>
      <c r="C1312" s="50">
        <v>380410635</v>
      </c>
      <c r="D1312" s="51" t="s">
        <v>1328</v>
      </c>
      <c r="E1312" s="159">
        <v>1</v>
      </c>
      <c r="F1312" s="48">
        <v>100</v>
      </c>
      <c r="G1312" s="133">
        <v>1.4738378054400003</v>
      </c>
      <c r="H1312" s="129">
        <f t="shared" si="225"/>
        <v>1.4738378054400003</v>
      </c>
      <c r="I1312" s="11">
        <f t="shared" si="224"/>
        <v>0</v>
      </c>
      <c r="J1312" s="67"/>
    </row>
    <row r="1313" spans="1:10" ht="13.35" customHeight="1" x14ac:dyDescent="0.2">
      <c r="B1313" s="28"/>
      <c r="C1313" s="49">
        <v>380410640</v>
      </c>
      <c r="D1313" s="65" t="s">
        <v>1371</v>
      </c>
      <c r="E1313" s="131">
        <v>1</v>
      </c>
      <c r="F1313" s="47">
        <v>100</v>
      </c>
      <c r="G1313" s="133">
        <v>1.5016460659200004</v>
      </c>
      <c r="H1313" s="129">
        <f t="shared" si="225"/>
        <v>1.5016460659200004</v>
      </c>
      <c r="I1313" s="11">
        <f t="shared" si="224"/>
        <v>0</v>
      </c>
      <c r="J1313" s="67"/>
    </row>
    <row r="1314" spans="1:10" ht="13.35" customHeight="1" x14ac:dyDescent="0.2">
      <c r="B1314" s="28"/>
      <c r="C1314" s="49">
        <v>380410650</v>
      </c>
      <c r="D1314" s="65" t="s">
        <v>1321</v>
      </c>
      <c r="E1314" s="131">
        <v>1</v>
      </c>
      <c r="F1314" s="47">
        <v>100</v>
      </c>
      <c r="G1314" s="133">
        <v>2.2872595199999997</v>
      </c>
      <c r="H1314" s="129">
        <f t="shared" si="225"/>
        <v>2.2872595199999997</v>
      </c>
      <c r="I1314" s="11">
        <f t="shared" si="224"/>
        <v>0</v>
      </c>
      <c r="J1314" s="67"/>
    </row>
    <row r="1315" spans="1:10" ht="13.35" customHeight="1" x14ac:dyDescent="0.2">
      <c r="B1315" s="28"/>
      <c r="C1315" s="50">
        <v>380410660</v>
      </c>
      <c r="D1315" s="51" t="s">
        <v>1322</v>
      </c>
      <c r="E1315" s="159">
        <v>1</v>
      </c>
      <c r="F1315" s="48">
        <v>100</v>
      </c>
      <c r="G1315" s="133">
        <v>2.4886680000000001</v>
      </c>
      <c r="H1315" s="129">
        <f t="shared" si="225"/>
        <v>2.4886680000000001</v>
      </c>
      <c r="I1315" s="11">
        <f t="shared" si="224"/>
        <v>0</v>
      </c>
      <c r="J1315" s="67"/>
    </row>
    <row r="1316" spans="1:10" ht="13.35" customHeight="1" x14ac:dyDescent="0.2">
      <c r="B1316" s="28"/>
      <c r="C1316" s="49">
        <v>380410680</v>
      </c>
      <c r="D1316" s="65" t="s">
        <v>1323</v>
      </c>
      <c r="E1316" s="131">
        <v>1</v>
      </c>
      <c r="F1316" s="47">
        <v>100</v>
      </c>
      <c r="G1316" s="133">
        <v>2.919867350400001</v>
      </c>
      <c r="H1316" s="129">
        <f t="shared" si="225"/>
        <v>2.919867350400001</v>
      </c>
      <c r="I1316" s="11">
        <f t="shared" si="224"/>
        <v>0</v>
      </c>
      <c r="J1316" s="67"/>
    </row>
    <row r="1317" spans="1:10" ht="13.35" customHeight="1" x14ac:dyDescent="0.2">
      <c r="B1317" s="28"/>
      <c r="C1317" s="50">
        <v>380410860</v>
      </c>
      <c r="D1317" s="51" t="s">
        <v>1329</v>
      </c>
      <c r="E1317" s="159">
        <v>1</v>
      </c>
      <c r="F1317" s="48">
        <v>100</v>
      </c>
      <c r="G1317" s="133">
        <v>4.1582748480000005</v>
      </c>
      <c r="H1317" s="129">
        <f t="shared" si="225"/>
        <v>4.1582748480000005</v>
      </c>
      <c r="I1317" s="11">
        <f t="shared" si="224"/>
        <v>0</v>
      </c>
      <c r="J1317" s="67"/>
    </row>
    <row r="1318" spans="1:10" ht="13.35" customHeight="1" x14ac:dyDescent="0.2">
      <c r="B1318" s="28"/>
      <c r="C1318" s="50">
        <v>380410880</v>
      </c>
      <c r="D1318" s="51" t="s">
        <v>1324</v>
      </c>
      <c r="E1318" s="159">
        <v>1</v>
      </c>
      <c r="F1318" s="48">
        <v>100</v>
      </c>
      <c r="G1318" s="133">
        <v>5.3597806079999994</v>
      </c>
      <c r="H1318" s="129">
        <f t="shared" si="225"/>
        <v>5.3597806079999994</v>
      </c>
      <c r="I1318" s="11">
        <f t="shared" si="224"/>
        <v>0</v>
      </c>
      <c r="J1318" s="67"/>
    </row>
    <row r="1319" spans="1:10" ht="13.35" customHeight="1" x14ac:dyDescent="0.2">
      <c r="B1319" s="28"/>
      <c r="C1319" s="49">
        <v>380418100</v>
      </c>
      <c r="D1319" s="65" t="s">
        <v>1325</v>
      </c>
      <c r="E1319" s="131">
        <v>1</v>
      </c>
      <c r="F1319" s="47">
        <v>100</v>
      </c>
      <c r="G1319" s="133">
        <v>6.4918351680000006</v>
      </c>
      <c r="H1319" s="129">
        <f t="shared" si="225"/>
        <v>6.4918351680000006</v>
      </c>
      <c r="I1319" s="11">
        <f t="shared" si="224"/>
        <v>0</v>
      </c>
      <c r="J1319" s="67"/>
    </row>
    <row r="1320" spans="1:10" ht="13.35" customHeight="1" x14ac:dyDescent="0.2">
      <c r="B1320" s="4"/>
      <c r="C1320" s="49"/>
      <c r="D1320" s="65"/>
      <c r="E1320" s="131"/>
      <c r="F1320" s="89"/>
      <c r="G1320" s="111"/>
      <c r="H1320" s="72"/>
      <c r="I1320" s="11"/>
      <c r="J1320" s="67"/>
    </row>
    <row r="1321" spans="1:10" ht="13.35" customHeight="1" x14ac:dyDescent="0.2">
      <c r="A1321" s="4"/>
      <c r="B1321" s="27"/>
      <c r="C1321" s="143"/>
      <c r="D1321" s="64" t="s">
        <v>484</v>
      </c>
      <c r="E1321" s="64"/>
      <c r="F1321" s="158"/>
      <c r="G1321" s="116"/>
      <c r="H1321" s="71">
        <f>M$24</f>
        <v>0</v>
      </c>
      <c r="I1321" s="62">
        <v>0.6</v>
      </c>
      <c r="J1321" s="52"/>
    </row>
    <row r="1322" spans="1:10" ht="13.35" customHeight="1" x14ac:dyDescent="0.2">
      <c r="A1322" s="4"/>
      <c r="B1322" s="32"/>
      <c r="C1322" s="49">
        <v>380480613</v>
      </c>
      <c r="D1322" s="65" t="s">
        <v>1655</v>
      </c>
      <c r="E1322" s="131">
        <v>1</v>
      </c>
      <c r="F1322" s="47">
        <v>20</v>
      </c>
      <c r="G1322" s="133">
        <v>16.963038892800004</v>
      </c>
      <c r="H1322" s="129">
        <f>$G1322-($G1322*H$1321)</f>
        <v>16.963038892800004</v>
      </c>
      <c r="I1322" s="11">
        <f t="shared" ref="I1322:I1327" si="226">H1322/$G1322-1</f>
        <v>0</v>
      </c>
      <c r="J1322" s="67"/>
    </row>
    <row r="1323" spans="1:10" ht="13.35" customHeight="1" x14ac:dyDescent="0.2">
      <c r="A1323" s="4"/>
      <c r="B1323" s="32"/>
      <c r="C1323" s="50">
        <v>380480616</v>
      </c>
      <c r="D1323" s="51" t="s">
        <v>1654</v>
      </c>
      <c r="E1323" s="159">
        <v>1</v>
      </c>
      <c r="F1323" s="48">
        <v>20</v>
      </c>
      <c r="G1323" s="133">
        <v>17.102080195200003</v>
      </c>
      <c r="H1323" s="129">
        <f t="shared" ref="H1323:H1327" si="227">$G1323-($G1323*H$1321)</f>
        <v>17.102080195200003</v>
      </c>
      <c r="I1323" s="11">
        <f t="shared" si="226"/>
        <v>0</v>
      </c>
      <c r="J1323" s="67"/>
    </row>
    <row r="1324" spans="1:10" ht="13.35" customHeight="1" x14ac:dyDescent="0.2">
      <c r="A1324" s="4"/>
      <c r="B1324" s="32"/>
      <c r="C1324" s="49">
        <v>380480624</v>
      </c>
      <c r="D1324" s="65" t="s">
        <v>1653</v>
      </c>
      <c r="E1324" s="131">
        <v>1</v>
      </c>
      <c r="F1324" s="47">
        <v>20</v>
      </c>
      <c r="G1324" s="133">
        <v>17.241121497600005</v>
      </c>
      <c r="H1324" s="129">
        <f t="shared" si="227"/>
        <v>17.241121497600005</v>
      </c>
      <c r="I1324" s="11">
        <f t="shared" si="226"/>
        <v>0</v>
      </c>
      <c r="J1324" s="67"/>
    </row>
    <row r="1325" spans="1:10" ht="13.35" customHeight="1" x14ac:dyDescent="0.2">
      <c r="A1325" s="4"/>
      <c r="B1325" s="32"/>
      <c r="C1325" s="50">
        <v>380480638</v>
      </c>
      <c r="D1325" s="51" t="s">
        <v>1652</v>
      </c>
      <c r="E1325" s="159">
        <v>1</v>
      </c>
      <c r="F1325" s="48">
        <v>20</v>
      </c>
      <c r="G1325" s="133">
        <v>18.075369312000003</v>
      </c>
      <c r="H1325" s="129">
        <f t="shared" si="227"/>
        <v>18.075369312000003</v>
      </c>
      <c r="I1325" s="11">
        <f t="shared" si="226"/>
        <v>0</v>
      </c>
      <c r="J1325" s="67"/>
    </row>
    <row r="1326" spans="1:10" ht="13.35" customHeight="1" x14ac:dyDescent="0.2">
      <c r="A1326" s="4"/>
      <c r="B1326" s="32"/>
      <c r="C1326" s="49">
        <v>380480816</v>
      </c>
      <c r="D1326" s="65" t="s">
        <v>1656</v>
      </c>
      <c r="E1326" s="131">
        <v>1</v>
      </c>
      <c r="F1326" s="47">
        <v>20</v>
      </c>
      <c r="G1326" s="133">
        <v>23.558773055999996</v>
      </c>
      <c r="H1326" s="129">
        <f t="shared" si="227"/>
        <v>23.558773055999996</v>
      </c>
      <c r="I1326" s="11">
        <f t="shared" si="226"/>
        <v>0</v>
      </c>
      <c r="J1326" s="67"/>
    </row>
    <row r="1327" spans="1:10" ht="13.35" customHeight="1" x14ac:dyDescent="0.2">
      <c r="A1327" s="4"/>
      <c r="B1327" s="32"/>
      <c r="C1327" s="49">
        <v>380480832</v>
      </c>
      <c r="D1327" s="65" t="s">
        <v>1657</v>
      </c>
      <c r="E1327" s="131">
        <v>1</v>
      </c>
      <c r="F1327" s="47">
        <v>20</v>
      </c>
      <c r="G1327" s="133">
        <v>29.956617600000001</v>
      </c>
      <c r="H1327" s="129">
        <f t="shared" si="227"/>
        <v>29.956617600000001</v>
      </c>
      <c r="I1327" s="11">
        <f t="shared" si="226"/>
        <v>0</v>
      </c>
      <c r="J1327" s="67"/>
    </row>
    <row r="1328" spans="1:10" s="4" customFormat="1" ht="13.35" customHeight="1" x14ac:dyDescent="0.2">
      <c r="B1328" s="32"/>
      <c r="C1328" s="49"/>
      <c r="D1328" s="65"/>
      <c r="E1328" s="131"/>
      <c r="F1328" s="89"/>
      <c r="G1328" s="111"/>
      <c r="H1328" s="72"/>
      <c r="I1328" s="11"/>
      <c r="J1328" s="67"/>
    </row>
    <row r="1329" spans="1:10" s="4" customFormat="1" ht="13.35" customHeight="1" x14ac:dyDescent="0.2">
      <c r="B1329" s="32"/>
      <c r="C1329" s="190"/>
      <c r="D1329" s="190" t="s">
        <v>1658</v>
      </c>
      <c r="E1329" s="131"/>
      <c r="F1329" s="89"/>
      <c r="G1329" s="111"/>
      <c r="H1329" s="72"/>
      <c r="I1329" s="11"/>
      <c r="J1329" s="67"/>
    </row>
    <row r="1330" spans="1:10" s="13" customFormat="1" ht="13.35" customHeight="1" x14ac:dyDescent="0.2">
      <c r="C1330" s="49"/>
      <c r="D1330" s="65"/>
      <c r="E1330" s="131"/>
      <c r="F1330" s="89"/>
      <c r="G1330" s="111"/>
      <c r="H1330" s="75"/>
      <c r="I1330" s="11"/>
      <c r="J1330" s="67"/>
    </row>
    <row r="1331" spans="1:10" ht="13.35" customHeight="1" x14ac:dyDescent="0.2">
      <c r="A1331" s="4"/>
      <c r="B1331" s="27"/>
      <c r="C1331" s="143"/>
      <c r="D1331" s="64" t="s">
        <v>730</v>
      </c>
      <c r="E1331" s="64"/>
      <c r="F1331" s="64"/>
      <c r="G1331" s="116"/>
      <c r="H1331" s="71">
        <f>M$24</f>
        <v>0</v>
      </c>
      <c r="I1331" s="43"/>
      <c r="J1331" s="10"/>
    </row>
    <row r="1332" spans="1:10" ht="13.35" customHeight="1" x14ac:dyDescent="0.2">
      <c r="A1332" s="4"/>
      <c r="B1332" s="28"/>
      <c r="C1332" s="49">
        <v>380451008</v>
      </c>
      <c r="D1332" s="65" t="s">
        <v>1676</v>
      </c>
      <c r="E1332" s="131">
        <v>1</v>
      </c>
      <c r="F1332" s="47">
        <v>50</v>
      </c>
      <c r="G1332" s="133">
        <v>49.356652799999999</v>
      </c>
      <c r="H1332" s="129">
        <f>$G1332-($G1332*H$1331)</f>
        <v>49.356652799999999</v>
      </c>
      <c r="I1332" s="11">
        <f t="shared" ref="I1332:I1339" si="228">H1332/$G1332-1</f>
        <v>0</v>
      </c>
      <c r="J1332" s="67"/>
    </row>
    <row r="1333" spans="1:10" ht="13.35" customHeight="1" x14ac:dyDescent="0.2">
      <c r="A1333" s="4"/>
      <c r="B1333" s="28"/>
      <c r="C1333" s="50">
        <v>380451000</v>
      </c>
      <c r="D1333" s="51" t="s">
        <v>1677</v>
      </c>
      <c r="E1333" s="159">
        <v>1</v>
      </c>
      <c r="F1333" s="48">
        <v>50</v>
      </c>
      <c r="G1333" s="133">
        <v>53.199619200000001</v>
      </c>
      <c r="H1333" s="129">
        <f t="shared" ref="H1333:H1339" si="229">$G1333-($G1333*H$1331)</f>
        <v>53.199619200000001</v>
      </c>
      <c r="I1333" s="11">
        <f t="shared" si="228"/>
        <v>0</v>
      </c>
      <c r="J1333" s="67"/>
    </row>
    <row r="1334" spans="1:10" ht="13.35" customHeight="1" x14ac:dyDescent="0.2">
      <c r="A1334" s="4"/>
      <c r="B1334" s="28"/>
      <c r="C1334" s="49">
        <v>380451015</v>
      </c>
      <c r="D1334" s="65" t="s">
        <v>1678</v>
      </c>
      <c r="E1334" s="131">
        <v>1</v>
      </c>
      <c r="F1334" s="47">
        <v>50</v>
      </c>
      <c r="G1334" s="133">
        <v>59.265024000000004</v>
      </c>
      <c r="H1334" s="129">
        <f t="shared" si="229"/>
        <v>59.265024000000004</v>
      </c>
      <c r="I1334" s="11">
        <f t="shared" si="228"/>
        <v>0</v>
      </c>
      <c r="J1334" s="67"/>
    </row>
    <row r="1335" spans="1:10" ht="13.35" customHeight="1" x14ac:dyDescent="0.2">
      <c r="A1335" s="4"/>
      <c r="B1335" s="28"/>
      <c r="C1335" s="50">
        <v>380451035</v>
      </c>
      <c r="D1335" s="51" t="s">
        <v>1679</v>
      </c>
      <c r="E1335" s="159">
        <v>1</v>
      </c>
      <c r="F1335" s="48">
        <v>50</v>
      </c>
      <c r="G1335" s="133">
        <v>65.747135999999998</v>
      </c>
      <c r="H1335" s="129">
        <f t="shared" si="229"/>
        <v>65.747135999999998</v>
      </c>
      <c r="I1335" s="11">
        <f t="shared" si="228"/>
        <v>0</v>
      </c>
      <c r="J1335" s="67"/>
    </row>
    <row r="1336" spans="1:10" ht="13.35" customHeight="1" x14ac:dyDescent="0.2">
      <c r="A1336" s="4"/>
      <c r="B1336" s="28"/>
      <c r="C1336" s="49">
        <v>380451060</v>
      </c>
      <c r="D1336" s="65" t="s">
        <v>1680</v>
      </c>
      <c r="E1336" s="131">
        <v>1</v>
      </c>
      <c r="F1336" s="47">
        <v>50</v>
      </c>
      <c r="G1336" s="133">
        <v>98.4355008</v>
      </c>
      <c r="H1336" s="129">
        <f t="shared" si="229"/>
        <v>98.4355008</v>
      </c>
      <c r="I1336" s="11">
        <f t="shared" si="228"/>
        <v>0</v>
      </c>
      <c r="J1336" s="67"/>
    </row>
    <row r="1337" spans="1:10" ht="13.35" customHeight="1" x14ac:dyDescent="0.2">
      <c r="A1337" s="4"/>
      <c r="B1337" s="28"/>
      <c r="C1337" s="50">
        <v>380451414</v>
      </c>
      <c r="D1337" s="51" t="s">
        <v>1509</v>
      </c>
      <c r="E1337" s="159">
        <v>1</v>
      </c>
      <c r="F1337" s="48">
        <v>50</v>
      </c>
      <c r="G1337" s="133">
        <v>158.811744</v>
      </c>
      <c r="H1337" s="129">
        <f t="shared" si="229"/>
        <v>158.811744</v>
      </c>
      <c r="I1337" s="11">
        <f t="shared" si="228"/>
        <v>0</v>
      </c>
      <c r="J1337" s="67"/>
    </row>
    <row r="1338" spans="1:10" ht="13.35" customHeight="1" x14ac:dyDescent="0.2">
      <c r="A1338" s="4"/>
      <c r="B1338" s="28"/>
      <c r="C1338" s="49">
        <v>380451416</v>
      </c>
      <c r="D1338" s="65" t="s">
        <v>1510</v>
      </c>
      <c r="E1338" s="131">
        <v>1</v>
      </c>
      <c r="F1338" s="47">
        <v>50</v>
      </c>
      <c r="G1338" s="133">
        <v>211.10386751999997</v>
      </c>
      <c r="H1338" s="129">
        <f t="shared" si="229"/>
        <v>211.10386751999997</v>
      </c>
      <c r="I1338" s="11">
        <f t="shared" si="228"/>
        <v>0</v>
      </c>
      <c r="J1338" s="67"/>
    </row>
    <row r="1339" spans="1:10" ht="13.35" customHeight="1" x14ac:dyDescent="0.2">
      <c r="A1339" s="4"/>
      <c r="B1339" s="28"/>
      <c r="C1339" s="50">
        <v>380451418</v>
      </c>
      <c r="D1339" s="51" t="s">
        <v>1511</v>
      </c>
      <c r="E1339" s="159">
        <v>1</v>
      </c>
      <c r="F1339" s="48">
        <v>50</v>
      </c>
      <c r="G1339" s="133">
        <v>276.44355648000004</v>
      </c>
      <c r="H1339" s="129">
        <f t="shared" si="229"/>
        <v>276.44355648000004</v>
      </c>
      <c r="I1339" s="11">
        <f t="shared" si="228"/>
        <v>0</v>
      </c>
      <c r="J1339" s="67"/>
    </row>
    <row r="1340" spans="1:10" s="4" customFormat="1" ht="13.35" customHeight="1" x14ac:dyDescent="0.2">
      <c r="C1340" s="49"/>
      <c r="D1340" s="65"/>
      <c r="E1340" s="131"/>
      <c r="F1340" s="89"/>
      <c r="G1340" s="111"/>
      <c r="H1340" s="75"/>
      <c r="I1340" s="11"/>
      <c r="J1340" s="67"/>
    </row>
    <row r="1341" spans="1:10" ht="13.35" customHeight="1" x14ac:dyDescent="0.2">
      <c r="B1341" s="20"/>
      <c r="C1341" s="143"/>
      <c r="D1341" s="64" t="s">
        <v>1709</v>
      </c>
      <c r="E1341" s="64"/>
      <c r="F1341" s="158"/>
      <c r="G1341" s="116"/>
      <c r="H1341" s="71">
        <f>M$24</f>
        <v>0</v>
      </c>
      <c r="I1341" s="43"/>
      <c r="J1341" s="67"/>
    </row>
    <row r="1342" spans="1:10" ht="13.35" customHeight="1" x14ac:dyDescent="0.2">
      <c r="C1342" s="49">
        <v>380501007</v>
      </c>
      <c r="D1342" s="65" t="s">
        <v>2813</v>
      </c>
      <c r="E1342" s="131" t="s">
        <v>4</v>
      </c>
      <c r="F1342" s="126">
        <v>100</v>
      </c>
      <c r="G1342" s="133">
        <v>6.0761049148800019</v>
      </c>
      <c r="H1342" s="129">
        <f>$G1342-($G1342*H$1341)</f>
        <v>6.0761049148800019</v>
      </c>
      <c r="I1342" s="11">
        <f t="shared" ref="I1342:I1346" si="230">H1342/$G1342-1</f>
        <v>0</v>
      </c>
      <c r="J1342" s="67"/>
    </row>
    <row r="1343" spans="1:10" ht="13.35" customHeight="1" x14ac:dyDescent="0.2">
      <c r="C1343" s="50">
        <v>380501009</v>
      </c>
      <c r="D1343" s="51" t="s">
        <v>2814</v>
      </c>
      <c r="E1343" s="159" t="s">
        <v>4</v>
      </c>
      <c r="F1343" s="191">
        <v>100</v>
      </c>
      <c r="G1343" s="133">
        <v>5.5199397052800014</v>
      </c>
      <c r="H1343" s="129">
        <f t="shared" ref="H1343:H1346" si="231">$G1343-($G1343*H$1341)</f>
        <v>5.5199397052800014</v>
      </c>
      <c r="I1343" s="11">
        <f t="shared" si="230"/>
        <v>0</v>
      </c>
      <c r="J1343" s="67"/>
    </row>
    <row r="1344" spans="1:10" ht="13.35" customHeight="1" x14ac:dyDescent="0.2">
      <c r="B1344" s="32"/>
      <c r="C1344" s="49">
        <v>380510840</v>
      </c>
      <c r="D1344" s="65" t="s">
        <v>1519</v>
      </c>
      <c r="E1344" s="131" t="s">
        <v>4</v>
      </c>
      <c r="F1344" s="47">
        <v>50</v>
      </c>
      <c r="G1344" s="133">
        <v>29.118573119999997</v>
      </c>
      <c r="H1344" s="129">
        <f t="shared" si="231"/>
        <v>29.118573119999997</v>
      </c>
      <c r="I1344" s="11">
        <f t="shared" si="230"/>
        <v>0</v>
      </c>
      <c r="J1344" s="67"/>
    </row>
    <row r="1345" spans="2:10" ht="13.35" customHeight="1" x14ac:dyDescent="0.2">
      <c r="B1345" s="4"/>
      <c r="C1345" s="49">
        <v>380501011</v>
      </c>
      <c r="D1345" s="65" t="s">
        <v>2815</v>
      </c>
      <c r="E1345" s="131" t="s">
        <v>4</v>
      </c>
      <c r="F1345" s="47">
        <v>50</v>
      </c>
      <c r="G1345" s="133">
        <v>7.4109014179200017</v>
      </c>
      <c r="H1345" s="129">
        <f t="shared" si="231"/>
        <v>7.4109014179200017</v>
      </c>
      <c r="I1345" s="11">
        <f t="shared" si="230"/>
        <v>0</v>
      </c>
      <c r="J1345" s="67"/>
    </row>
    <row r="1346" spans="2:10" ht="13.35" customHeight="1" x14ac:dyDescent="0.2">
      <c r="B1346" s="4"/>
      <c r="C1346" s="50">
        <v>380501013</v>
      </c>
      <c r="D1346" s="51" t="s">
        <v>2816</v>
      </c>
      <c r="E1346" s="159" t="s">
        <v>4</v>
      </c>
      <c r="F1346" s="48">
        <v>25</v>
      </c>
      <c r="G1346" s="133">
        <v>18.631534521600003</v>
      </c>
      <c r="H1346" s="129">
        <f t="shared" si="231"/>
        <v>18.631534521600003</v>
      </c>
      <c r="I1346" s="11">
        <f t="shared" si="230"/>
        <v>0</v>
      </c>
      <c r="J1346" s="67"/>
    </row>
    <row r="1347" spans="2:10" ht="13.35" customHeight="1" x14ac:dyDescent="0.2">
      <c r="C1347" s="49"/>
      <c r="D1347" s="65"/>
      <c r="E1347" s="131"/>
      <c r="F1347" s="89"/>
      <c r="G1347" s="111"/>
      <c r="H1347" s="75"/>
      <c r="I1347" s="11"/>
      <c r="J1347" s="67"/>
    </row>
    <row r="1348" spans="2:10" ht="13.35" customHeight="1" x14ac:dyDescent="0.2">
      <c r="C1348" s="49">
        <v>380501006</v>
      </c>
      <c r="D1348" s="65" t="s">
        <v>2572</v>
      </c>
      <c r="E1348" s="131" t="s">
        <v>4</v>
      </c>
      <c r="F1348" s="47">
        <v>100</v>
      </c>
      <c r="G1348" s="133">
        <v>6.0761049148800019</v>
      </c>
      <c r="H1348" s="129">
        <f>$G1348-($G1348*H$1341)</f>
        <v>6.0761049148800019</v>
      </c>
      <c r="I1348" s="11">
        <f t="shared" ref="I1348" si="232">H1348/$G1348-1</f>
        <v>0</v>
      </c>
      <c r="J1348" s="67"/>
    </row>
    <row r="1349" spans="2:10" ht="13.35" customHeight="1" x14ac:dyDescent="0.2">
      <c r="B1349" s="32"/>
      <c r="C1349" s="50">
        <v>380501008</v>
      </c>
      <c r="D1349" s="51" t="s">
        <v>1660</v>
      </c>
      <c r="E1349" s="159" t="s">
        <v>4</v>
      </c>
      <c r="F1349" s="48">
        <v>100</v>
      </c>
      <c r="G1349" s="133">
        <v>5.5199397052800014</v>
      </c>
      <c r="H1349" s="129">
        <f t="shared" ref="H1349:H1352" si="233">$G1349-($G1349*H$1341)</f>
        <v>5.5199397052800014</v>
      </c>
      <c r="I1349" s="11">
        <f t="shared" ref="I1349:I1352" si="234">H1349/$G1349-1</f>
        <v>0</v>
      </c>
      <c r="J1349" s="67"/>
    </row>
    <row r="1350" spans="2:10" ht="13.35" customHeight="1" x14ac:dyDescent="0.2">
      <c r="B1350" s="32"/>
      <c r="C1350" s="49">
        <v>380501010</v>
      </c>
      <c r="D1350" s="65" t="s">
        <v>1661</v>
      </c>
      <c r="E1350" s="131" t="s">
        <v>4</v>
      </c>
      <c r="F1350" s="47">
        <v>50</v>
      </c>
      <c r="G1350" s="133">
        <v>7.4109014179200017</v>
      </c>
      <c r="H1350" s="129">
        <f t="shared" si="233"/>
        <v>7.4109014179200017</v>
      </c>
      <c r="I1350" s="11">
        <f t="shared" si="234"/>
        <v>0</v>
      </c>
      <c r="J1350" s="67"/>
    </row>
    <row r="1351" spans="2:10" ht="13.35" customHeight="1" x14ac:dyDescent="0.2">
      <c r="B1351" s="32"/>
      <c r="C1351" s="50">
        <v>380501012</v>
      </c>
      <c r="D1351" s="51" t="s">
        <v>1662</v>
      </c>
      <c r="E1351" s="159" t="s">
        <v>4</v>
      </c>
      <c r="F1351" s="48">
        <v>25</v>
      </c>
      <c r="G1351" s="133">
        <v>18.631534521600003</v>
      </c>
      <c r="H1351" s="129">
        <f t="shared" si="233"/>
        <v>18.631534521600003</v>
      </c>
      <c r="I1351" s="11">
        <f t="shared" si="234"/>
        <v>0</v>
      </c>
      <c r="J1351" s="67"/>
    </row>
    <row r="1352" spans="2:10" ht="13.35" customHeight="1" x14ac:dyDescent="0.2">
      <c r="B1352" s="32"/>
      <c r="C1352" s="49">
        <v>380501016</v>
      </c>
      <c r="D1352" s="65" t="s">
        <v>1663</v>
      </c>
      <c r="E1352" s="131" t="s">
        <v>4</v>
      </c>
      <c r="F1352" s="47">
        <v>50</v>
      </c>
      <c r="G1352" s="133">
        <v>37.846199838720011</v>
      </c>
      <c r="H1352" s="129">
        <f t="shared" si="233"/>
        <v>37.846199838720011</v>
      </c>
      <c r="I1352" s="11">
        <f t="shared" si="234"/>
        <v>0</v>
      </c>
      <c r="J1352" s="67"/>
    </row>
    <row r="1353" spans="2:10" ht="13.35" customHeight="1" x14ac:dyDescent="0.2">
      <c r="C1353" s="49"/>
      <c r="D1353" s="65"/>
      <c r="E1353" s="131"/>
      <c r="F1353" s="89"/>
      <c r="G1353" s="111"/>
      <c r="H1353" s="75"/>
      <c r="I1353" s="11"/>
      <c r="J1353" s="67"/>
    </row>
    <row r="1354" spans="2:10" ht="13.35" customHeight="1" x14ac:dyDescent="0.2">
      <c r="C1354" s="49">
        <v>380512005</v>
      </c>
      <c r="D1354" s="65" t="s">
        <v>1186</v>
      </c>
      <c r="E1354" s="131" t="s">
        <v>4</v>
      </c>
      <c r="F1354" s="47">
        <v>100</v>
      </c>
      <c r="G1354" s="133">
        <v>9.1143680409600005</v>
      </c>
      <c r="H1354" s="129">
        <f t="shared" ref="H1354:H1365" si="235">$G1354-($G1354*H$1341)</f>
        <v>9.1143680409600005</v>
      </c>
      <c r="I1354" s="11">
        <f t="shared" ref="I1354:I1359" si="236">H1354/$G1354-1</f>
        <v>0</v>
      </c>
      <c r="J1354" s="67"/>
    </row>
    <row r="1355" spans="2:10" ht="13.35" customHeight="1" x14ac:dyDescent="0.2">
      <c r="C1355" s="50">
        <v>380512006</v>
      </c>
      <c r="D1355" s="51" t="s">
        <v>1187</v>
      </c>
      <c r="E1355" s="159" t="s">
        <v>4</v>
      </c>
      <c r="F1355" s="48">
        <v>100</v>
      </c>
      <c r="G1355" s="133">
        <v>10.73230319616</v>
      </c>
      <c r="H1355" s="129">
        <f t="shared" si="235"/>
        <v>10.73230319616</v>
      </c>
      <c r="I1355" s="11">
        <f t="shared" si="236"/>
        <v>0</v>
      </c>
      <c r="J1355" s="67"/>
    </row>
    <row r="1356" spans="2:10" ht="13.35" customHeight="1" x14ac:dyDescent="0.2">
      <c r="C1356" s="49">
        <v>380512008</v>
      </c>
      <c r="D1356" s="65" t="s">
        <v>1188</v>
      </c>
      <c r="E1356" s="131" t="s">
        <v>4</v>
      </c>
      <c r="F1356" s="47">
        <v>100</v>
      </c>
      <c r="G1356" s="133">
        <v>13.442344581120002</v>
      </c>
      <c r="H1356" s="129">
        <f t="shared" si="235"/>
        <v>13.442344581120002</v>
      </c>
      <c r="I1356" s="11">
        <f t="shared" si="236"/>
        <v>0</v>
      </c>
      <c r="J1356" s="67"/>
    </row>
    <row r="1357" spans="2:10" ht="13.35" customHeight="1" x14ac:dyDescent="0.2">
      <c r="C1357" s="50">
        <v>380512010</v>
      </c>
      <c r="D1357" s="51" t="s">
        <v>1189</v>
      </c>
      <c r="E1357" s="159" t="s">
        <v>4</v>
      </c>
      <c r="F1357" s="48">
        <v>100</v>
      </c>
      <c r="G1357" s="133">
        <v>19.994981959679997</v>
      </c>
      <c r="H1357" s="129">
        <f t="shared" si="235"/>
        <v>19.994981959679997</v>
      </c>
      <c r="I1357" s="11">
        <f t="shared" si="236"/>
        <v>0</v>
      </c>
      <c r="J1357" s="67"/>
    </row>
    <row r="1358" spans="2:10" ht="13.35" customHeight="1" x14ac:dyDescent="0.2">
      <c r="C1358" s="49">
        <v>380512012</v>
      </c>
      <c r="D1358" s="65" t="s">
        <v>1190</v>
      </c>
      <c r="E1358" s="131" t="s">
        <v>4</v>
      </c>
      <c r="F1358" s="47">
        <v>50</v>
      </c>
      <c r="G1358" s="133">
        <v>48.807710515200007</v>
      </c>
      <c r="H1358" s="129">
        <f t="shared" si="235"/>
        <v>48.807710515200007</v>
      </c>
      <c r="I1358" s="11">
        <f t="shared" si="236"/>
        <v>0</v>
      </c>
      <c r="J1358" s="67"/>
    </row>
    <row r="1359" spans="2:10" ht="13.35" customHeight="1" x14ac:dyDescent="0.2">
      <c r="C1359" s="50">
        <v>380512016</v>
      </c>
      <c r="D1359" s="51" t="s">
        <v>1191</v>
      </c>
      <c r="E1359" s="159" t="s">
        <v>4</v>
      </c>
      <c r="F1359" s="48">
        <v>25</v>
      </c>
      <c r="G1359" s="133">
        <v>85.143837542400021</v>
      </c>
      <c r="H1359" s="129">
        <f t="shared" si="235"/>
        <v>85.143837542400021</v>
      </c>
      <c r="I1359" s="11">
        <f t="shared" si="236"/>
        <v>0</v>
      </c>
      <c r="J1359" s="67"/>
    </row>
    <row r="1360" spans="2:10" ht="13.35" customHeight="1" x14ac:dyDescent="0.2">
      <c r="C1360" s="49"/>
      <c r="D1360" s="65"/>
      <c r="E1360" s="131"/>
      <c r="F1360" s="89"/>
      <c r="G1360" s="111"/>
      <c r="H1360" s="75"/>
      <c r="I1360" s="11"/>
      <c r="J1360" s="67"/>
    </row>
    <row r="1361" spans="2:10" ht="13.35" customHeight="1" x14ac:dyDescent="0.2">
      <c r="C1361" s="49">
        <v>380501106</v>
      </c>
      <c r="D1361" s="65" t="s">
        <v>486</v>
      </c>
      <c r="E1361" s="131" t="s">
        <v>4</v>
      </c>
      <c r="F1361" s="47">
        <v>1</v>
      </c>
      <c r="G1361" s="133">
        <v>351.56593311840004</v>
      </c>
      <c r="H1361" s="129">
        <f t="shared" si="235"/>
        <v>351.56593311840004</v>
      </c>
      <c r="I1361" s="11">
        <f t="shared" ref="I1361:I1365" si="237">H1361/$G1361-1</f>
        <v>0</v>
      </c>
      <c r="J1361" s="67"/>
    </row>
    <row r="1362" spans="2:10" ht="13.35" customHeight="1" x14ac:dyDescent="0.2">
      <c r="C1362" s="50">
        <v>380501109</v>
      </c>
      <c r="D1362" s="51" t="s">
        <v>485</v>
      </c>
      <c r="E1362" s="159" t="s">
        <v>4</v>
      </c>
      <c r="F1362" s="48">
        <v>1</v>
      </c>
      <c r="G1362" s="133">
        <v>377.76131449056004</v>
      </c>
      <c r="H1362" s="129">
        <f t="shared" si="235"/>
        <v>377.76131449056004</v>
      </c>
      <c r="I1362" s="11">
        <f t="shared" si="237"/>
        <v>0</v>
      </c>
      <c r="J1362" s="67"/>
    </row>
    <row r="1363" spans="2:10" ht="13.35" customHeight="1" x14ac:dyDescent="0.2">
      <c r="C1363" s="49">
        <v>380501110</v>
      </c>
      <c r="D1363" s="65" t="s">
        <v>487</v>
      </c>
      <c r="E1363" s="131" t="s">
        <v>4</v>
      </c>
      <c r="F1363" s="47">
        <v>1</v>
      </c>
      <c r="G1363" s="133">
        <v>399.96621048384014</v>
      </c>
      <c r="H1363" s="129">
        <f t="shared" si="235"/>
        <v>399.96621048384014</v>
      </c>
      <c r="I1363" s="11">
        <f t="shared" si="237"/>
        <v>0</v>
      </c>
      <c r="J1363" s="67"/>
    </row>
    <row r="1364" spans="2:10" ht="13.35" customHeight="1" x14ac:dyDescent="0.2">
      <c r="C1364" s="50">
        <v>380501112</v>
      </c>
      <c r="D1364" s="51" t="s">
        <v>488</v>
      </c>
      <c r="E1364" s="159" t="s">
        <v>4</v>
      </c>
      <c r="F1364" s="48">
        <v>1</v>
      </c>
      <c r="G1364" s="133">
        <v>582.48572814431998</v>
      </c>
      <c r="H1364" s="129">
        <f t="shared" si="235"/>
        <v>582.48572814431998</v>
      </c>
      <c r="I1364" s="11">
        <f t="shared" si="237"/>
        <v>0</v>
      </c>
      <c r="J1364" s="67"/>
    </row>
    <row r="1365" spans="2:10" ht="13.35" customHeight="1" x14ac:dyDescent="0.2">
      <c r="C1365" s="49">
        <v>380530016</v>
      </c>
      <c r="D1365" s="65" t="s">
        <v>908</v>
      </c>
      <c r="E1365" s="131" t="s">
        <v>4</v>
      </c>
      <c r="F1365" s="47">
        <v>1</v>
      </c>
      <c r="G1365" s="133">
        <v>955.74210443712013</v>
      </c>
      <c r="H1365" s="129">
        <f t="shared" si="235"/>
        <v>955.74210443712013</v>
      </c>
      <c r="I1365" s="11">
        <f t="shared" si="237"/>
        <v>0</v>
      </c>
      <c r="J1365" s="67"/>
    </row>
    <row r="1366" spans="2:10" ht="13.35" customHeight="1" x14ac:dyDescent="0.2">
      <c r="C1366" s="49"/>
      <c r="D1366" s="65"/>
      <c r="E1366" s="131"/>
      <c r="F1366" s="89"/>
      <c r="G1366" s="111"/>
      <c r="H1366" s="75"/>
      <c r="I1366" s="11"/>
      <c r="J1366" s="67"/>
    </row>
    <row r="1367" spans="2:10" ht="13.35" customHeight="1" x14ac:dyDescent="0.2">
      <c r="B1367" s="20"/>
      <c r="C1367" s="143"/>
      <c r="D1367" s="64" t="s">
        <v>489</v>
      </c>
      <c r="E1367" s="64"/>
      <c r="F1367" s="64"/>
      <c r="G1367" s="116"/>
      <c r="H1367" s="71">
        <f>M$24</f>
        <v>0</v>
      </c>
      <c r="I1367" s="43"/>
      <c r="J1367" s="67"/>
    </row>
    <row r="1368" spans="2:10" ht="13.35" customHeight="1" x14ac:dyDescent="0.2">
      <c r="B1368" s="28"/>
      <c r="C1368" s="49">
        <v>380600632</v>
      </c>
      <c r="D1368" s="65" t="s">
        <v>490</v>
      </c>
      <c r="E1368" s="131" t="s">
        <v>4</v>
      </c>
      <c r="F1368" s="47">
        <v>100</v>
      </c>
      <c r="G1368" s="133">
        <v>7.3560395999999999</v>
      </c>
      <c r="H1368" s="129">
        <f>$G1368-($G1368*H$1367)</f>
        <v>7.3560395999999999</v>
      </c>
      <c r="I1368" s="11">
        <f t="shared" ref="I1368:I1371" si="238">H1368/$G1368-1</f>
        <v>0</v>
      </c>
      <c r="J1368" s="67"/>
    </row>
    <row r="1369" spans="2:10" ht="13.35" customHeight="1" x14ac:dyDescent="0.2">
      <c r="B1369" s="28"/>
      <c r="C1369" s="50">
        <v>380600838</v>
      </c>
      <c r="D1369" s="51" t="s">
        <v>491</v>
      </c>
      <c r="E1369" s="159" t="s">
        <v>4</v>
      </c>
      <c r="F1369" s="48">
        <v>100</v>
      </c>
      <c r="G1369" s="133">
        <v>9.2069140799999989</v>
      </c>
      <c r="H1369" s="129">
        <f t="shared" ref="H1369:H1371" si="239">$G1369-($G1369*H$1367)</f>
        <v>9.2069140799999989</v>
      </c>
      <c r="I1369" s="11">
        <f t="shared" si="238"/>
        <v>0</v>
      </c>
      <c r="J1369" s="67"/>
    </row>
    <row r="1370" spans="2:10" ht="13.35" customHeight="1" x14ac:dyDescent="0.2">
      <c r="B1370" s="28"/>
      <c r="C1370" s="49">
        <v>380600860</v>
      </c>
      <c r="D1370" s="65" t="s">
        <v>492</v>
      </c>
      <c r="E1370" s="131" t="s">
        <v>4</v>
      </c>
      <c r="F1370" s="47">
        <v>50</v>
      </c>
      <c r="G1370" s="133">
        <v>10.773038639999999</v>
      </c>
      <c r="H1370" s="129">
        <f t="shared" si="239"/>
        <v>10.773038639999999</v>
      </c>
      <c r="I1370" s="11">
        <f t="shared" si="238"/>
        <v>0</v>
      </c>
      <c r="J1370" s="67"/>
    </row>
    <row r="1371" spans="2:10" ht="13.35" customHeight="1" x14ac:dyDescent="0.2">
      <c r="B1371" s="28"/>
      <c r="C1371" s="50">
        <v>380601060</v>
      </c>
      <c r="D1371" s="51" t="s">
        <v>493</v>
      </c>
      <c r="E1371" s="159" t="s">
        <v>4</v>
      </c>
      <c r="F1371" s="48">
        <v>50</v>
      </c>
      <c r="G1371" s="133">
        <v>12.291704879999998</v>
      </c>
      <c r="H1371" s="129">
        <f t="shared" si="239"/>
        <v>12.291704879999998</v>
      </c>
      <c r="I1371" s="11">
        <f t="shared" si="238"/>
        <v>0</v>
      </c>
      <c r="J1371" s="67"/>
    </row>
    <row r="1372" spans="2:10" s="13" customFormat="1" ht="13.35" customHeight="1" x14ac:dyDescent="0.2">
      <c r="C1372" s="49"/>
      <c r="D1372" s="65"/>
      <c r="E1372" s="131"/>
      <c r="F1372" s="89"/>
      <c r="G1372" s="111"/>
      <c r="H1372" s="75"/>
      <c r="I1372" s="11"/>
      <c r="J1372" s="67"/>
    </row>
    <row r="1373" spans="2:10" ht="13.35" customHeight="1" x14ac:dyDescent="0.2">
      <c r="B1373" s="20"/>
      <c r="C1373" s="143"/>
      <c r="D1373" s="64" t="s">
        <v>494</v>
      </c>
      <c r="E1373" s="64"/>
      <c r="F1373" s="64"/>
      <c r="G1373" s="116"/>
      <c r="H1373" s="71">
        <f>M$24</f>
        <v>0</v>
      </c>
      <c r="I1373" s="43"/>
      <c r="J1373" s="67"/>
    </row>
    <row r="1374" spans="2:10" s="8" customFormat="1" ht="13.35" customHeight="1" x14ac:dyDescent="0.2">
      <c r="B1374" s="53"/>
      <c r="C1374" s="180">
        <v>380700655</v>
      </c>
      <c r="D1374" s="181" t="s">
        <v>1333</v>
      </c>
      <c r="E1374" s="182" t="s">
        <v>4</v>
      </c>
      <c r="F1374" s="91">
        <v>50</v>
      </c>
      <c r="G1374" s="133">
        <v>16.406873683200001</v>
      </c>
      <c r="H1374" s="129">
        <f>$G1374-($G1374*H$1373)</f>
        <v>16.406873683200001</v>
      </c>
      <c r="I1374" s="11">
        <f t="shared" ref="I1374:I1384" si="240">H1374/$G1374-1</f>
        <v>0</v>
      </c>
      <c r="J1374" s="44"/>
    </row>
    <row r="1375" spans="2:10" s="8" customFormat="1" ht="13.35" customHeight="1" x14ac:dyDescent="0.2">
      <c r="B1375" s="53"/>
      <c r="C1375" s="180">
        <v>380700685</v>
      </c>
      <c r="D1375" s="181" t="s">
        <v>1334</v>
      </c>
      <c r="E1375" s="182" t="s">
        <v>4</v>
      </c>
      <c r="F1375" s="91">
        <v>50</v>
      </c>
      <c r="G1375" s="133">
        <v>21.106469704319998</v>
      </c>
      <c r="H1375" s="129">
        <f t="shared" ref="H1375:H1385" si="241">$G1375-($G1375*H$1373)</f>
        <v>21.106469704319998</v>
      </c>
      <c r="I1375" s="11">
        <f t="shared" si="240"/>
        <v>0</v>
      </c>
      <c r="J1375" s="44"/>
    </row>
    <row r="1376" spans="2:10" s="8" customFormat="1" ht="13.35" customHeight="1" x14ac:dyDescent="0.2">
      <c r="B1376" s="53"/>
      <c r="C1376" s="180">
        <v>380700804</v>
      </c>
      <c r="D1376" s="181" t="s">
        <v>2573</v>
      </c>
      <c r="E1376" s="182" t="s">
        <v>4</v>
      </c>
      <c r="F1376" s="91">
        <v>50</v>
      </c>
      <c r="G1376" s="133">
        <v>23.260639999999999</v>
      </c>
      <c r="H1376" s="129">
        <f t="shared" si="241"/>
        <v>23.260639999999999</v>
      </c>
      <c r="I1376" s="11">
        <f t="shared" ref="I1376" si="242">H1376/$G1376-1</f>
        <v>0</v>
      </c>
      <c r="J1376" s="44"/>
    </row>
    <row r="1377" spans="2:10" s="8" customFormat="1" ht="13.35" customHeight="1" x14ac:dyDescent="0.2">
      <c r="B1377" s="53"/>
      <c r="C1377" s="180">
        <v>380700805</v>
      </c>
      <c r="D1377" s="181" t="s">
        <v>1335</v>
      </c>
      <c r="E1377" s="182" t="s">
        <v>4</v>
      </c>
      <c r="F1377" s="91">
        <v>50</v>
      </c>
      <c r="G1377" s="133">
        <v>23.444410079999997</v>
      </c>
      <c r="H1377" s="129">
        <f t="shared" si="241"/>
        <v>23.444410079999997</v>
      </c>
      <c r="I1377" s="11">
        <f t="shared" si="240"/>
        <v>0</v>
      </c>
      <c r="J1377" s="44"/>
    </row>
    <row r="1378" spans="2:10" s="8" customFormat="1" ht="13.35" customHeight="1" x14ac:dyDescent="0.2">
      <c r="C1378" s="180">
        <v>380700810</v>
      </c>
      <c r="D1378" s="181" t="s">
        <v>270</v>
      </c>
      <c r="E1378" s="182" t="s">
        <v>4</v>
      </c>
      <c r="F1378" s="91">
        <v>50</v>
      </c>
      <c r="G1378" s="133">
        <v>16.671052157760002</v>
      </c>
      <c r="H1378" s="129">
        <f t="shared" si="241"/>
        <v>16.671052157760002</v>
      </c>
      <c r="I1378" s="11">
        <f t="shared" si="240"/>
        <v>0</v>
      </c>
      <c r="J1378" s="44"/>
    </row>
    <row r="1379" spans="2:10" s="8" customFormat="1" ht="13.35" customHeight="1" x14ac:dyDescent="0.2">
      <c r="C1379" s="180">
        <v>380700830</v>
      </c>
      <c r="D1379" s="181" t="s">
        <v>271</v>
      </c>
      <c r="E1379" s="182" t="s">
        <v>4</v>
      </c>
      <c r="F1379" s="91">
        <v>50</v>
      </c>
      <c r="G1379" s="133">
        <v>20.049755806080004</v>
      </c>
      <c r="H1379" s="129">
        <f t="shared" si="241"/>
        <v>20.049755806080004</v>
      </c>
      <c r="I1379" s="11">
        <f t="shared" si="240"/>
        <v>0</v>
      </c>
      <c r="J1379" s="44"/>
    </row>
    <row r="1380" spans="2:10" s="8" customFormat="1" ht="13.35" customHeight="1" x14ac:dyDescent="0.2">
      <c r="B1380" s="53"/>
      <c r="C1380" s="180">
        <v>380700850</v>
      </c>
      <c r="D1380" s="181" t="s">
        <v>1336</v>
      </c>
      <c r="E1380" s="182" t="s">
        <v>4</v>
      </c>
      <c r="F1380" s="91">
        <v>50</v>
      </c>
      <c r="G1380" s="133">
        <v>28.359240000000003</v>
      </c>
      <c r="H1380" s="129">
        <f t="shared" si="241"/>
        <v>28.359240000000003</v>
      </c>
      <c r="I1380" s="11">
        <f t="shared" si="240"/>
        <v>0</v>
      </c>
      <c r="J1380" s="44"/>
    </row>
    <row r="1381" spans="2:10" s="8" customFormat="1" ht="13.35" customHeight="1" x14ac:dyDescent="0.2">
      <c r="B1381" s="53"/>
      <c r="C1381" s="180">
        <v>380700899</v>
      </c>
      <c r="D1381" s="181" t="s">
        <v>1337</v>
      </c>
      <c r="E1381" s="182" t="s">
        <v>4</v>
      </c>
      <c r="F1381" s="91">
        <v>50</v>
      </c>
      <c r="G1381" s="133">
        <v>39.126222495360018</v>
      </c>
      <c r="H1381" s="129">
        <f t="shared" si="241"/>
        <v>39.126222495360018</v>
      </c>
      <c r="I1381" s="11">
        <f t="shared" si="240"/>
        <v>0</v>
      </c>
      <c r="J1381" s="44"/>
    </row>
    <row r="1382" spans="2:10" s="8" customFormat="1" ht="13.35" customHeight="1" x14ac:dyDescent="0.2">
      <c r="C1382" s="180">
        <v>380701005</v>
      </c>
      <c r="D1382" s="181" t="s">
        <v>272</v>
      </c>
      <c r="E1382" s="182" t="s">
        <v>4</v>
      </c>
      <c r="F1382" s="91">
        <v>50</v>
      </c>
      <c r="G1382" s="133">
        <v>23.776062710399998</v>
      </c>
      <c r="H1382" s="129">
        <f t="shared" si="241"/>
        <v>23.776062710399998</v>
      </c>
      <c r="I1382" s="11">
        <f t="shared" si="240"/>
        <v>0</v>
      </c>
      <c r="J1382" s="44"/>
    </row>
    <row r="1383" spans="2:10" s="8" customFormat="1" ht="13.35" customHeight="1" x14ac:dyDescent="0.2">
      <c r="C1383" s="180">
        <v>380701015</v>
      </c>
      <c r="D1383" s="181" t="s">
        <v>273</v>
      </c>
      <c r="E1383" s="182" t="s">
        <v>4</v>
      </c>
      <c r="F1383" s="91">
        <v>50</v>
      </c>
      <c r="G1383" s="133">
        <v>30.185866751039999</v>
      </c>
      <c r="H1383" s="129">
        <f t="shared" si="241"/>
        <v>30.185866751039999</v>
      </c>
      <c r="I1383" s="11">
        <f t="shared" si="240"/>
        <v>0</v>
      </c>
      <c r="J1383" s="44"/>
    </row>
    <row r="1384" spans="2:10" s="8" customFormat="1" ht="13.35" customHeight="1" x14ac:dyDescent="0.2">
      <c r="C1384" s="180">
        <v>380701035</v>
      </c>
      <c r="D1384" s="181" t="s">
        <v>274</v>
      </c>
      <c r="E1384" s="182" t="s">
        <v>4</v>
      </c>
      <c r="F1384" s="91">
        <v>50</v>
      </c>
      <c r="G1384" s="133">
        <v>31.367717821440003</v>
      </c>
      <c r="H1384" s="129">
        <f t="shared" si="241"/>
        <v>31.367717821440003</v>
      </c>
      <c r="I1384" s="11">
        <f t="shared" si="240"/>
        <v>0</v>
      </c>
      <c r="J1384" s="44"/>
    </row>
    <row r="1385" spans="2:10" s="8" customFormat="1" ht="13.35" customHeight="1" x14ac:dyDescent="0.2">
      <c r="C1385" s="180">
        <v>380701050</v>
      </c>
      <c r="D1385" s="181" t="s">
        <v>732</v>
      </c>
      <c r="E1385" s="182" t="s">
        <v>4</v>
      </c>
      <c r="F1385" s="91">
        <v>20</v>
      </c>
      <c r="G1385" s="133">
        <v>35.886560149440008</v>
      </c>
      <c r="H1385" s="129">
        <f t="shared" si="241"/>
        <v>35.886560149440008</v>
      </c>
      <c r="I1385" s="11">
        <f t="shared" ref="I1385" si="243">H1385/$G1385-1</f>
        <v>0</v>
      </c>
      <c r="J1385" s="44"/>
    </row>
    <row r="1386" spans="2:10" s="8" customFormat="1" ht="13.35" customHeight="1" x14ac:dyDescent="0.2">
      <c r="C1386" s="180">
        <v>380701100</v>
      </c>
      <c r="D1386" s="181" t="s">
        <v>733</v>
      </c>
      <c r="E1386" s="182" t="s">
        <v>4</v>
      </c>
      <c r="F1386" s="91">
        <v>20</v>
      </c>
      <c r="G1386" s="133">
        <v>54.6</v>
      </c>
      <c r="H1386" s="129">
        <f t="shared" ref="H1386:H1387" si="244">$G1386-($G1386*H$1373)</f>
        <v>54.6</v>
      </c>
      <c r="I1386" s="11">
        <f t="shared" ref="I1386:I1387" si="245">H1386/$G1386-1</f>
        <v>0</v>
      </c>
      <c r="J1386" s="44"/>
    </row>
    <row r="1387" spans="2:10" s="8" customFormat="1" ht="13.35" customHeight="1" x14ac:dyDescent="0.2">
      <c r="B1387" s="53"/>
      <c r="C1387" s="180">
        <v>380710140</v>
      </c>
      <c r="D1387" s="181" t="s">
        <v>1338</v>
      </c>
      <c r="E1387" s="182" t="s">
        <v>4</v>
      </c>
      <c r="F1387" s="91">
        <v>20</v>
      </c>
      <c r="G1387" s="133">
        <v>89.707799999999992</v>
      </c>
      <c r="H1387" s="129">
        <f t="shared" si="244"/>
        <v>89.707799999999992</v>
      </c>
      <c r="I1387" s="11">
        <f t="shared" si="245"/>
        <v>0</v>
      </c>
      <c r="J1387" s="44"/>
    </row>
    <row r="1388" spans="2:10" s="8" customFormat="1" ht="13.35" customHeight="1" x14ac:dyDescent="0.2">
      <c r="C1388" s="180">
        <v>380712083</v>
      </c>
      <c r="D1388" s="181" t="s">
        <v>275</v>
      </c>
      <c r="E1388" s="182" t="s">
        <v>4</v>
      </c>
      <c r="F1388" s="91">
        <v>20</v>
      </c>
      <c r="G1388" s="133">
        <v>37.694097080639999</v>
      </c>
      <c r="H1388" s="129">
        <f t="shared" ref="H1388:H1396" si="246">$G1388-($G1388*H$1373)</f>
        <v>37.694097080639999</v>
      </c>
      <c r="I1388" s="11">
        <f t="shared" ref="I1388:I1396" si="247">H1388/$G1388-1</f>
        <v>0</v>
      </c>
      <c r="J1388" s="44"/>
    </row>
    <row r="1389" spans="2:10" s="8" customFormat="1" ht="13.35" customHeight="1" x14ac:dyDescent="0.2">
      <c r="C1389" s="180">
        <v>380712113</v>
      </c>
      <c r="D1389" s="181" t="s">
        <v>731</v>
      </c>
      <c r="E1389" s="182" t="s">
        <v>4</v>
      </c>
      <c r="F1389" s="91">
        <v>20</v>
      </c>
      <c r="G1389" s="133">
        <v>53.105860079999992</v>
      </c>
      <c r="H1389" s="129">
        <f t="shared" si="246"/>
        <v>53.105860079999992</v>
      </c>
      <c r="I1389" s="11">
        <f t="shared" si="247"/>
        <v>0</v>
      </c>
      <c r="J1389" s="44"/>
    </row>
    <row r="1390" spans="2:10" s="8" customFormat="1" ht="13.35" customHeight="1" x14ac:dyDescent="0.2">
      <c r="B1390" s="53"/>
      <c r="C1390" s="180">
        <v>380712128</v>
      </c>
      <c r="D1390" s="181" t="s">
        <v>1339</v>
      </c>
      <c r="E1390" s="182" t="s">
        <v>4</v>
      </c>
      <c r="F1390" s="91">
        <v>20</v>
      </c>
      <c r="G1390" s="133">
        <v>64.828065119999991</v>
      </c>
      <c r="H1390" s="129">
        <f t="shared" si="246"/>
        <v>64.828065119999991</v>
      </c>
      <c r="I1390" s="11">
        <f t="shared" si="247"/>
        <v>0</v>
      </c>
      <c r="J1390" s="44"/>
    </row>
    <row r="1391" spans="2:10" s="8" customFormat="1" ht="13.35" customHeight="1" x14ac:dyDescent="0.2">
      <c r="B1391" s="53"/>
      <c r="C1391" s="180">
        <v>380712143</v>
      </c>
      <c r="D1391" s="181" t="s">
        <v>1340</v>
      </c>
      <c r="E1391" s="182" t="s">
        <v>4</v>
      </c>
      <c r="F1391" s="91">
        <v>20</v>
      </c>
      <c r="G1391" s="133">
        <v>73.571971199999993</v>
      </c>
      <c r="H1391" s="129">
        <f t="shared" si="246"/>
        <v>73.571971199999993</v>
      </c>
      <c r="I1391" s="11">
        <f t="shared" si="247"/>
        <v>0</v>
      </c>
      <c r="J1391" s="44"/>
    </row>
    <row r="1392" spans="2:10" s="8" customFormat="1" ht="13.35" customHeight="1" x14ac:dyDescent="0.2">
      <c r="B1392" s="53"/>
      <c r="C1392" s="180">
        <v>380712179</v>
      </c>
      <c r="D1392" s="181" t="s">
        <v>2574</v>
      </c>
      <c r="E1392" s="182" t="s">
        <v>4</v>
      </c>
      <c r="F1392" s="91">
        <v>20</v>
      </c>
      <c r="G1392" s="133">
        <v>89.592047999999991</v>
      </c>
      <c r="H1392" s="129">
        <f t="shared" si="246"/>
        <v>89.592047999999991</v>
      </c>
      <c r="I1392" s="11">
        <f t="shared" si="247"/>
        <v>0</v>
      </c>
      <c r="J1392" s="44"/>
    </row>
    <row r="1393" spans="2:10" s="8" customFormat="1" ht="13.35" customHeight="1" x14ac:dyDescent="0.2">
      <c r="B1393" s="53"/>
      <c r="C1393" s="180">
        <v>380712202</v>
      </c>
      <c r="D1393" s="181" t="s">
        <v>1341</v>
      </c>
      <c r="E1393" s="182" t="s">
        <v>4</v>
      </c>
      <c r="F1393" s="91">
        <v>20</v>
      </c>
      <c r="G1393" s="133">
        <v>85.899559199999985</v>
      </c>
      <c r="H1393" s="129">
        <f t="shared" si="246"/>
        <v>85.899559199999985</v>
      </c>
      <c r="I1393" s="11">
        <f t="shared" si="247"/>
        <v>0</v>
      </c>
      <c r="J1393" s="44"/>
    </row>
    <row r="1394" spans="2:10" s="8" customFormat="1" ht="13.35" customHeight="1" x14ac:dyDescent="0.2">
      <c r="B1394" s="53"/>
      <c r="C1394" s="180">
        <v>380716100</v>
      </c>
      <c r="D1394" s="181" t="s">
        <v>2575</v>
      </c>
      <c r="E1394" s="182" t="s">
        <v>4</v>
      </c>
      <c r="F1394" s="91">
        <v>20</v>
      </c>
      <c r="G1394" s="133">
        <v>78.497218799999999</v>
      </c>
      <c r="H1394" s="129">
        <f t="shared" si="246"/>
        <v>78.497218799999999</v>
      </c>
      <c r="I1394" s="11">
        <f t="shared" si="247"/>
        <v>0</v>
      </c>
      <c r="J1394" s="44"/>
    </row>
    <row r="1395" spans="2:10" s="8" customFormat="1" ht="13.35" customHeight="1" x14ac:dyDescent="0.2">
      <c r="B1395" s="53"/>
      <c r="C1395" s="180">
        <v>380716125</v>
      </c>
      <c r="D1395" s="181" t="s">
        <v>2576</v>
      </c>
      <c r="E1395" s="182" t="s">
        <v>4</v>
      </c>
      <c r="F1395" s="91">
        <v>20</v>
      </c>
      <c r="G1395" s="133">
        <v>89.748313199999998</v>
      </c>
      <c r="H1395" s="129">
        <f t="shared" si="246"/>
        <v>89.748313199999998</v>
      </c>
      <c r="I1395" s="11">
        <f t="shared" si="247"/>
        <v>0</v>
      </c>
      <c r="J1395" s="44"/>
    </row>
    <row r="1396" spans="2:10" s="8" customFormat="1" ht="13.35" customHeight="1" x14ac:dyDescent="0.2">
      <c r="B1396" s="53"/>
      <c r="C1396" s="180">
        <v>380716145</v>
      </c>
      <c r="D1396" s="181" t="s">
        <v>2577</v>
      </c>
      <c r="E1396" s="182" t="s">
        <v>4</v>
      </c>
      <c r="F1396" s="91">
        <v>20</v>
      </c>
      <c r="G1396" s="133">
        <v>98.186633999999998</v>
      </c>
      <c r="H1396" s="129">
        <f t="shared" si="246"/>
        <v>98.186633999999998</v>
      </c>
      <c r="I1396" s="11">
        <f t="shared" si="247"/>
        <v>0</v>
      </c>
      <c r="J1396" s="44"/>
    </row>
    <row r="1397" spans="2:10" s="4" customFormat="1" ht="13.35" customHeight="1" x14ac:dyDescent="0.2">
      <c r="C1397" s="49"/>
      <c r="D1397" s="65"/>
      <c r="E1397" s="131"/>
      <c r="F1397" s="89"/>
      <c r="G1397" s="111"/>
      <c r="H1397" s="75"/>
      <c r="I1397" s="11"/>
      <c r="J1397" s="67"/>
    </row>
    <row r="1398" spans="2:10" ht="13.35" customHeight="1" x14ac:dyDescent="0.2">
      <c r="B1398" s="20"/>
      <c r="C1398" s="143"/>
      <c r="D1398" s="64" t="s">
        <v>408</v>
      </c>
      <c r="E1398" s="64"/>
      <c r="F1398" s="64"/>
      <c r="G1398" s="116"/>
      <c r="H1398" s="71">
        <f>M$24</f>
        <v>0</v>
      </c>
      <c r="I1398" s="43"/>
      <c r="J1398" s="10"/>
    </row>
    <row r="1399" spans="2:10" ht="13.35" customHeight="1" x14ac:dyDescent="0.2">
      <c r="C1399" s="49">
        <v>383010544</v>
      </c>
      <c r="D1399" s="65" t="s">
        <v>289</v>
      </c>
      <c r="E1399" s="131">
        <v>1</v>
      </c>
      <c r="F1399" s="89">
        <v>25</v>
      </c>
      <c r="G1399" s="133">
        <v>17.797286707200001</v>
      </c>
      <c r="H1399" s="129">
        <f>$G1399-($G1399*H$1398)</f>
        <v>17.797286707200001</v>
      </c>
      <c r="I1399" s="11">
        <f t="shared" ref="I1399:I1411" si="248">H1399/$G1399-1</f>
        <v>0</v>
      </c>
      <c r="J1399" s="67"/>
    </row>
    <row r="1400" spans="2:10" ht="13.35" customHeight="1" x14ac:dyDescent="0.2">
      <c r="C1400" s="49">
        <v>383010545</v>
      </c>
      <c r="D1400" s="65" t="s">
        <v>288</v>
      </c>
      <c r="E1400" s="131">
        <v>1</v>
      </c>
      <c r="F1400" s="89">
        <v>25</v>
      </c>
      <c r="G1400" s="133">
        <v>24.332227920000001</v>
      </c>
      <c r="H1400" s="129">
        <f t="shared" ref="H1400:H1411" si="249">$G1400-($G1400*H$1398)</f>
        <v>24.332227920000001</v>
      </c>
      <c r="I1400" s="11">
        <f t="shared" si="248"/>
        <v>0</v>
      </c>
      <c r="J1400" s="67"/>
    </row>
    <row r="1401" spans="2:10" ht="13.35" customHeight="1" x14ac:dyDescent="0.2">
      <c r="C1401" s="49">
        <v>383010646</v>
      </c>
      <c r="D1401" s="65" t="s">
        <v>895</v>
      </c>
      <c r="E1401" s="131">
        <v>1</v>
      </c>
      <c r="F1401" s="89">
        <v>25</v>
      </c>
      <c r="G1401" s="133">
        <v>35.688656639999998</v>
      </c>
      <c r="H1401" s="129">
        <f t="shared" si="249"/>
        <v>35.688656639999998</v>
      </c>
      <c r="I1401" s="11">
        <f t="shared" si="248"/>
        <v>0</v>
      </c>
      <c r="J1401" s="67"/>
    </row>
    <row r="1402" spans="2:10" ht="13.35" customHeight="1" x14ac:dyDescent="0.2">
      <c r="C1402" s="49">
        <v>383010547</v>
      </c>
      <c r="D1402" s="65" t="s">
        <v>290</v>
      </c>
      <c r="E1402" s="131">
        <v>1</v>
      </c>
      <c r="F1402" s="89">
        <v>25</v>
      </c>
      <c r="G1402" s="133">
        <v>20.359619279999997</v>
      </c>
      <c r="H1402" s="129">
        <f t="shared" si="249"/>
        <v>20.359619279999997</v>
      </c>
      <c r="I1402" s="11">
        <f t="shared" si="248"/>
        <v>0</v>
      </c>
      <c r="J1402" s="67"/>
    </row>
    <row r="1403" spans="2:10" ht="13.35" customHeight="1" x14ac:dyDescent="0.2">
      <c r="C1403" s="49">
        <v>383010548</v>
      </c>
      <c r="D1403" s="65" t="s">
        <v>291</v>
      </c>
      <c r="E1403" s="131">
        <v>1</v>
      </c>
      <c r="F1403" s="89">
        <v>25</v>
      </c>
      <c r="G1403" s="133">
        <v>28.781549596800001</v>
      </c>
      <c r="H1403" s="129">
        <f t="shared" si="249"/>
        <v>28.781549596800001</v>
      </c>
      <c r="I1403" s="11">
        <f t="shared" si="248"/>
        <v>0</v>
      </c>
      <c r="J1403" s="67"/>
    </row>
    <row r="1404" spans="2:10" ht="13.35" customHeight="1" x14ac:dyDescent="0.2">
      <c r="C1404" s="49">
        <v>383010549</v>
      </c>
      <c r="D1404" s="65" t="s">
        <v>292</v>
      </c>
      <c r="E1404" s="131">
        <v>1</v>
      </c>
      <c r="F1404" s="89">
        <v>10</v>
      </c>
      <c r="G1404" s="133">
        <v>41.712390720000009</v>
      </c>
      <c r="H1404" s="129">
        <f t="shared" si="249"/>
        <v>41.712390720000009</v>
      </c>
      <c r="I1404" s="11">
        <f t="shared" si="248"/>
        <v>0</v>
      </c>
      <c r="J1404" s="67"/>
    </row>
    <row r="1405" spans="2:10" ht="13.35" customHeight="1" x14ac:dyDescent="0.2">
      <c r="C1405" s="49">
        <v>383010550</v>
      </c>
      <c r="D1405" s="65" t="s">
        <v>1121</v>
      </c>
      <c r="E1405" s="131">
        <v>1</v>
      </c>
      <c r="F1405" s="89">
        <v>25</v>
      </c>
      <c r="G1405" s="133">
        <v>46.129487039999994</v>
      </c>
      <c r="H1405" s="129">
        <f t="shared" si="249"/>
        <v>46.129487039999994</v>
      </c>
      <c r="I1405" s="11">
        <f t="shared" si="248"/>
        <v>0</v>
      </c>
      <c r="J1405" s="67"/>
    </row>
    <row r="1406" spans="2:10" ht="13.35" customHeight="1" x14ac:dyDescent="0.2">
      <c r="C1406" s="49">
        <v>383010551</v>
      </c>
      <c r="D1406" s="65" t="s">
        <v>293</v>
      </c>
      <c r="E1406" s="131">
        <v>1</v>
      </c>
      <c r="F1406" s="89">
        <v>25</v>
      </c>
      <c r="G1406" s="133">
        <v>25.091213783999997</v>
      </c>
      <c r="H1406" s="129">
        <f t="shared" si="249"/>
        <v>25.091213783999997</v>
      </c>
      <c r="I1406" s="11">
        <f t="shared" si="248"/>
        <v>0</v>
      </c>
      <c r="J1406" s="67"/>
    </row>
    <row r="1407" spans="2:10" ht="13.35" customHeight="1" x14ac:dyDescent="0.2">
      <c r="C1407" s="49">
        <v>383010552</v>
      </c>
      <c r="D1407" s="65" t="s">
        <v>294</v>
      </c>
      <c r="E1407" s="131">
        <v>1</v>
      </c>
      <c r="F1407" s="89">
        <v>25</v>
      </c>
      <c r="G1407" s="133">
        <v>33.548286408000003</v>
      </c>
      <c r="H1407" s="129">
        <f t="shared" si="249"/>
        <v>33.548286408000003</v>
      </c>
      <c r="I1407" s="11">
        <f t="shared" si="248"/>
        <v>0</v>
      </c>
      <c r="J1407" s="67"/>
    </row>
    <row r="1408" spans="2:10" ht="13.35" customHeight="1" x14ac:dyDescent="0.2">
      <c r="B1408" s="53"/>
      <c r="C1408" s="49">
        <v>381081001</v>
      </c>
      <c r="D1408" s="65" t="s">
        <v>1421</v>
      </c>
      <c r="E1408" s="131">
        <v>1</v>
      </c>
      <c r="F1408" s="89">
        <v>20</v>
      </c>
      <c r="G1408" s="133">
        <v>52.204151999999993</v>
      </c>
      <c r="H1408" s="129">
        <f t="shared" si="249"/>
        <v>52.204151999999993</v>
      </c>
      <c r="I1408" s="11">
        <f t="shared" si="248"/>
        <v>0</v>
      </c>
      <c r="J1408" s="67"/>
    </row>
    <row r="1409" spans="2:10" ht="13.35" customHeight="1" x14ac:dyDescent="0.2">
      <c r="B1409" s="53"/>
      <c r="C1409" s="49">
        <v>381081002</v>
      </c>
      <c r="D1409" s="65" t="s">
        <v>1420</v>
      </c>
      <c r="E1409" s="131">
        <v>1</v>
      </c>
      <c r="F1409" s="89">
        <v>20</v>
      </c>
      <c r="G1409" s="133">
        <v>66.536564639999995</v>
      </c>
      <c r="H1409" s="129">
        <f t="shared" si="249"/>
        <v>66.536564639999995</v>
      </c>
      <c r="I1409" s="11">
        <f t="shared" si="248"/>
        <v>0</v>
      </c>
      <c r="J1409" s="67"/>
    </row>
    <row r="1410" spans="2:10" ht="13.35" customHeight="1" x14ac:dyDescent="0.2">
      <c r="B1410" s="53"/>
      <c r="C1410" s="49">
        <v>381081004</v>
      </c>
      <c r="D1410" s="65" t="s">
        <v>1419</v>
      </c>
      <c r="E1410" s="131">
        <v>1</v>
      </c>
      <c r="F1410" s="89">
        <v>20</v>
      </c>
      <c r="G1410" s="133">
        <v>72.041729759999981</v>
      </c>
      <c r="H1410" s="129">
        <f t="shared" si="249"/>
        <v>72.041729759999981</v>
      </c>
      <c r="I1410" s="11">
        <f t="shared" si="248"/>
        <v>0</v>
      </c>
      <c r="J1410" s="67"/>
    </row>
    <row r="1411" spans="2:10" ht="13.35" customHeight="1" x14ac:dyDescent="0.2">
      <c r="B1411" s="53"/>
      <c r="C1411" s="49">
        <v>381081010</v>
      </c>
      <c r="D1411" s="65" t="s">
        <v>1418</v>
      </c>
      <c r="E1411" s="131">
        <v>1</v>
      </c>
      <c r="F1411" s="89">
        <v>25</v>
      </c>
      <c r="G1411" s="133">
        <v>337.70351526911998</v>
      </c>
      <c r="H1411" s="129">
        <f t="shared" si="249"/>
        <v>337.70351526911998</v>
      </c>
      <c r="I1411" s="11">
        <f t="shared" si="248"/>
        <v>0</v>
      </c>
      <c r="J1411" s="67"/>
    </row>
    <row r="1412" spans="2:10" s="13" customFormat="1" ht="13.35" customHeight="1" x14ac:dyDescent="0.2">
      <c r="C1412" s="49"/>
      <c r="D1412" s="65"/>
      <c r="E1412" s="131"/>
      <c r="F1412" s="89"/>
      <c r="G1412" s="111"/>
      <c r="H1412" s="75"/>
      <c r="I1412" s="11"/>
      <c r="J1412" s="67"/>
    </row>
    <row r="1413" spans="2:10" ht="13.35" customHeight="1" x14ac:dyDescent="0.2">
      <c r="B1413" s="20"/>
      <c r="C1413" s="143"/>
      <c r="D1413" s="64" t="s">
        <v>495</v>
      </c>
      <c r="E1413" s="64"/>
      <c r="F1413" s="64"/>
      <c r="G1413" s="116"/>
      <c r="H1413" s="71">
        <f>M$24</f>
        <v>0</v>
      </c>
      <c r="I1413" s="43"/>
      <c r="J1413" s="67"/>
    </row>
    <row r="1414" spans="2:10" ht="13.35" customHeight="1" x14ac:dyDescent="0.2">
      <c r="C1414" s="49">
        <v>381500010</v>
      </c>
      <c r="D1414" s="65" t="s">
        <v>496</v>
      </c>
      <c r="E1414" s="131">
        <v>1</v>
      </c>
      <c r="F1414" s="47">
        <v>100</v>
      </c>
      <c r="G1414" s="133">
        <v>2.6102076000000003</v>
      </c>
      <c r="H1414" s="129">
        <f>$G1414-($G1414*H$1413)</f>
        <v>2.6102076000000003</v>
      </c>
      <c r="I1414" s="11">
        <f t="shared" ref="I1414" si="250">H1414/$G1414-1</f>
        <v>0</v>
      </c>
      <c r="J1414" s="67"/>
    </row>
    <row r="1415" spans="2:10" ht="13.35" customHeight="1" x14ac:dyDescent="0.2">
      <c r="C1415" s="49"/>
      <c r="D1415" s="65"/>
      <c r="E1415" s="131"/>
      <c r="F1415" s="89"/>
      <c r="G1415" s="111"/>
      <c r="H1415" s="75"/>
      <c r="I1415" s="11"/>
      <c r="J1415" s="67"/>
    </row>
    <row r="1416" spans="2:10" ht="13.35" customHeight="1" x14ac:dyDescent="0.2">
      <c r="G1416" s="112"/>
      <c r="H1416" s="80"/>
      <c r="I1416" s="13"/>
      <c r="J1416" s="7"/>
    </row>
    <row r="1417" spans="2:10" ht="13.35" customHeight="1" x14ac:dyDescent="0.2">
      <c r="B1417" s="20"/>
      <c r="C1417" s="143"/>
      <c r="D1417" s="64" t="s">
        <v>47</v>
      </c>
      <c r="E1417" s="64"/>
      <c r="F1417" s="64"/>
      <c r="G1417" s="116"/>
      <c r="H1417" s="71">
        <f>M$24</f>
        <v>0</v>
      </c>
      <c r="I1417" s="43"/>
      <c r="J1417" s="67"/>
    </row>
    <row r="1418" spans="2:10" ht="13.35" customHeight="1" x14ac:dyDescent="0.2">
      <c r="C1418" s="49">
        <v>383010350</v>
      </c>
      <c r="D1418" s="65" t="s">
        <v>46</v>
      </c>
      <c r="E1418" s="131">
        <v>1</v>
      </c>
      <c r="F1418" s="47">
        <v>100</v>
      </c>
      <c r="G1418" s="133">
        <v>2.5152909600000002</v>
      </c>
      <c r="H1418" s="129">
        <f>$G1418-($G1418*H$1417)</f>
        <v>2.5152909600000002</v>
      </c>
      <c r="I1418" s="11">
        <f t="shared" ref="I1418:I1419" si="251">H1418/$G1418-1</f>
        <v>0</v>
      </c>
      <c r="J1418" s="67"/>
    </row>
    <row r="1419" spans="2:10" ht="13.35" customHeight="1" x14ac:dyDescent="0.2">
      <c r="C1419" s="50">
        <v>383010351</v>
      </c>
      <c r="D1419" s="51" t="s">
        <v>45</v>
      </c>
      <c r="E1419" s="159">
        <v>1</v>
      </c>
      <c r="F1419" s="48">
        <v>100</v>
      </c>
      <c r="G1419" s="133">
        <v>8.5472434319999984</v>
      </c>
      <c r="H1419" s="129">
        <f>$G1419-($G1419*H$1417)</f>
        <v>8.5472434319999984</v>
      </c>
      <c r="I1419" s="11">
        <f t="shared" si="251"/>
        <v>0</v>
      </c>
      <c r="J1419" s="67"/>
    </row>
    <row r="1420" spans="2:10" ht="13.35" customHeight="1" x14ac:dyDescent="0.2">
      <c r="G1420" s="112"/>
      <c r="H1420" s="80"/>
      <c r="I1420" s="13"/>
      <c r="J1420" s="7"/>
    </row>
    <row r="1421" spans="2:10" s="13" customFormat="1" ht="13.35" customHeight="1" x14ac:dyDescent="0.2">
      <c r="C1421" s="49"/>
      <c r="D1421" s="65"/>
      <c r="E1421" s="131"/>
      <c r="F1421" s="89"/>
      <c r="G1421" s="111"/>
      <c r="H1421" s="75"/>
      <c r="I1421" s="11"/>
      <c r="J1421" s="67"/>
    </row>
    <row r="1422" spans="2:10" ht="13.35" customHeight="1" x14ac:dyDescent="0.2">
      <c r="B1422" s="20"/>
      <c r="C1422" s="143"/>
      <c r="D1422" s="64" t="s">
        <v>585</v>
      </c>
      <c r="E1422" s="64"/>
      <c r="F1422" s="158"/>
      <c r="G1422" s="116"/>
      <c r="H1422" s="71">
        <f>M$26</f>
        <v>0</v>
      </c>
      <c r="I1422" s="62">
        <v>0.6</v>
      </c>
      <c r="J1422" s="67"/>
    </row>
    <row r="1423" spans="2:10" ht="13.35" customHeight="1" x14ac:dyDescent="0.2">
      <c r="C1423" s="49">
        <v>321008050</v>
      </c>
      <c r="D1423" s="65" t="s">
        <v>586</v>
      </c>
      <c r="E1423" s="131" t="s">
        <v>4</v>
      </c>
      <c r="F1423" s="47">
        <v>100</v>
      </c>
      <c r="G1423" s="133">
        <v>1.7227217367359997</v>
      </c>
      <c r="H1423" s="129">
        <f>$G1423-($G1423*H$1422)</f>
        <v>1.7227217367359997</v>
      </c>
      <c r="I1423" s="11">
        <f t="shared" ref="I1423:I1446" si="252">H1423/$G1423-1</f>
        <v>0</v>
      </c>
      <c r="J1423" s="67"/>
    </row>
    <row r="1424" spans="2:10" ht="13.35" customHeight="1" x14ac:dyDescent="0.2">
      <c r="C1424" s="50">
        <v>321008060</v>
      </c>
      <c r="D1424" s="51" t="s">
        <v>159</v>
      </c>
      <c r="E1424" s="159" t="s">
        <v>4</v>
      </c>
      <c r="F1424" s="48">
        <v>100</v>
      </c>
      <c r="G1424" s="133">
        <v>1.9214831999999997</v>
      </c>
      <c r="H1424" s="129">
        <f t="shared" ref="H1424:H1446" si="253">$G1424-($G1424*H$1422)</f>
        <v>1.9214831999999997</v>
      </c>
      <c r="I1424" s="11">
        <f t="shared" si="252"/>
        <v>0</v>
      </c>
      <c r="J1424" s="67"/>
    </row>
    <row r="1425" spans="3:10" ht="13.35" customHeight="1" x14ac:dyDescent="0.2">
      <c r="C1425" s="49">
        <v>321008070</v>
      </c>
      <c r="D1425" s="65" t="s">
        <v>591</v>
      </c>
      <c r="E1425" s="131" t="s">
        <v>4</v>
      </c>
      <c r="F1425" s="47">
        <v>100</v>
      </c>
      <c r="G1425" s="133">
        <v>2.4380892375840006</v>
      </c>
      <c r="H1425" s="129">
        <f t="shared" si="253"/>
        <v>2.4380892375840006</v>
      </c>
      <c r="I1425" s="11">
        <f t="shared" si="252"/>
        <v>0</v>
      </c>
      <c r="J1425" s="67"/>
    </row>
    <row r="1426" spans="3:10" ht="13.35" customHeight="1" x14ac:dyDescent="0.2">
      <c r="C1426" s="50">
        <v>321008080</v>
      </c>
      <c r="D1426" s="51" t="s">
        <v>160</v>
      </c>
      <c r="E1426" s="159" t="s">
        <v>4</v>
      </c>
      <c r="F1426" s="48">
        <v>100</v>
      </c>
      <c r="G1426" s="133">
        <v>2.6570792888640011</v>
      </c>
      <c r="H1426" s="129">
        <f t="shared" si="253"/>
        <v>2.6570792888640011</v>
      </c>
      <c r="I1426" s="11">
        <f t="shared" si="252"/>
        <v>0</v>
      </c>
      <c r="J1426" s="67"/>
    </row>
    <row r="1427" spans="3:10" ht="13.35" customHeight="1" x14ac:dyDescent="0.2">
      <c r="C1427" s="49">
        <v>321008100</v>
      </c>
      <c r="D1427" s="65" t="s">
        <v>161</v>
      </c>
      <c r="E1427" s="131" t="s">
        <v>4</v>
      </c>
      <c r="F1427" s="47">
        <v>100</v>
      </c>
      <c r="G1427" s="133">
        <v>3.1831800000000001</v>
      </c>
      <c r="H1427" s="129">
        <f t="shared" si="253"/>
        <v>3.1831800000000001</v>
      </c>
      <c r="I1427" s="11">
        <f t="shared" si="252"/>
        <v>0</v>
      </c>
      <c r="J1427" s="67"/>
    </row>
    <row r="1428" spans="3:10" ht="13.35" customHeight="1" x14ac:dyDescent="0.2">
      <c r="C1428" s="50">
        <v>321008120</v>
      </c>
      <c r="D1428" s="51" t="s">
        <v>162</v>
      </c>
      <c r="E1428" s="159" t="s">
        <v>4</v>
      </c>
      <c r="F1428" s="48">
        <v>100</v>
      </c>
      <c r="G1428" s="133">
        <v>4.0281696</v>
      </c>
      <c r="H1428" s="129">
        <f t="shared" si="253"/>
        <v>4.0281696</v>
      </c>
      <c r="I1428" s="11">
        <f t="shared" si="252"/>
        <v>0</v>
      </c>
      <c r="J1428" s="67"/>
    </row>
    <row r="1429" spans="3:10" ht="13.35" customHeight="1" x14ac:dyDescent="0.2">
      <c r="C1429" s="49">
        <v>321008140</v>
      </c>
      <c r="D1429" s="65" t="s">
        <v>163</v>
      </c>
      <c r="E1429" s="131" t="s">
        <v>4</v>
      </c>
      <c r="F1429" s="47">
        <v>100</v>
      </c>
      <c r="G1429" s="133">
        <v>4.8152832000000005</v>
      </c>
      <c r="H1429" s="129">
        <f t="shared" si="253"/>
        <v>4.8152832000000005</v>
      </c>
      <c r="I1429" s="11">
        <f t="shared" si="252"/>
        <v>0</v>
      </c>
      <c r="J1429" s="67"/>
    </row>
    <row r="1430" spans="3:10" ht="13.35" customHeight="1" x14ac:dyDescent="0.2">
      <c r="C1430" s="50">
        <v>321008160</v>
      </c>
      <c r="D1430" s="51" t="s">
        <v>587</v>
      </c>
      <c r="E1430" s="159" t="s">
        <v>4</v>
      </c>
      <c r="F1430" s="48">
        <v>100</v>
      </c>
      <c r="G1430" s="133">
        <v>5.4704395199999993</v>
      </c>
      <c r="H1430" s="129">
        <f t="shared" si="253"/>
        <v>5.4704395199999993</v>
      </c>
      <c r="I1430" s="11">
        <f t="shared" si="252"/>
        <v>0</v>
      </c>
      <c r="J1430" s="67"/>
    </row>
    <row r="1431" spans="3:10" ht="13.35" customHeight="1" x14ac:dyDescent="0.2">
      <c r="C1431" s="49">
        <v>321008180</v>
      </c>
      <c r="D1431" s="65" t="s">
        <v>588</v>
      </c>
      <c r="E1431" s="131" t="s">
        <v>4</v>
      </c>
      <c r="F1431" s="47">
        <v>100</v>
      </c>
      <c r="G1431" s="133">
        <v>7.8982411828320016</v>
      </c>
      <c r="H1431" s="129">
        <f t="shared" si="253"/>
        <v>7.8982411828320016</v>
      </c>
      <c r="I1431" s="11">
        <f t="shared" si="252"/>
        <v>0</v>
      </c>
      <c r="J1431" s="67"/>
    </row>
    <row r="1432" spans="3:10" ht="13.35" customHeight="1" x14ac:dyDescent="0.2">
      <c r="C1432" s="50">
        <v>321010060</v>
      </c>
      <c r="D1432" s="51" t="s">
        <v>592</v>
      </c>
      <c r="E1432" s="159" t="s">
        <v>4</v>
      </c>
      <c r="F1432" s="48">
        <v>100</v>
      </c>
      <c r="G1432" s="133">
        <v>4.4865475199999993</v>
      </c>
      <c r="H1432" s="129">
        <f t="shared" si="253"/>
        <v>4.4865475199999993</v>
      </c>
      <c r="I1432" s="11">
        <f t="shared" si="252"/>
        <v>0</v>
      </c>
      <c r="J1432" s="67"/>
    </row>
    <row r="1433" spans="3:10" ht="13.35" customHeight="1" x14ac:dyDescent="0.2">
      <c r="C1433" s="49">
        <v>321010080</v>
      </c>
      <c r="D1433" s="65" t="s">
        <v>164</v>
      </c>
      <c r="E1433" s="131" t="s">
        <v>4</v>
      </c>
      <c r="F1433" s="47">
        <v>100</v>
      </c>
      <c r="G1433" s="133">
        <v>4.3944003623520009</v>
      </c>
      <c r="H1433" s="129">
        <f t="shared" si="253"/>
        <v>4.3944003623520009</v>
      </c>
      <c r="I1433" s="11">
        <f t="shared" si="252"/>
        <v>0</v>
      </c>
      <c r="J1433" s="67"/>
    </row>
    <row r="1434" spans="3:10" ht="13.35" customHeight="1" x14ac:dyDescent="0.2">
      <c r="C1434" s="50">
        <v>321010100</v>
      </c>
      <c r="D1434" s="51" t="s">
        <v>165</v>
      </c>
      <c r="E1434" s="159" t="s">
        <v>4</v>
      </c>
      <c r="F1434" s="48">
        <v>100</v>
      </c>
      <c r="G1434" s="133">
        <v>5.3141585777280023</v>
      </c>
      <c r="H1434" s="129">
        <f t="shared" si="253"/>
        <v>5.3141585777280023</v>
      </c>
      <c r="I1434" s="11">
        <f t="shared" si="252"/>
        <v>0</v>
      </c>
      <c r="J1434" s="67"/>
    </row>
    <row r="1435" spans="3:10" ht="13.35" customHeight="1" x14ac:dyDescent="0.2">
      <c r="C1435" s="49">
        <v>321010120</v>
      </c>
      <c r="D1435" s="65" t="s">
        <v>166</v>
      </c>
      <c r="E1435" s="131" t="s">
        <v>4</v>
      </c>
      <c r="F1435" s="47">
        <v>100</v>
      </c>
      <c r="G1435" s="133">
        <v>6.21819744</v>
      </c>
      <c r="H1435" s="129">
        <f t="shared" si="253"/>
        <v>6.21819744</v>
      </c>
      <c r="I1435" s="11">
        <f t="shared" si="252"/>
        <v>0</v>
      </c>
      <c r="J1435" s="67"/>
    </row>
    <row r="1436" spans="3:10" ht="13.35" customHeight="1" x14ac:dyDescent="0.2">
      <c r="C1436" s="50">
        <v>321010140</v>
      </c>
      <c r="D1436" s="51" t="s">
        <v>167</v>
      </c>
      <c r="E1436" s="159" t="s">
        <v>4</v>
      </c>
      <c r="F1436" s="48">
        <v>100</v>
      </c>
      <c r="G1436" s="133">
        <v>7.5956462399999998</v>
      </c>
      <c r="H1436" s="129">
        <f t="shared" si="253"/>
        <v>7.5956462399999998</v>
      </c>
      <c r="I1436" s="11">
        <f t="shared" si="252"/>
        <v>0</v>
      </c>
      <c r="J1436" s="67"/>
    </row>
    <row r="1437" spans="3:10" ht="13.35" customHeight="1" x14ac:dyDescent="0.2">
      <c r="C1437" s="49">
        <v>321010160</v>
      </c>
      <c r="D1437" s="65" t="s">
        <v>1961</v>
      </c>
      <c r="E1437" s="131" t="s">
        <v>4</v>
      </c>
      <c r="F1437" s="47">
        <v>100</v>
      </c>
      <c r="G1437" s="133">
        <v>10.573945199999999</v>
      </c>
      <c r="H1437" s="129">
        <f t="shared" si="253"/>
        <v>10.573945199999999</v>
      </c>
      <c r="I1437" s="11">
        <f t="shared" si="252"/>
        <v>0</v>
      </c>
      <c r="J1437" s="67"/>
    </row>
    <row r="1438" spans="3:10" ht="13.35" customHeight="1" x14ac:dyDescent="0.2">
      <c r="C1438" s="49">
        <v>321010200</v>
      </c>
      <c r="D1438" s="65" t="s">
        <v>1962</v>
      </c>
      <c r="E1438" s="131" t="s">
        <v>4</v>
      </c>
      <c r="F1438" s="47">
        <v>100</v>
      </c>
      <c r="G1438" s="133">
        <v>12.680631600000002</v>
      </c>
      <c r="H1438" s="129">
        <f t="shared" si="253"/>
        <v>12.680631600000002</v>
      </c>
      <c r="I1438" s="11">
        <f t="shared" si="252"/>
        <v>0</v>
      </c>
      <c r="J1438" s="67"/>
    </row>
    <row r="1439" spans="3:10" ht="13.35" customHeight="1" x14ac:dyDescent="0.2">
      <c r="C1439" s="49">
        <v>321012140</v>
      </c>
      <c r="D1439" s="65" t="s">
        <v>589</v>
      </c>
      <c r="E1439" s="131" t="s">
        <v>4</v>
      </c>
      <c r="F1439" s="47">
        <v>25</v>
      </c>
      <c r="G1439" s="133">
        <v>11.297395199999999</v>
      </c>
      <c r="H1439" s="129">
        <f t="shared" si="253"/>
        <v>11.297395199999999</v>
      </c>
      <c r="I1439" s="11">
        <f t="shared" si="252"/>
        <v>0</v>
      </c>
      <c r="J1439" s="67"/>
    </row>
    <row r="1440" spans="3:10" ht="13.35" customHeight="1" x14ac:dyDescent="0.2">
      <c r="C1440" s="50">
        <v>321012180</v>
      </c>
      <c r="D1440" s="51" t="s">
        <v>590</v>
      </c>
      <c r="E1440" s="159" t="s">
        <v>4</v>
      </c>
      <c r="F1440" s="48">
        <v>25</v>
      </c>
      <c r="G1440" s="133">
        <v>16.015472416944004</v>
      </c>
      <c r="H1440" s="129">
        <f t="shared" si="253"/>
        <v>16.015472416944004</v>
      </c>
      <c r="I1440" s="11">
        <f t="shared" si="252"/>
        <v>0</v>
      </c>
      <c r="J1440" s="67"/>
    </row>
    <row r="1441" spans="2:13" ht="12" x14ac:dyDescent="0.2">
      <c r="B1441" s="32"/>
      <c r="C1441" s="49">
        <v>321006050</v>
      </c>
      <c r="D1441" s="65" t="s">
        <v>593</v>
      </c>
      <c r="E1441" s="131" t="s">
        <v>4</v>
      </c>
      <c r="F1441" s="47">
        <v>100</v>
      </c>
      <c r="G1441" s="133">
        <v>1.9271124512640008</v>
      </c>
      <c r="H1441" s="129">
        <f t="shared" si="253"/>
        <v>1.9271124512640008</v>
      </c>
      <c r="I1441" s="11">
        <f t="shared" si="252"/>
        <v>0</v>
      </c>
      <c r="J1441" s="67"/>
    </row>
    <row r="1442" spans="2:13" ht="13.35" customHeight="1" x14ac:dyDescent="0.2">
      <c r="B1442" s="32"/>
      <c r="C1442" s="50">
        <v>321006060</v>
      </c>
      <c r="D1442" s="51" t="s">
        <v>594</v>
      </c>
      <c r="E1442" s="159" t="s">
        <v>4</v>
      </c>
      <c r="F1442" s="48">
        <v>100</v>
      </c>
      <c r="G1442" s="133">
        <v>1.9271124512640008</v>
      </c>
      <c r="H1442" s="129">
        <f t="shared" si="253"/>
        <v>1.9271124512640008</v>
      </c>
      <c r="I1442" s="11">
        <f t="shared" si="252"/>
        <v>0</v>
      </c>
      <c r="J1442" s="67"/>
    </row>
    <row r="1443" spans="2:13" ht="13.35" customHeight="1" x14ac:dyDescent="0.2">
      <c r="B1443" s="32"/>
      <c r="C1443" s="49">
        <v>321006070</v>
      </c>
      <c r="D1443" s="65" t="s">
        <v>595</v>
      </c>
      <c r="E1443" s="131" t="s">
        <v>4</v>
      </c>
      <c r="F1443" s="47">
        <v>100</v>
      </c>
      <c r="G1443" s="133">
        <v>1.9271124512640008</v>
      </c>
      <c r="H1443" s="129">
        <f t="shared" si="253"/>
        <v>1.9271124512640008</v>
      </c>
      <c r="I1443" s="11">
        <f t="shared" si="252"/>
        <v>0</v>
      </c>
      <c r="J1443" s="67"/>
    </row>
    <row r="1444" spans="2:13" ht="13.35" customHeight="1" x14ac:dyDescent="0.2">
      <c r="B1444" s="32"/>
      <c r="C1444" s="50">
        <v>321006080</v>
      </c>
      <c r="D1444" s="51" t="s">
        <v>596</v>
      </c>
      <c r="E1444" s="159" t="s">
        <v>4</v>
      </c>
      <c r="F1444" s="48">
        <v>100</v>
      </c>
      <c r="G1444" s="133">
        <v>2.0731058187840001</v>
      </c>
      <c r="H1444" s="129">
        <f t="shared" si="253"/>
        <v>2.0731058187840001</v>
      </c>
      <c r="I1444" s="11">
        <f t="shared" si="252"/>
        <v>0</v>
      </c>
      <c r="J1444" s="67"/>
    </row>
    <row r="1445" spans="2:13" ht="13.35" customHeight="1" x14ac:dyDescent="0.2">
      <c r="B1445" s="32"/>
      <c r="C1445" s="49">
        <v>321006100</v>
      </c>
      <c r="D1445" s="65" t="s">
        <v>597</v>
      </c>
      <c r="E1445" s="131" t="s">
        <v>4</v>
      </c>
      <c r="F1445" s="47">
        <v>100</v>
      </c>
      <c r="G1445" s="133">
        <v>2.7143844000000001</v>
      </c>
      <c r="H1445" s="129">
        <f t="shared" si="253"/>
        <v>2.7143844000000001</v>
      </c>
      <c r="I1445" s="11">
        <f t="shared" si="252"/>
        <v>0</v>
      </c>
      <c r="J1445" s="67"/>
    </row>
    <row r="1446" spans="2:13" ht="13.35" customHeight="1" x14ac:dyDescent="0.2">
      <c r="B1446" s="32"/>
      <c r="C1446" s="50">
        <v>321006120</v>
      </c>
      <c r="D1446" s="51" t="s">
        <v>598</v>
      </c>
      <c r="E1446" s="159" t="s">
        <v>4</v>
      </c>
      <c r="F1446" s="48">
        <v>100</v>
      </c>
      <c r="G1446" s="133">
        <v>2.7592746461280004</v>
      </c>
      <c r="H1446" s="129">
        <f t="shared" si="253"/>
        <v>2.7592746461280004</v>
      </c>
      <c r="I1446" s="11">
        <f t="shared" si="252"/>
        <v>0</v>
      </c>
      <c r="J1446" s="67"/>
    </row>
    <row r="1447" spans="2:13" ht="13.35" customHeight="1" x14ac:dyDescent="0.2">
      <c r="C1447" s="160"/>
      <c r="D1447" s="150" t="s">
        <v>1127</v>
      </c>
      <c r="E1447" s="150"/>
      <c r="F1447" s="161"/>
      <c r="G1447" s="114"/>
      <c r="H1447" s="74"/>
      <c r="I1447" s="25"/>
      <c r="J1447" s="67"/>
      <c r="K1447" s="4"/>
      <c r="L1447" s="4"/>
      <c r="M1447" s="4"/>
    </row>
    <row r="1448" spans="2:13" ht="13.35" customHeight="1" x14ac:dyDescent="0.2">
      <c r="B1448" s="63"/>
      <c r="C1448" s="49">
        <v>321208050</v>
      </c>
      <c r="D1448" s="65" t="s">
        <v>1756</v>
      </c>
      <c r="E1448" s="131" t="s">
        <v>4</v>
      </c>
      <c r="F1448" s="89">
        <v>100</v>
      </c>
      <c r="G1448" s="133">
        <v>14.20508544</v>
      </c>
      <c r="H1448" s="129">
        <f t="shared" ref="H1448:H1459" si="254">$G1448-($G1448*H$1422)</f>
        <v>14.20508544</v>
      </c>
      <c r="I1448" s="11">
        <f t="shared" ref="I1448:I1459" si="255">H1448/$G1448-1</f>
        <v>0</v>
      </c>
      <c r="J1448" s="67"/>
    </row>
    <row r="1449" spans="2:13" ht="13.35" customHeight="1" x14ac:dyDescent="0.2">
      <c r="B1449" s="63"/>
      <c r="C1449" s="49">
        <v>321208060</v>
      </c>
      <c r="D1449" s="65" t="s">
        <v>1757</v>
      </c>
      <c r="E1449" s="131" t="s">
        <v>4</v>
      </c>
      <c r="F1449" s="89">
        <v>100</v>
      </c>
      <c r="G1449" s="133">
        <v>19.573663200000002</v>
      </c>
      <c r="H1449" s="129">
        <f t="shared" si="254"/>
        <v>19.573663200000002</v>
      </c>
      <c r="I1449" s="11">
        <f t="shared" si="255"/>
        <v>0</v>
      </c>
      <c r="J1449" s="67"/>
    </row>
    <row r="1450" spans="2:13" ht="13.35" customHeight="1" x14ac:dyDescent="0.2">
      <c r="B1450" s="63"/>
      <c r="C1450" s="49">
        <v>321208070</v>
      </c>
      <c r="D1450" s="65" t="s">
        <v>1758</v>
      </c>
      <c r="E1450" s="131" t="s">
        <v>4</v>
      </c>
      <c r="F1450" s="89">
        <v>100</v>
      </c>
      <c r="G1450" s="133">
        <v>19.221777119999999</v>
      </c>
      <c r="H1450" s="129">
        <f t="shared" si="254"/>
        <v>19.221777119999999</v>
      </c>
      <c r="I1450" s="11">
        <f t="shared" si="255"/>
        <v>0</v>
      </c>
      <c r="J1450" s="67"/>
    </row>
    <row r="1451" spans="2:13" ht="13.35" customHeight="1" x14ac:dyDescent="0.2">
      <c r="B1451" s="28"/>
      <c r="C1451" s="49">
        <v>321208080</v>
      </c>
      <c r="D1451" s="65" t="s">
        <v>1507</v>
      </c>
      <c r="E1451" s="131" t="s">
        <v>4</v>
      </c>
      <c r="F1451" s="89">
        <v>100</v>
      </c>
      <c r="G1451" s="133">
        <v>22.696652159999999</v>
      </c>
      <c r="H1451" s="129">
        <f t="shared" si="254"/>
        <v>22.696652159999999</v>
      </c>
      <c r="I1451" s="11">
        <f t="shared" si="255"/>
        <v>0</v>
      </c>
      <c r="J1451" s="67"/>
    </row>
    <row r="1452" spans="2:13" ht="13.35" customHeight="1" x14ac:dyDescent="0.2">
      <c r="B1452" s="63"/>
      <c r="C1452" s="49">
        <v>321208100</v>
      </c>
      <c r="D1452" s="65" t="s">
        <v>1760</v>
      </c>
      <c r="E1452" s="131" t="s">
        <v>4</v>
      </c>
      <c r="F1452" s="89">
        <v>100</v>
      </c>
      <c r="G1452" s="133">
        <v>30.394160159999995</v>
      </c>
      <c r="H1452" s="129">
        <f t="shared" si="254"/>
        <v>30.394160159999995</v>
      </c>
      <c r="I1452" s="11">
        <f t="shared" si="255"/>
        <v>0</v>
      </c>
      <c r="J1452" s="67"/>
    </row>
    <row r="1453" spans="2:13" ht="13.35" customHeight="1" x14ac:dyDescent="0.2">
      <c r="B1453" s="63"/>
      <c r="C1453" s="49">
        <v>321208120</v>
      </c>
      <c r="D1453" s="65" t="s">
        <v>2757</v>
      </c>
      <c r="E1453" s="131" t="s">
        <v>4</v>
      </c>
      <c r="F1453" s="89">
        <v>100</v>
      </c>
      <c r="G1453" s="133">
        <v>37.387895999999998</v>
      </c>
      <c r="H1453" s="129">
        <f t="shared" si="254"/>
        <v>37.387895999999998</v>
      </c>
      <c r="I1453" s="11">
        <f t="shared" si="255"/>
        <v>0</v>
      </c>
      <c r="J1453" s="67"/>
    </row>
    <row r="1454" spans="2:13" ht="13.35" customHeight="1" x14ac:dyDescent="0.2">
      <c r="B1454" s="63"/>
      <c r="C1454" s="49">
        <v>321208140</v>
      </c>
      <c r="D1454" s="65" t="s">
        <v>2879</v>
      </c>
      <c r="E1454" s="131" t="s">
        <v>4</v>
      </c>
      <c r="F1454" s="89">
        <v>100</v>
      </c>
      <c r="G1454" s="133">
        <v>42.166800000000002</v>
      </c>
      <c r="H1454" s="129">
        <f t="shared" si="254"/>
        <v>42.166800000000002</v>
      </c>
      <c r="I1454" s="11">
        <f t="shared" ref="I1454" si="256">H1454/$G1454-1</f>
        <v>0</v>
      </c>
      <c r="J1454" s="67"/>
    </row>
    <row r="1455" spans="2:13" ht="13.35" customHeight="1" x14ac:dyDescent="0.2">
      <c r="B1455" s="63"/>
      <c r="C1455" s="49">
        <v>321208160</v>
      </c>
      <c r="D1455" s="65" t="s">
        <v>2761</v>
      </c>
      <c r="E1455" s="131" t="s">
        <v>4</v>
      </c>
      <c r="F1455" s="89">
        <v>100</v>
      </c>
      <c r="G1455" s="133">
        <v>62.737584000000005</v>
      </c>
      <c r="H1455" s="129">
        <f t="shared" si="254"/>
        <v>62.737584000000005</v>
      </c>
      <c r="I1455" s="11">
        <f t="shared" si="255"/>
        <v>0</v>
      </c>
      <c r="J1455" s="67"/>
    </row>
    <row r="1456" spans="2:13" ht="13.35" customHeight="1" x14ac:dyDescent="0.2">
      <c r="B1456" s="63"/>
      <c r="C1456" s="49">
        <v>321210080</v>
      </c>
      <c r="D1456" s="65" t="s">
        <v>1761</v>
      </c>
      <c r="E1456" s="131" t="s">
        <v>4</v>
      </c>
      <c r="F1456" s="89">
        <v>100</v>
      </c>
      <c r="G1456" s="133">
        <v>46.02</v>
      </c>
      <c r="H1456" s="129">
        <f t="shared" si="254"/>
        <v>46.02</v>
      </c>
      <c r="I1456" s="11">
        <f t="shared" si="255"/>
        <v>0</v>
      </c>
      <c r="J1456" s="67"/>
    </row>
    <row r="1457" spans="1:10" ht="13.35" customHeight="1" x14ac:dyDescent="0.2">
      <c r="B1457" s="28"/>
      <c r="C1457" s="49">
        <v>321210100</v>
      </c>
      <c r="D1457" s="65" t="s">
        <v>1508</v>
      </c>
      <c r="E1457" s="131" t="s">
        <v>4</v>
      </c>
      <c r="F1457" s="89">
        <v>100</v>
      </c>
      <c r="G1457" s="133">
        <v>51.6464</v>
      </c>
      <c r="H1457" s="129">
        <f t="shared" si="254"/>
        <v>51.6464</v>
      </c>
      <c r="I1457" s="11">
        <f t="shared" si="255"/>
        <v>0</v>
      </c>
      <c r="J1457" s="67"/>
    </row>
    <row r="1458" spans="1:10" ht="13.35" customHeight="1" x14ac:dyDescent="0.2">
      <c r="B1458" s="63"/>
      <c r="C1458" s="49">
        <v>321210120</v>
      </c>
      <c r="D1458" s="65" t="s">
        <v>1762</v>
      </c>
      <c r="E1458" s="131" t="s">
        <v>4</v>
      </c>
      <c r="F1458" s="89">
        <v>100</v>
      </c>
      <c r="G1458" s="133">
        <v>59.953748400000002</v>
      </c>
      <c r="H1458" s="129">
        <f t="shared" si="254"/>
        <v>59.953748400000002</v>
      </c>
      <c r="I1458" s="11">
        <f t="shared" si="255"/>
        <v>0</v>
      </c>
      <c r="J1458" s="67"/>
    </row>
    <row r="1459" spans="1:10" ht="13.35" customHeight="1" x14ac:dyDescent="0.2">
      <c r="B1459" s="63"/>
      <c r="C1459" s="49">
        <v>321210140</v>
      </c>
      <c r="D1459" s="65" t="s">
        <v>2560</v>
      </c>
      <c r="E1459" s="131" t="s">
        <v>4</v>
      </c>
      <c r="F1459" s="89">
        <v>100</v>
      </c>
      <c r="G1459" s="133">
        <v>87.143893199999994</v>
      </c>
      <c r="H1459" s="129">
        <f t="shared" si="254"/>
        <v>87.143893199999994</v>
      </c>
      <c r="I1459" s="11">
        <f t="shared" si="255"/>
        <v>0</v>
      </c>
      <c r="J1459" s="67"/>
    </row>
    <row r="1460" spans="1:10" s="4" customFormat="1" ht="13.35" customHeight="1" x14ac:dyDescent="0.2">
      <c r="C1460" s="49"/>
      <c r="D1460" s="65"/>
      <c r="E1460" s="131"/>
      <c r="F1460" s="89"/>
      <c r="G1460" s="111"/>
      <c r="H1460" s="75"/>
      <c r="I1460" s="11"/>
      <c r="J1460" s="67"/>
    </row>
    <row r="1461" spans="1:10" ht="13.35" customHeight="1" x14ac:dyDescent="0.2">
      <c r="B1461" s="20"/>
      <c r="C1461" s="143"/>
      <c r="D1461" s="64" t="s">
        <v>742</v>
      </c>
      <c r="E1461" s="64"/>
      <c r="F1461" s="158"/>
      <c r="G1461" s="116"/>
      <c r="H1461" s="71">
        <f>M$26</f>
        <v>0</v>
      </c>
      <c r="I1461" s="43"/>
      <c r="J1461" s="67"/>
    </row>
    <row r="1462" spans="1:10" ht="13.35" customHeight="1" x14ac:dyDescent="0.2">
      <c r="C1462" s="50">
        <v>322310008</v>
      </c>
      <c r="D1462" s="51" t="s">
        <v>746</v>
      </c>
      <c r="E1462" s="159" t="s">
        <v>4</v>
      </c>
      <c r="F1462" s="48">
        <v>1</v>
      </c>
      <c r="G1462" s="133">
        <v>395.93666112000005</v>
      </c>
      <c r="H1462" s="129">
        <f>$G1462-($G1462*H$1461)</f>
        <v>395.93666112000005</v>
      </c>
      <c r="I1462" s="11">
        <f t="shared" ref="I1462" si="257">H1462/$G1462-1</f>
        <v>0</v>
      </c>
      <c r="J1462" s="67"/>
    </row>
    <row r="1463" spans="1:10" s="4" customFormat="1" ht="13.35" customHeight="1" x14ac:dyDescent="0.2">
      <c r="C1463" s="49"/>
      <c r="D1463" s="65"/>
      <c r="E1463" s="131"/>
      <c r="F1463" s="89"/>
      <c r="G1463" s="111"/>
      <c r="H1463" s="75"/>
      <c r="I1463" s="11"/>
      <c r="J1463" s="67"/>
    </row>
    <row r="1464" spans="1:10" s="4" customFormat="1" ht="13.35" customHeight="1" x14ac:dyDescent="0.2">
      <c r="C1464" s="49"/>
      <c r="D1464" s="65"/>
      <c r="E1464" s="131"/>
      <c r="F1464" s="89"/>
      <c r="G1464" s="111"/>
      <c r="H1464" s="75"/>
      <c r="I1464" s="11"/>
      <c r="J1464" s="67"/>
    </row>
    <row r="1465" spans="1:10" ht="13.35" customHeight="1" x14ac:dyDescent="0.2">
      <c r="B1465" s="20"/>
      <c r="C1465" s="143"/>
      <c r="D1465" s="64" t="s">
        <v>743</v>
      </c>
      <c r="E1465" s="64"/>
      <c r="F1465" s="158"/>
      <c r="G1465" s="116"/>
      <c r="H1465" s="71">
        <f>M$26</f>
        <v>0</v>
      </c>
      <c r="I1465" s="43"/>
      <c r="J1465" s="67"/>
    </row>
    <row r="1466" spans="1:10" ht="13.35" customHeight="1" x14ac:dyDescent="0.2">
      <c r="C1466" s="49">
        <v>322300808</v>
      </c>
      <c r="D1466" s="65" t="s">
        <v>744</v>
      </c>
      <c r="E1466" s="131" t="s">
        <v>4</v>
      </c>
      <c r="F1466" s="47">
        <v>1</v>
      </c>
      <c r="G1466" s="133">
        <v>79.4521728</v>
      </c>
      <c r="H1466" s="129">
        <f>$G1466-($G1466*H$1465)</f>
        <v>79.4521728</v>
      </c>
      <c r="I1466" s="11">
        <f t="shared" ref="I1466:I1467" si="258">H1466/$G1466-1</f>
        <v>0</v>
      </c>
      <c r="J1466" s="67"/>
    </row>
    <row r="1467" spans="1:10" ht="13.35" customHeight="1" x14ac:dyDescent="0.2">
      <c r="C1467" s="50">
        <v>322300810</v>
      </c>
      <c r="D1467" s="51" t="s">
        <v>745</v>
      </c>
      <c r="E1467" s="159" t="s">
        <v>4</v>
      </c>
      <c r="F1467" s="48">
        <v>1</v>
      </c>
      <c r="G1467" s="133">
        <v>79.4521728</v>
      </c>
      <c r="H1467" s="129">
        <f>$G1467-($G1467*H$1465)</f>
        <v>79.4521728</v>
      </c>
      <c r="I1467" s="11">
        <f t="shared" si="258"/>
        <v>0</v>
      </c>
      <c r="J1467" s="67"/>
    </row>
    <row r="1468" spans="1:10" s="4" customFormat="1" ht="13.35" customHeight="1" x14ac:dyDescent="0.2">
      <c r="C1468" s="49"/>
      <c r="D1468" s="65"/>
      <c r="E1468" s="131"/>
      <c r="F1468" s="89"/>
      <c r="G1468" s="111"/>
      <c r="H1468" s="75"/>
      <c r="I1468" s="11"/>
      <c r="J1468" s="67"/>
    </row>
    <row r="1469" spans="1:10" ht="13.35" customHeight="1" x14ac:dyDescent="0.2">
      <c r="A1469" s="4"/>
      <c r="G1469" s="112"/>
      <c r="H1469" s="80"/>
      <c r="I1469" s="13"/>
      <c r="J1469" s="7"/>
    </row>
    <row r="1470" spans="1:10" ht="13.35" customHeight="1" x14ac:dyDescent="0.2">
      <c r="A1470" s="4"/>
      <c r="B1470" s="20"/>
      <c r="C1470" s="143"/>
      <c r="D1470" s="64" t="s">
        <v>734</v>
      </c>
      <c r="E1470" s="64"/>
      <c r="F1470" s="64"/>
      <c r="G1470" s="116"/>
      <c r="H1470" s="71">
        <f>M$28</f>
        <v>0</v>
      </c>
      <c r="I1470" s="43"/>
      <c r="J1470" s="67"/>
    </row>
    <row r="1471" spans="1:10" ht="13.35" customHeight="1" x14ac:dyDescent="0.2">
      <c r="A1471" s="4"/>
      <c r="B1471" s="29"/>
      <c r="C1471" s="49">
        <v>381611250</v>
      </c>
      <c r="D1471" s="65" t="s">
        <v>2607</v>
      </c>
      <c r="E1471" s="131">
        <v>1</v>
      </c>
      <c r="F1471" s="47">
        <v>10</v>
      </c>
      <c r="G1471" s="133">
        <v>174.22528032000002</v>
      </c>
      <c r="H1471" s="129">
        <f>$G1471-($G1471*H$1470)</f>
        <v>174.22528032000002</v>
      </c>
      <c r="I1471" s="11">
        <f t="shared" ref="I1471:I1474" si="259">H1471/$G1471-1</f>
        <v>0</v>
      </c>
      <c r="J1471" s="67"/>
    </row>
    <row r="1472" spans="1:10" ht="13.35" customHeight="1" x14ac:dyDescent="0.2">
      <c r="A1472" s="4"/>
      <c r="B1472" s="28"/>
      <c r="C1472" s="50">
        <v>381611685</v>
      </c>
      <c r="D1472" s="65" t="s">
        <v>2608</v>
      </c>
      <c r="E1472" s="159">
        <v>1</v>
      </c>
      <c r="F1472" s="48">
        <v>6</v>
      </c>
      <c r="G1472" s="133">
        <v>23.598360239999998</v>
      </c>
      <c r="H1472" s="129">
        <f t="shared" ref="H1472:H1474" si="260">$G1472-($G1472*H$1470)</f>
        <v>23.598360239999998</v>
      </c>
      <c r="I1472" s="11">
        <f t="shared" si="259"/>
        <v>0</v>
      </c>
      <c r="J1472" s="67"/>
    </row>
    <row r="1473" spans="1:13" ht="13.35" customHeight="1" x14ac:dyDescent="0.2">
      <c r="A1473" s="4"/>
      <c r="B1473" s="28"/>
      <c r="C1473" s="49">
        <v>381611390</v>
      </c>
      <c r="D1473" s="65" t="s">
        <v>2609</v>
      </c>
      <c r="E1473" s="131">
        <v>1</v>
      </c>
      <c r="F1473" s="47">
        <v>6</v>
      </c>
      <c r="G1473" s="133">
        <v>158.03620560000002</v>
      </c>
      <c r="H1473" s="129">
        <f t="shared" si="260"/>
        <v>158.03620560000002</v>
      </c>
      <c r="I1473" s="11">
        <f t="shared" si="259"/>
        <v>0</v>
      </c>
      <c r="J1473" s="67"/>
    </row>
    <row r="1474" spans="1:13" ht="13.35" customHeight="1" x14ac:dyDescent="0.2">
      <c r="A1474" s="4"/>
      <c r="B1474" s="28"/>
      <c r="C1474" s="50">
        <v>381611885</v>
      </c>
      <c r="D1474" s="65" t="s">
        <v>2610</v>
      </c>
      <c r="E1474" s="159">
        <v>1</v>
      </c>
      <c r="F1474" s="48">
        <v>4</v>
      </c>
      <c r="G1474" s="133">
        <v>104.07262320000002</v>
      </c>
      <c r="H1474" s="129">
        <f t="shared" si="260"/>
        <v>104.07262320000002</v>
      </c>
      <c r="I1474" s="11">
        <f t="shared" si="259"/>
        <v>0</v>
      </c>
      <c r="J1474" s="67"/>
    </row>
    <row r="1475" spans="1:13" ht="13.35" customHeight="1" x14ac:dyDescent="0.2">
      <c r="A1475" s="4"/>
      <c r="C1475" s="49"/>
      <c r="D1475" s="65"/>
      <c r="E1475" s="131"/>
      <c r="F1475" s="89"/>
      <c r="G1475" s="111"/>
      <c r="H1475" s="72"/>
      <c r="I1475" s="11"/>
      <c r="J1475" s="67"/>
      <c r="K1475" s="4"/>
      <c r="L1475" s="4"/>
      <c r="M1475" s="4"/>
    </row>
    <row r="1476" spans="1:13" ht="13.35" customHeight="1" x14ac:dyDescent="0.2">
      <c r="A1476" s="4"/>
      <c r="B1476" s="20"/>
      <c r="C1476" s="143"/>
      <c r="D1476" s="64" t="s">
        <v>735</v>
      </c>
      <c r="E1476" s="64"/>
      <c r="F1476" s="64"/>
      <c r="G1476" s="116"/>
      <c r="H1476" s="71">
        <f>M$28</f>
        <v>0</v>
      </c>
      <c r="I1476" s="43"/>
      <c r="J1476" s="67"/>
    </row>
    <row r="1477" spans="1:13" ht="13.35" customHeight="1" x14ac:dyDescent="0.2">
      <c r="B1477" s="28"/>
      <c r="C1477" s="49">
        <v>381620811</v>
      </c>
      <c r="D1477" s="65" t="s">
        <v>736</v>
      </c>
      <c r="E1477" s="131">
        <v>1</v>
      </c>
      <c r="F1477" s="47">
        <v>20</v>
      </c>
      <c r="G1477" s="133">
        <v>51.507324959999998</v>
      </c>
      <c r="H1477" s="129">
        <f>$G1477-($G1477*H$1476)</f>
        <v>51.507324959999998</v>
      </c>
      <c r="I1477" s="11">
        <f t="shared" ref="I1477:I1483" si="261">H1477/$G1477-1</f>
        <v>0</v>
      </c>
      <c r="J1477" s="67"/>
    </row>
    <row r="1478" spans="1:13" ht="13.35" customHeight="1" x14ac:dyDescent="0.2">
      <c r="B1478" s="28"/>
      <c r="C1478" s="50">
        <v>381621013</v>
      </c>
      <c r="D1478" s="51" t="s">
        <v>737</v>
      </c>
      <c r="E1478" s="159">
        <v>1</v>
      </c>
      <c r="F1478" s="48">
        <v>10</v>
      </c>
      <c r="G1478" s="133">
        <v>62.591736479999994</v>
      </c>
      <c r="H1478" s="129">
        <f t="shared" ref="H1478:H1483" si="262">$G1478-($G1478*H$1476)</f>
        <v>62.591736479999994</v>
      </c>
      <c r="I1478" s="11">
        <f t="shared" si="261"/>
        <v>0</v>
      </c>
      <c r="J1478" s="67"/>
    </row>
    <row r="1479" spans="1:13" ht="13.35" customHeight="1" x14ac:dyDescent="0.2">
      <c r="B1479" s="28"/>
      <c r="C1479" s="49">
        <v>381621016</v>
      </c>
      <c r="D1479" s="65" t="s">
        <v>1113</v>
      </c>
      <c r="E1479" s="131">
        <v>1</v>
      </c>
      <c r="F1479" s="47">
        <v>10</v>
      </c>
      <c r="G1479" s="133">
        <v>82.781200319999996</v>
      </c>
      <c r="H1479" s="129">
        <f t="shared" si="262"/>
        <v>82.781200319999996</v>
      </c>
      <c r="I1479" s="11">
        <f t="shared" si="261"/>
        <v>0</v>
      </c>
      <c r="J1479" s="67"/>
    </row>
    <row r="1480" spans="1:13" ht="13.35" customHeight="1" x14ac:dyDescent="0.2">
      <c r="B1480" s="28"/>
      <c r="C1480" s="50">
        <v>381621215</v>
      </c>
      <c r="D1480" s="51" t="s">
        <v>1114</v>
      </c>
      <c r="E1480" s="159">
        <v>1</v>
      </c>
      <c r="F1480" s="48">
        <v>10</v>
      </c>
      <c r="G1480" s="133">
        <v>95.888956800000003</v>
      </c>
      <c r="H1480" s="129">
        <f t="shared" si="262"/>
        <v>95.888956800000003</v>
      </c>
      <c r="I1480" s="11">
        <f t="shared" si="261"/>
        <v>0</v>
      </c>
      <c r="J1480" s="67"/>
    </row>
    <row r="1481" spans="1:13" ht="13.35" customHeight="1" x14ac:dyDescent="0.2">
      <c r="B1481" s="28"/>
      <c r="C1481" s="49">
        <v>381621218</v>
      </c>
      <c r="D1481" s="65" t="s">
        <v>1115</v>
      </c>
      <c r="E1481" s="131">
        <v>1</v>
      </c>
      <c r="F1481" s="47">
        <v>10</v>
      </c>
      <c r="G1481" s="133">
        <v>124.17180048</v>
      </c>
      <c r="H1481" s="129">
        <f t="shared" si="262"/>
        <v>124.17180048</v>
      </c>
      <c r="I1481" s="11">
        <f t="shared" si="261"/>
        <v>0</v>
      </c>
      <c r="J1481" s="67"/>
    </row>
    <row r="1482" spans="1:13" ht="13.35" customHeight="1" x14ac:dyDescent="0.2">
      <c r="B1482" s="28"/>
      <c r="C1482" s="50">
        <v>381621617</v>
      </c>
      <c r="D1482" s="51" t="s">
        <v>1116</v>
      </c>
      <c r="E1482" s="159">
        <v>1</v>
      </c>
      <c r="F1482" s="48">
        <v>10</v>
      </c>
      <c r="G1482" s="133">
        <v>157.99684992000002</v>
      </c>
      <c r="H1482" s="129">
        <f t="shared" si="262"/>
        <v>157.99684992000002</v>
      </c>
      <c r="I1482" s="11">
        <f t="shared" si="261"/>
        <v>0</v>
      </c>
      <c r="J1482" s="67"/>
    </row>
    <row r="1483" spans="1:13" ht="13.35" customHeight="1" x14ac:dyDescent="0.2">
      <c r="B1483" s="28"/>
      <c r="C1483" s="49">
        <v>381621620</v>
      </c>
      <c r="D1483" s="65" t="s">
        <v>1117</v>
      </c>
      <c r="E1483" s="131">
        <v>1</v>
      </c>
      <c r="F1483" s="47">
        <v>10</v>
      </c>
      <c r="G1483" s="133">
        <v>187.29136607999996</v>
      </c>
      <c r="H1483" s="129">
        <f t="shared" si="262"/>
        <v>187.29136607999996</v>
      </c>
      <c r="I1483" s="11">
        <f t="shared" si="261"/>
        <v>0</v>
      </c>
      <c r="J1483" s="67"/>
    </row>
    <row r="1484" spans="1:13" ht="13.35" customHeight="1" x14ac:dyDescent="0.2">
      <c r="C1484" s="49"/>
      <c r="D1484" s="65"/>
      <c r="E1484" s="131"/>
      <c r="F1484" s="89"/>
      <c r="G1484" s="111"/>
      <c r="H1484" s="75"/>
      <c r="I1484" s="11"/>
      <c r="J1484" s="67"/>
    </row>
    <row r="1485" spans="1:13" ht="13.35" customHeight="1" x14ac:dyDescent="0.2">
      <c r="B1485" s="20"/>
      <c r="C1485" s="143"/>
      <c r="D1485" s="64" t="s">
        <v>738</v>
      </c>
      <c r="E1485" s="64"/>
      <c r="F1485" s="64"/>
      <c r="G1485" s="116"/>
      <c r="H1485" s="71">
        <f>M$28</f>
        <v>0</v>
      </c>
      <c r="I1485" s="43"/>
      <c r="J1485" s="67"/>
    </row>
    <row r="1486" spans="1:13" ht="13.35" customHeight="1" x14ac:dyDescent="0.2">
      <c r="C1486" s="49">
        <v>381650300</v>
      </c>
      <c r="D1486" s="65" t="s">
        <v>1192</v>
      </c>
      <c r="E1486" s="131">
        <v>1</v>
      </c>
      <c r="F1486" s="47">
        <v>1</v>
      </c>
      <c r="G1486" s="133">
        <v>650.06323200000008</v>
      </c>
      <c r="H1486" s="129">
        <f>$G1486-($G1486*H$1485)</f>
        <v>650.06323200000008</v>
      </c>
      <c r="I1486" s="11">
        <f t="shared" ref="I1486:I1488" si="263">H1486/$G1486-1</f>
        <v>0</v>
      </c>
      <c r="J1486" s="67"/>
    </row>
    <row r="1487" spans="1:13" ht="13.35" customHeight="1" x14ac:dyDescent="0.2">
      <c r="C1487" s="50">
        <v>381650301</v>
      </c>
      <c r="D1487" s="51" t="s">
        <v>909</v>
      </c>
      <c r="E1487" s="159">
        <v>1</v>
      </c>
      <c r="F1487" s="48">
        <v>1</v>
      </c>
      <c r="G1487" s="133">
        <v>712.56931199999997</v>
      </c>
      <c r="H1487" s="129">
        <f t="shared" ref="H1487:H1488" si="264">$G1487-($G1487*H$1485)</f>
        <v>712.56931199999997</v>
      </c>
      <c r="I1487" s="11">
        <f t="shared" si="263"/>
        <v>0</v>
      </c>
      <c r="J1487" s="67"/>
    </row>
    <row r="1488" spans="1:13" ht="13.35" customHeight="1" x14ac:dyDescent="0.2">
      <c r="C1488" s="49">
        <v>381660000</v>
      </c>
      <c r="D1488" s="65" t="s">
        <v>1118</v>
      </c>
      <c r="E1488" s="131">
        <v>1</v>
      </c>
      <c r="F1488" s="47">
        <v>1</v>
      </c>
      <c r="G1488" s="133">
        <v>23.752310399999999</v>
      </c>
      <c r="H1488" s="129">
        <f t="shared" si="264"/>
        <v>23.752310399999999</v>
      </c>
      <c r="I1488" s="11">
        <f t="shared" si="263"/>
        <v>0</v>
      </c>
      <c r="J1488" s="67"/>
    </row>
    <row r="1489" spans="2:13" ht="13.35" customHeight="1" x14ac:dyDescent="0.2">
      <c r="C1489" s="49"/>
      <c r="D1489" s="65"/>
      <c r="E1489" s="131"/>
      <c r="F1489" s="89"/>
      <c r="G1489" s="111"/>
      <c r="H1489" s="72"/>
      <c r="I1489" s="11"/>
      <c r="J1489" s="67"/>
    </row>
    <row r="1490" spans="2:13" ht="13.35" customHeight="1" x14ac:dyDescent="0.2">
      <c r="C1490" s="49"/>
      <c r="D1490" s="65"/>
      <c r="E1490" s="131"/>
      <c r="F1490" s="89"/>
      <c r="G1490" s="111"/>
      <c r="H1490" s="75"/>
      <c r="I1490" s="11"/>
      <c r="J1490" s="67"/>
      <c r="K1490" s="13"/>
      <c r="L1490" s="13"/>
      <c r="M1490" s="13"/>
    </row>
    <row r="1491" spans="2:13" ht="13.35" customHeight="1" x14ac:dyDescent="0.2">
      <c r="C1491" s="49"/>
      <c r="D1491" s="65"/>
      <c r="E1491" s="131"/>
      <c r="F1491" s="89"/>
      <c r="G1491" s="111"/>
      <c r="H1491" s="75"/>
      <c r="I1491" s="11"/>
      <c r="J1491" s="67"/>
      <c r="K1491" s="13"/>
      <c r="L1491" s="13"/>
      <c r="M1491" s="13"/>
    </row>
    <row r="1492" spans="2:13" ht="13.35" customHeight="1" x14ac:dyDescent="0.2">
      <c r="B1492" s="20"/>
      <c r="C1492" s="143"/>
      <c r="D1492" s="64" t="s">
        <v>739</v>
      </c>
      <c r="E1492" s="64"/>
      <c r="F1492" s="64"/>
      <c r="G1492" s="116"/>
      <c r="H1492" s="71">
        <f>M$28</f>
        <v>0</v>
      </c>
      <c r="I1492" s="43"/>
      <c r="J1492" s="67"/>
    </row>
    <row r="1493" spans="2:13" ht="13.35" customHeight="1" x14ac:dyDescent="0.2">
      <c r="B1493" s="28"/>
      <c r="C1493" s="49">
        <v>381650304</v>
      </c>
      <c r="D1493" s="65" t="s">
        <v>1193</v>
      </c>
      <c r="E1493" s="131">
        <v>1</v>
      </c>
      <c r="F1493" s="47">
        <v>1</v>
      </c>
      <c r="G1493" s="133">
        <v>1118.26</v>
      </c>
      <c r="H1493" s="129">
        <f>$G1493-($G1493*H$1492)</f>
        <v>1118.26</v>
      </c>
      <c r="I1493" s="11">
        <f t="shared" ref="I1493:I1494" si="265">H1493/$G1493-1</f>
        <v>0</v>
      </c>
      <c r="J1493" s="67"/>
    </row>
    <row r="1494" spans="2:13" ht="13.35" customHeight="1" x14ac:dyDescent="0.2">
      <c r="C1494" s="49">
        <v>381650305</v>
      </c>
      <c r="D1494" s="65" t="s">
        <v>1194</v>
      </c>
      <c r="E1494" s="131">
        <v>1</v>
      </c>
      <c r="F1494" s="47">
        <v>1</v>
      </c>
      <c r="G1494" s="133">
        <v>1647.6615999999999</v>
      </c>
      <c r="H1494" s="129">
        <f>$G1494-($G1494*H$1492)</f>
        <v>1647.6615999999999</v>
      </c>
      <c r="I1494" s="11">
        <f t="shared" si="265"/>
        <v>0</v>
      </c>
      <c r="J1494" s="67"/>
    </row>
    <row r="1495" spans="2:13" ht="13.35" customHeight="1" x14ac:dyDescent="0.2">
      <c r="C1495" s="49"/>
      <c r="D1495" s="65"/>
      <c r="E1495" s="131"/>
      <c r="F1495" s="89"/>
      <c r="G1495" s="111"/>
      <c r="H1495" s="75"/>
      <c r="I1495" s="11"/>
      <c r="J1495" s="67"/>
      <c r="K1495" s="13"/>
      <c r="L1495" s="13"/>
      <c r="M1495" s="13"/>
    </row>
    <row r="1496" spans="2:13" ht="13.35" customHeight="1" x14ac:dyDescent="0.2">
      <c r="C1496" s="49"/>
      <c r="D1496" s="65"/>
      <c r="E1496" s="131"/>
      <c r="F1496" s="89"/>
      <c r="G1496" s="111"/>
      <c r="H1496" s="75"/>
      <c r="I1496" s="11"/>
      <c r="J1496" s="67"/>
      <c r="K1496" s="13"/>
      <c r="L1496" s="13"/>
      <c r="M1496" s="13"/>
    </row>
    <row r="1497" spans="2:13" ht="13.35" customHeight="1" x14ac:dyDescent="0.2">
      <c r="B1497" s="20"/>
      <c r="C1497" s="143"/>
      <c r="D1497" s="64" t="s">
        <v>1195</v>
      </c>
      <c r="E1497" s="64"/>
      <c r="F1497" s="64"/>
      <c r="G1497" s="116"/>
      <c r="H1497" s="71">
        <f>M$28</f>
        <v>0</v>
      </c>
      <c r="I1497" s="43"/>
      <c r="J1497" s="67"/>
    </row>
    <row r="1498" spans="2:13" ht="13.35" customHeight="1" x14ac:dyDescent="0.2">
      <c r="C1498" s="49">
        <v>381660016</v>
      </c>
      <c r="D1498" s="65" t="s">
        <v>1287</v>
      </c>
      <c r="E1498" s="131">
        <v>1</v>
      </c>
      <c r="F1498" s="47">
        <v>1</v>
      </c>
      <c r="G1498" s="133">
        <v>527.48186399999997</v>
      </c>
      <c r="H1498" s="129">
        <f>$G1498-($G1498*H$1497)</f>
        <v>527.48186399999997</v>
      </c>
      <c r="I1498" s="11">
        <f t="shared" ref="I1498:I1499" si="266">H1498/$G1498-1</f>
        <v>0</v>
      </c>
      <c r="J1498" s="67"/>
    </row>
    <row r="1499" spans="2:13" ht="13.35" customHeight="1" x14ac:dyDescent="0.2">
      <c r="C1499" s="49">
        <v>381660030</v>
      </c>
      <c r="D1499" s="65" t="s">
        <v>1196</v>
      </c>
      <c r="E1499" s="131">
        <v>1</v>
      </c>
      <c r="F1499" s="47">
        <v>1</v>
      </c>
      <c r="G1499" s="133">
        <v>1383.6994079999999</v>
      </c>
      <c r="H1499" s="129">
        <f>$G1499-($G1499*H$1497)</f>
        <v>1383.6994079999999</v>
      </c>
      <c r="I1499" s="11">
        <f t="shared" si="266"/>
        <v>0</v>
      </c>
      <c r="J1499" s="67"/>
    </row>
    <row r="1500" spans="2:13" ht="13.35" customHeight="1" x14ac:dyDescent="0.2">
      <c r="C1500" s="49"/>
      <c r="D1500" s="65"/>
      <c r="E1500" s="131"/>
      <c r="F1500" s="89"/>
      <c r="G1500" s="111"/>
      <c r="H1500" s="75"/>
      <c r="I1500" s="11"/>
      <c r="J1500" s="67"/>
      <c r="K1500" s="13"/>
      <c r="L1500" s="13"/>
      <c r="M1500" s="13"/>
    </row>
    <row r="1501" spans="2:13" ht="13.35" customHeight="1" x14ac:dyDescent="0.2">
      <c r="C1501" s="49"/>
      <c r="D1501" s="65"/>
      <c r="E1501" s="131"/>
      <c r="F1501" s="89"/>
      <c r="G1501" s="111"/>
      <c r="H1501" s="75"/>
      <c r="I1501" s="11"/>
      <c r="J1501" s="67"/>
      <c r="K1501" s="13"/>
      <c r="L1501" s="13"/>
      <c r="M1501" s="13"/>
    </row>
    <row r="1502" spans="2:13" ht="13.35" customHeight="1" x14ac:dyDescent="0.2">
      <c r="B1502" s="20"/>
      <c r="C1502" s="143"/>
      <c r="D1502" s="64" t="s">
        <v>1718</v>
      </c>
      <c r="E1502" s="64"/>
      <c r="F1502" s="64"/>
      <c r="G1502" s="116"/>
      <c r="H1502" s="71">
        <f>M$20</f>
        <v>0</v>
      </c>
      <c r="I1502" s="43"/>
      <c r="J1502" s="67"/>
    </row>
    <row r="1503" spans="2:13" ht="13.35" customHeight="1" x14ac:dyDescent="0.2">
      <c r="C1503" s="49">
        <v>322000008</v>
      </c>
      <c r="D1503" s="65" t="s">
        <v>180</v>
      </c>
      <c r="E1503" s="131" t="s">
        <v>4</v>
      </c>
      <c r="F1503" s="47">
        <v>100</v>
      </c>
      <c r="G1503" s="133">
        <v>42.904173311999998</v>
      </c>
      <c r="H1503" s="129">
        <f>$G1503-($G1503*H$1502)</f>
        <v>42.904173311999998</v>
      </c>
      <c r="I1503" s="11">
        <f t="shared" ref="I1503:I1508" si="267">H1503/$G1503-1</f>
        <v>0</v>
      </c>
      <c r="J1503" s="67"/>
    </row>
    <row r="1504" spans="2:13" ht="13.35" customHeight="1" x14ac:dyDescent="0.2">
      <c r="C1504" s="50">
        <v>322000010</v>
      </c>
      <c r="D1504" s="51" t="s">
        <v>181</v>
      </c>
      <c r="E1504" s="159" t="s">
        <v>4</v>
      </c>
      <c r="F1504" s="48">
        <v>100</v>
      </c>
      <c r="G1504" s="133">
        <v>42.904173311999998</v>
      </c>
      <c r="H1504" s="129">
        <f t="shared" ref="H1504:H1508" si="268">$G1504-($G1504*H$1502)</f>
        <v>42.904173311999998</v>
      </c>
      <c r="I1504" s="11">
        <f t="shared" si="267"/>
        <v>0</v>
      </c>
      <c r="J1504" s="67"/>
    </row>
    <row r="1505" spans="2:10" ht="13.35" customHeight="1" x14ac:dyDescent="0.2">
      <c r="C1505" s="49">
        <v>322010008</v>
      </c>
      <c r="D1505" s="65" t="s">
        <v>182</v>
      </c>
      <c r="E1505" s="131" t="s">
        <v>4</v>
      </c>
      <c r="F1505" s="47">
        <v>100</v>
      </c>
      <c r="G1505" s="133">
        <v>28.602782208000011</v>
      </c>
      <c r="H1505" s="129">
        <f t="shared" si="268"/>
        <v>28.602782208000011</v>
      </c>
      <c r="I1505" s="11">
        <f t="shared" si="267"/>
        <v>0</v>
      </c>
      <c r="J1505" s="67"/>
    </row>
    <row r="1506" spans="2:10" ht="13.35" customHeight="1" x14ac:dyDescent="0.2">
      <c r="C1506" s="50">
        <v>322010010</v>
      </c>
      <c r="D1506" s="51" t="s">
        <v>183</v>
      </c>
      <c r="E1506" s="159" t="s">
        <v>4</v>
      </c>
      <c r="F1506" s="48">
        <v>100</v>
      </c>
      <c r="G1506" s="133">
        <v>28.602782208000011</v>
      </c>
      <c r="H1506" s="129">
        <f t="shared" si="268"/>
        <v>28.602782208000011</v>
      </c>
      <c r="I1506" s="11">
        <f t="shared" si="267"/>
        <v>0</v>
      </c>
      <c r="J1506" s="67"/>
    </row>
    <row r="1507" spans="2:10" ht="13.35" customHeight="1" x14ac:dyDescent="0.2">
      <c r="C1507" s="49">
        <v>322010013</v>
      </c>
      <c r="D1507" s="65" t="s">
        <v>184</v>
      </c>
      <c r="E1507" s="131" t="s">
        <v>4</v>
      </c>
      <c r="F1507" s="47">
        <v>100</v>
      </c>
      <c r="G1507" s="133">
        <v>21.452086655999999</v>
      </c>
      <c r="H1507" s="129">
        <f t="shared" si="268"/>
        <v>21.452086655999999</v>
      </c>
      <c r="I1507" s="11">
        <f t="shared" si="267"/>
        <v>0</v>
      </c>
      <c r="J1507" s="67"/>
    </row>
    <row r="1508" spans="2:10" ht="13.35" customHeight="1" x14ac:dyDescent="0.2">
      <c r="C1508" s="50">
        <v>322030025</v>
      </c>
      <c r="D1508" s="51" t="s">
        <v>185</v>
      </c>
      <c r="E1508" s="159" t="s">
        <v>4</v>
      </c>
      <c r="F1508" s="48">
        <v>100</v>
      </c>
      <c r="G1508" s="133">
        <v>44.127200000000002</v>
      </c>
      <c r="H1508" s="129">
        <f t="shared" si="268"/>
        <v>44.127200000000002</v>
      </c>
      <c r="I1508" s="11">
        <f t="shared" si="267"/>
        <v>0</v>
      </c>
      <c r="J1508" s="67"/>
    </row>
    <row r="1509" spans="2:10" s="4" customFormat="1" ht="13.35" customHeight="1" x14ac:dyDescent="0.2">
      <c r="C1509" s="49"/>
      <c r="D1509" s="65"/>
      <c r="E1509" s="131"/>
      <c r="F1509" s="89"/>
      <c r="G1509" s="111"/>
      <c r="H1509" s="75"/>
      <c r="I1509" s="11"/>
      <c r="J1509" s="67"/>
    </row>
    <row r="1510" spans="2:10" s="4" customFormat="1" ht="13.35" customHeight="1" x14ac:dyDescent="0.2">
      <c r="C1510" s="160"/>
      <c r="D1510" s="150" t="s">
        <v>3019</v>
      </c>
      <c r="E1510" s="150"/>
      <c r="F1510" s="161"/>
      <c r="G1510" s="114"/>
      <c r="H1510" s="74"/>
      <c r="I1510" s="25"/>
      <c r="J1510" s="67"/>
    </row>
    <row r="1511" spans="2:10" ht="13.35" customHeight="1" x14ac:dyDescent="0.2">
      <c r="C1511" s="49">
        <v>322031008</v>
      </c>
      <c r="D1511" s="65" t="s">
        <v>2377</v>
      </c>
      <c r="E1511" s="131" t="s">
        <v>4</v>
      </c>
      <c r="F1511" s="89">
        <v>100</v>
      </c>
      <c r="G1511" s="133">
        <v>89.655987199999984</v>
      </c>
      <c r="H1511" s="129">
        <f>$G1511-($G1511*H$1502)</f>
        <v>89.655987199999984</v>
      </c>
      <c r="I1511" s="11">
        <f t="shared" ref="I1511" si="269">H1511/$G1511-1</f>
        <v>0</v>
      </c>
      <c r="J1511" s="67"/>
    </row>
    <row r="1512" spans="2:10" ht="13.35" customHeight="1" x14ac:dyDescent="0.2">
      <c r="C1512" s="49">
        <v>322031010</v>
      </c>
      <c r="D1512" s="65" t="s">
        <v>2376</v>
      </c>
      <c r="E1512" s="131" t="s">
        <v>4</v>
      </c>
      <c r="F1512" s="89">
        <v>100</v>
      </c>
      <c r="G1512" s="133">
        <v>93.611398399999999</v>
      </c>
      <c r="H1512" s="129">
        <f>$G1512-($G1512*H$1502)</f>
        <v>93.611398399999999</v>
      </c>
      <c r="I1512" s="11">
        <f t="shared" ref="I1512" si="270">H1512/$G1512-1</f>
        <v>0</v>
      </c>
      <c r="J1512" s="67"/>
    </row>
    <row r="1513" spans="2:10" s="4" customFormat="1" ht="13.35" customHeight="1" x14ac:dyDescent="0.2">
      <c r="C1513" s="49"/>
      <c r="D1513" s="65"/>
      <c r="E1513" s="131"/>
      <c r="F1513" s="89"/>
      <c r="G1513" s="111"/>
      <c r="H1513" s="75"/>
      <c r="I1513" s="11"/>
      <c r="J1513" s="67"/>
    </row>
    <row r="1514" spans="2:10" s="4" customFormat="1" ht="13.35" customHeight="1" x14ac:dyDescent="0.2">
      <c r="C1514" s="160"/>
      <c r="D1514" s="150" t="s">
        <v>2621</v>
      </c>
      <c r="E1514" s="150"/>
      <c r="F1514" s="161"/>
      <c r="G1514" s="114"/>
      <c r="H1514" s="74"/>
      <c r="I1514" s="25"/>
      <c r="J1514" s="67"/>
    </row>
    <row r="1515" spans="2:10" ht="13.35" customHeight="1" x14ac:dyDescent="0.2">
      <c r="C1515" s="49">
        <v>322020008</v>
      </c>
      <c r="D1515" s="65" t="s">
        <v>2619</v>
      </c>
      <c r="E1515" s="131" t="s">
        <v>4</v>
      </c>
      <c r="F1515" s="89">
        <v>100</v>
      </c>
      <c r="G1515" s="133">
        <v>198.63043200000001</v>
      </c>
      <c r="H1515" s="129">
        <f>$G1515-($G1515*H$1502)</f>
        <v>198.63043200000001</v>
      </c>
      <c r="I1515" s="11">
        <f t="shared" ref="I1515:I1517" si="271">H1515/$G1515-1</f>
        <v>0</v>
      </c>
      <c r="J1515" s="67"/>
    </row>
    <row r="1516" spans="2:10" ht="13.35" customHeight="1" x14ac:dyDescent="0.2">
      <c r="C1516" s="49">
        <v>322020010</v>
      </c>
      <c r="D1516" s="65" t="s">
        <v>2620</v>
      </c>
      <c r="E1516" s="131" t="s">
        <v>4</v>
      </c>
      <c r="F1516" s="89">
        <v>100</v>
      </c>
      <c r="G1516" s="133">
        <v>207.659088</v>
      </c>
      <c r="H1516" s="129">
        <f t="shared" ref="H1516:H1517" si="272">$G1516-($G1516*H$1502)</f>
        <v>207.659088</v>
      </c>
      <c r="I1516" s="11">
        <f t="shared" si="271"/>
        <v>0</v>
      </c>
      <c r="J1516" s="67"/>
    </row>
    <row r="1517" spans="2:10" ht="13.35" customHeight="1" x14ac:dyDescent="0.2">
      <c r="C1517" s="49">
        <v>322020013</v>
      </c>
      <c r="D1517" s="65" t="s">
        <v>2622</v>
      </c>
      <c r="E1517" s="131" t="s">
        <v>4</v>
      </c>
      <c r="F1517" s="89">
        <v>100</v>
      </c>
      <c r="G1517" s="133">
        <v>215.00239488000003</v>
      </c>
      <c r="H1517" s="129">
        <f t="shared" si="272"/>
        <v>215.00239488000003</v>
      </c>
      <c r="I1517" s="11">
        <f t="shared" si="271"/>
        <v>0</v>
      </c>
      <c r="J1517" s="67"/>
    </row>
    <row r="1518" spans="2:10" s="4" customFormat="1" ht="13.35" customHeight="1" x14ac:dyDescent="0.2">
      <c r="C1518" s="49"/>
      <c r="D1518" s="65"/>
      <c r="E1518" s="131"/>
      <c r="F1518" s="89"/>
      <c r="G1518" s="111"/>
      <c r="H1518" s="75"/>
      <c r="I1518" s="11"/>
      <c r="J1518" s="67"/>
    </row>
    <row r="1519" spans="2:10" ht="13.35" customHeight="1" x14ac:dyDescent="0.2">
      <c r="B1519" s="20"/>
      <c r="C1519" s="143"/>
      <c r="D1519" s="64" t="s">
        <v>672</v>
      </c>
      <c r="E1519" s="64"/>
      <c r="F1519" s="64"/>
      <c r="G1519" s="116"/>
      <c r="H1519" s="71">
        <f>M$20</f>
        <v>0</v>
      </c>
      <c r="I1519" s="43"/>
      <c r="J1519" s="67"/>
    </row>
    <row r="1520" spans="2:10" ht="13.35" customHeight="1" x14ac:dyDescent="0.2">
      <c r="B1520" s="32"/>
      <c r="C1520" s="49">
        <v>322036120</v>
      </c>
      <c r="D1520" s="65" t="s">
        <v>881</v>
      </c>
      <c r="E1520" s="131" t="s">
        <v>4</v>
      </c>
      <c r="F1520" s="47">
        <v>100</v>
      </c>
      <c r="G1520" s="133">
        <v>11.304799999999998</v>
      </c>
      <c r="H1520" s="129">
        <f>$G1520-($G1520*H$1519)</f>
        <v>11.304799999999998</v>
      </c>
      <c r="I1520" s="11">
        <f t="shared" ref="I1520:I1521" si="273">H1520/$G1520-1</f>
        <v>0</v>
      </c>
      <c r="J1520" s="67"/>
    </row>
    <row r="1521" spans="1:13" ht="13.35" customHeight="1" x14ac:dyDescent="0.2">
      <c r="B1521" s="32"/>
      <c r="C1521" s="50">
        <v>322038220</v>
      </c>
      <c r="D1521" s="51" t="s">
        <v>186</v>
      </c>
      <c r="E1521" s="159" t="s">
        <v>4</v>
      </c>
      <c r="F1521" s="48">
        <v>100</v>
      </c>
      <c r="G1521" s="133">
        <v>5.6023968000000002</v>
      </c>
      <c r="H1521" s="129">
        <f>$G1521-($G1521*H$1519)</f>
        <v>5.6023968000000002</v>
      </c>
      <c r="I1521" s="11">
        <f t="shared" si="273"/>
        <v>0</v>
      </c>
      <c r="J1521" s="67"/>
    </row>
    <row r="1522" spans="1:13" ht="13.35" customHeight="1" x14ac:dyDescent="0.2">
      <c r="C1522" s="49"/>
      <c r="D1522" s="65"/>
      <c r="E1522" s="131"/>
      <c r="F1522" s="89"/>
      <c r="G1522" s="111"/>
      <c r="H1522" s="75"/>
      <c r="I1522" s="11"/>
      <c r="J1522" s="67"/>
      <c r="K1522" s="4"/>
      <c r="L1522" s="4"/>
      <c r="M1522" s="4"/>
    </row>
    <row r="1523" spans="1:13" ht="13.35" customHeight="1" x14ac:dyDescent="0.2">
      <c r="B1523" s="20"/>
      <c r="C1523" s="143"/>
      <c r="D1523" s="64" t="s">
        <v>354</v>
      </c>
      <c r="E1523" s="64"/>
      <c r="F1523" s="64"/>
      <c r="G1523" s="116"/>
      <c r="H1523" s="71">
        <f>M$20</f>
        <v>0</v>
      </c>
      <c r="I1523" s="43"/>
      <c r="J1523" s="67"/>
    </row>
    <row r="1524" spans="1:13" ht="13.35" customHeight="1" x14ac:dyDescent="0.2">
      <c r="C1524" s="49">
        <v>321700102</v>
      </c>
      <c r="D1524" s="65" t="s">
        <v>178</v>
      </c>
      <c r="E1524" s="131" t="s">
        <v>4</v>
      </c>
      <c r="F1524" s="47">
        <v>50</v>
      </c>
      <c r="G1524" s="133">
        <v>46.3471008</v>
      </c>
      <c r="H1524" s="129">
        <f>$G1524-($G1524*H$1523)</f>
        <v>46.3471008</v>
      </c>
      <c r="I1524" s="11">
        <f t="shared" ref="I1524:I1528" si="274">H1524/$G1524-1</f>
        <v>0</v>
      </c>
      <c r="J1524" s="67"/>
    </row>
    <row r="1525" spans="1:13" ht="13.35" customHeight="1" x14ac:dyDescent="0.2">
      <c r="C1525" s="50">
        <v>321700103</v>
      </c>
      <c r="D1525" s="51" t="s">
        <v>416</v>
      </c>
      <c r="E1525" s="159" t="s">
        <v>4</v>
      </c>
      <c r="F1525" s="48">
        <v>50</v>
      </c>
      <c r="G1525" s="133">
        <v>60.648491904000004</v>
      </c>
      <c r="H1525" s="129">
        <f t="shared" ref="H1525:H1528" si="275">$G1525-($G1525*H$1523)</f>
        <v>60.648491904000004</v>
      </c>
      <c r="I1525" s="11">
        <f t="shared" si="274"/>
        <v>0</v>
      </c>
      <c r="J1525" s="67"/>
    </row>
    <row r="1526" spans="1:13" ht="13.35" customHeight="1" x14ac:dyDescent="0.2">
      <c r="C1526" s="49">
        <v>321700010</v>
      </c>
      <c r="D1526" s="65" t="s">
        <v>176</v>
      </c>
      <c r="E1526" s="131" t="s">
        <v>4</v>
      </c>
      <c r="F1526" s="47">
        <v>50</v>
      </c>
      <c r="G1526" s="133">
        <v>60.648491904000004</v>
      </c>
      <c r="H1526" s="129">
        <f t="shared" si="275"/>
        <v>60.648491904000004</v>
      </c>
      <c r="I1526" s="11">
        <f t="shared" si="274"/>
        <v>0</v>
      </c>
      <c r="J1526" s="67"/>
    </row>
    <row r="1527" spans="1:13" ht="13.35" customHeight="1" x14ac:dyDescent="0.2">
      <c r="C1527" s="50">
        <v>321700012</v>
      </c>
      <c r="D1527" s="51" t="s">
        <v>177</v>
      </c>
      <c r="E1527" s="159" t="s">
        <v>4</v>
      </c>
      <c r="F1527" s="48">
        <v>50</v>
      </c>
      <c r="G1527" s="133">
        <v>84.484143744000008</v>
      </c>
      <c r="H1527" s="129">
        <f t="shared" si="275"/>
        <v>84.484143744000008</v>
      </c>
      <c r="I1527" s="11">
        <f t="shared" si="274"/>
        <v>0</v>
      </c>
      <c r="J1527" s="67"/>
    </row>
    <row r="1528" spans="1:13" ht="13.35" customHeight="1" x14ac:dyDescent="0.2">
      <c r="C1528" s="49">
        <v>323170108</v>
      </c>
      <c r="D1528" s="65" t="s">
        <v>179</v>
      </c>
      <c r="E1528" s="131" t="s">
        <v>4</v>
      </c>
      <c r="F1528" s="47">
        <v>50</v>
      </c>
      <c r="G1528" s="133">
        <v>30.456666240000001</v>
      </c>
      <c r="H1528" s="129">
        <f t="shared" si="275"/>
        <v>30.456666240000001</v>
      </c>
      <c r="I1528" s="11">
        <f t="shared" si="274"/>
        <v>0</v>
      </c>
      <c r="J1528" s="67"/>
    </row>
    <row r="1529" spans="1:13" s="4" customFormat="1" ht="13.35" customHeight="1" x14ac:dyDescent="0.2">
      <c r="C1529" s="49"/>
      <c r="D1529" s="65"/>
      <c r="E1529" s="131"/>
      <c r="F1529" s="89"/>
      <c r="G1529" s="111"/>
      <c r="H1529" s="75"/>
      <c r="I1529" s="11"/>
      <c r="J1529" s="67"/>
    </row>
    <row r="1530" spans="1:13" ht="13.35" customHeight="1" x14ac:dyDescent="0.2">
      <c r="A1530" s="4"/>
      <c r="B1530" s="20"/>
      <c r="C1530" s="143"/>
      <c r="D1530" s="64" t="s">
        <v>712</v>
      </c>
      <c r="E1530" s="64"/>
      <c r="F1530" s="64"/>
      <c r="G1530" s="116"/>
      <c r="H1530" s="71">
        <f>M$20</f>
        <v>0</v>
      </c>
      <c r="I1530" s="93"/>
      <c r="J1530" s="67"/>
    </row>
    <row r="1531" spans="1:13" ht="13.35" customHeight="1" x14ac:dyDescent="0.2">
      <c r="A1531" s="4"/>
      <c r="C1531" s="49">
        <v>322039004</v>
      </c>
      <c r="D1531" s="65" t="s">
        <v>880</v>
      </c>
      <c r="E1531" s="131" t="s">
        <v>4</v>
      </c>
      <c r="F1531" s="47">
        <v>100</v>
      </c>
      <c r="G1531" s="133">
        <v>26.956325759999999</v>
      </c>
      <c r="H1531" s="129">
        <f>$G1531-($G1531*H$1530)</f>
        <v>26.956325759999999</v>
      </c>
      <c r="I1531" s="11">
        <f t="shared" ref="I1531:I1536" si="276">H1531/$G1531-1</f>
        <v>0</v>
      </c>
      <c r="J1531" s="67"/>
    </row>
    <row r="1532" spans="1:13" ht="13.35" customHeight="1" x14ac:dyDescent="0.2">
      <c r="A1532" s="4"/>
      <c r="B1532" s="28"/>
      <c r="C1532" s="50">
        <v>322039006</v>
      </c>
      <c r="D1532" s="51" t="s">
        <v>717</v>
      </c>
      <c r="E1532" s="159" t="s">
        <v>4</v>
      </c>
      <c r="F1532" s="48">
        <v>100</v>
      </c>
      <c r="G1532" s="133">
        <v>41.475200000000001</v>
      </c>
      <c r="H1532" s="129">
        <f t="shared" ref="H1532:H1536" si="277">$G1532-($G1532*H$1530)</f>
        <v>41.475200000000001</v>
      </c>
      <c r="I1532" s="11">
        <f t="shared" si="276"/>
        <v>0</v>
      </c>
      <c r="J1532" s="67"/>
    </row>
    <row r="1533" spans="1:13" ht="13.35" customHeight="1" x14ac:dyDescent="0.2">
      <c r="A1533" s="4"/>
      <c r="C1533" s="49">
        <v>322039009</v>
      </c>
      <c r="D1533" s="65" t="s">
        <v>714</v>
      </c>
      <c r="E1533" s="131" t="s">
        <v>4</v>
      </c>
      <c r="F1533" s="47">
        <v>100</v>
      </c>
      <c r="G1533" s="133">
        <v>45.370153919999993</v>
      </c>
      <c r="H1533" s="129">
        <f t="shared" si="277"/>
        <v>45.370153919999993</v>
      </c>
      <c r="I1533" s="11">
        <f t="shared" si="276"/>
        <v>0</v>
      </c>
      <c r="J1533" s="67"/>
    </row>
    <row r="1534" spans="1:13" ht="13.35" customHeight="1" x14ac:dyDescent="0.2">
      <c r="A1534" s="4"/>
      <c r="B1534" s="28"/>
      <c r="C1534" s="50">
        <v>322039007</v>
      </c>
      <c r="D1534" s="51" t="s">
        <v>716</v>
      </c>
      <c r="E1534" s="159" t="s">
        <v>4</v>
      </c>
      <c r="F1534" s="48">
        <v>100</v>
      </c>
      <c r="G1534" s="133">
        <v>49.973610959999995</v>
      </c>
      <c r="H1534" s="129">
        <f t="shared" si="277"/>
        <v>49.973610959999995</v>
      </c>
      <c r="I1534" s="11">
        <f t="shared" si="276"/>
        <v>0</v>
      </c>
      <c r="J1534" s="67"/>
    </row>
    <row r="1535" spans="1:13" ht="13.35" customHeight="1" x14ac:dyDescent="0.2">
      <c r="A1535" s="4"/>
      <c r="B1535" s="18"/>
      <c r="C1535" s="49">
        <v>322039008</v>
      </c>
      <c r="D1535" s="65" t="s">
        <v>713</v>
      </c>
      <c r="E1535" s="131" t="s">
        <v>4</v>
      </c>
      <c r="F1535" s="47">
        <v>100</v>
      </c>
      <c r="G1535" s="133">
        <v>51.741143999999998</v>
      </c>
      <c r="H1535" s="129">
        <f t="shared" si="277"/>
        <v>51.741143999999998</v>
      </c>
      <c r="I1535" s="11">
        <f t="shared" si="276"/>
        <v>0</v>
      </c>
      <c r="J1535" s="67"/>
    </row>
    <row r="1536" spans="1:13" ht="13.35" customHeight="1" x14ac:dyDescent="0.2">
      <c r="A1536" s="4"/>
      <c r="C1536" s="50">
        <v>322039010</v>
      </c>
      <c r="D1536" s="51" t="s">
        <v>715</v>
      </c>
      <c r="E1536" s="159" t="s">
        <v>4</v>
      </c>
      <c r="F1536" s="48">
        <v>100</v>
      </c>
      <c r="G1536" s="133">
        <v>52.773651839999992</v>
      </c>
      <c r="H1536" s="129">
        <f t="shared" si="277"/>
        <v>52.773651839999992</v>
      </c>
      <c r="I1536" s="11">
        <f t="shared" si="276"/>
        <v>0</v>
      </c>
      <c r="J1536" s="67"/>
    </row>
    <row r="1537" spans="2:13" s="4" customFormat="1" ht="13.35" customHeight="1" x14ac:dyDescent="0.2">
      <c r="C1537" s="49"/>
      <c r="D1537" s="65"/>
      <c r="E1537" s="131"/>
      <c r="F1537" s="89"/>
      <c r="G1537" s="111"/>
      <c r="H1537" s="75"/>
      <c r="I1537" s="11"/>
      <c r="J1537" s="67"/>
    </row>
    <row r="1538" spans="2:13" ht="13.35" customHeight="1" x14ac:dyDescent="0.2">
      <c r="B1538" s="20"/>
      <c r="C1538" s="143"/>
      <c r="D1538" s="64" t="s">
        <v>1008</v>
      </c>
      <c r="E1538" s="64"/>
      <c r="F1538" s="64"/>
      <c r="G1538" s="116"/>
      <c r="H1538" s="71">
        <f>M$30</f>
        <v>0</v>
      </c>
      <c r="I1538" s="62">
        <v>0.5</v>
      </c>
      <c r="J1538" s="67"/>
    </row>
    <row r="1539" spans="2:13" ht="13.35" customHeight="1" x14ac:dyDescent="0.2">
      <c r="C1539" s="49">
        <v>322038121</v>
      </c>
      <c r="D1539" s="65" t="s">
        <v>1010</v>
      </c>
      <c r="E1539" s="131" t="s">
        <v>4</v>
      </c>
      <c r="F1539" s="89">
        <v>100</v>
      </c>
      <c r="G1539" s="133">
        <v>20.269599999999997</v>
      </c>
      <c r="H1539" s="129">
        <f>$G1539-($G1539*H$1538)</f>
        <v>20.269599999999997</v>
      </c>
      <c r="I1539" s="11">
        <f t="shared" ref="I1539:I1548" si="278">H1539/$G1539-1</f>
        <v>0</v>
      </c>
      <c r="J1539" s="67"/>
    </row>
    <row r="1540" spans="2:13" ht="13.35" customHeight="1" x14ac:dyDescent="0.2">
      <c r="C1540" s="49">
        <v>322038223</v>
      </c>
      <c r="D1540" s="65" t="s">
        <v>1011</v>
      </c>
      <c r="E1540" s="131" t="s">
        <v>4</v>
      </c>
      <c r="F1540" s="89">
        <v>50</v>
      </c>
      <c r="G1540" s="133">
        <v>27.799199999999999</v>
      </c>
      <c r="H1540" s="129">
        <f t="shared" ref="H1540:H1548" si="279">$G1540-($G1540*H$1538)</f>
        <v>27.799199999999999</v>
      </c>
      <c r="I1540" s="11">
        <f t="shared" si="278"/>
        <v>0</v>
      </c>
      <c r="J1540" s="67"/>
    </row>
    <row r="1541" spans="2:13" ht="13.35" customHeight="1" x14ac:dyDescent="0.2">
      <c r="C1541" s="49">
        <v>322038224</v>
      </c>
      <c r="D1541" s="65" t="s">
        <v>1012</v>
      </c>
      <c r="E1541" s="131" t="s">
        <v>4</v>
      </c>
      <c r="F1541" s="89">
        <v>25</v>
      </c>
      <c r="G1541" s="133">
        <v>47.667776000000003</v>
      </c>
      <c r="H1541" s="129">
        <f t="shared" si="279"/>
        <v>47.667776000000003</v>
      </c>
      <c r="I1541" s="11">
        <f t="shared" si="278"/>
        <v>0</v>
      </c>
      <c r="J1541" s="67"/>
    </row>
    <row r="1542" spans="2:13" ht="13.35" customHeight="1" x14ac:dyDescent="0.2">
      <c r="C1542" s="49">
        <v>322121000</v>
      </c>
      <c r="D1542" s="65" t="s">
        <v>1013</v>
      </c>
      <c r="E1542" s="131" t="s">
        <v>4</v>
      </c>
      <c r="F1542" s="89">
        <v>20</v>
      </c>
      <c r="G1542" s="133">
        <v>69.925231999999994</v>
      </c>
      <c r="H1542" s="129">
        <f t="shared" si="279"/>
        <v>69.925231999999994</v>
      </c>
      <c r="I1542" s="11">
        <f t="shared" si="278"/>
        <v>0</v>
      </c>
      <c r="J1542" s="67"/>
    </row>
    <row r="1543" spans="2:13" ht="13.35" customHeight="1" x14ac:dyDescent="0.2">
      <c r="C1543" s="49">
        <v>322121014</v>
      </c>
      <c r="D1543" s="65" t="s">
        <v>1014</v>
      </c>
      <c r="E1543" s="131" t="s">
        <v>4</v>
      </c>
      <c r="F1543" s="89">
        <v>10</v>
      </c>
      <c r="G1543" s="133">
        <v>126.0688</v>
      </c>
      <c r="H1543" s="129">
        <f t="shared" si="279"/>
        <v>126.0688</v>
      </c>
      <c r="I1543" s="11">
        <f t="shared" si="278"/>
        <v>0</v>
      </c>
      <c r="J1543" s="67"/>
    </row>
    <row r="1544" spans="2:13" ht="13.35" customHeight="1" x14ac:dyDescent="0.2">
      <c r="C1544" s="49">
        <v>322121016</v>
      </c>
      <c r="D1544" s="65" t="s">
        <v>1015</v>
      </c>
      <c r="E1544" s="131" t="s">
        <v>4</v>
      </c>
      <c r="F1544" s="89">
        <v>10</v>
      </c>
      <c r="G1544" s="133">
        <v>135.53279999999998</v>
      </c>
      <c r="H1544" s="129">
        <f t="shared" si="279"/>
        <v>135.53279999999998</v>
      </c>
      <c r="I1544" s="11">
        <f t="shared" si="278"/>
        <v>0</v>
      </c>
      <c r="J1544" s="67"/>
    </row>
    <row r="1545" spans="2:13" ht="13.35" customHeight="1" x14ac:dyDescent="0.2">
      <c r="C1545" s="49">
        <v>322121020</v>
      </c>
      <c r="D1545" s="65" t="s">
        <v>1016</v>
      </c>
      <c r="E1545" s="131" t="s">
        <v>4</v>
      </c>
      <c r="F1545" s="89">
        <v>5</v>
      </c>
      <c r="G1545" s="133">
        <v>226.94880000000001</v>
      </c>
      <c r="H1545" s="129">
        <f t="shared" si="279"/>
        <v>226.94880000000001</v>
      </c>
      <c r="I1545" s="11">
        <f t="shared" si="278"/>
        <v>0</v>
      </c>
      <c r="J1545" s="67"/>
    </row>
    <row r="1546" spans="2:13" ht="13.35" customHeight="1" x14ac:dyDescent="0.2">
      <c r="B1546" s="86"/>
      <c r="C1546" s="49">
        <v>322121024</v>
      </c>
      <c r="D1546" s="65" t="s">
        <v>1810</v>
      </c>
      <c r="E1546" s="131" t="s">
        <v>4</v>
      </c>
      <c r="F1546" s="89">
        <v>5</v>
      </c>
      <c r="G1546" s="133">
        <v>390.416</v>
      </c>
      <c r="H1546" s="129">
        <f t="shared" si="279"/>
        <v>390.416</v>
      </c>
      <c r="I1546" s="11">
        <f t="shared" si="278"/>
        <v>0</v>
      </c>
      <c r="J1546" s="67"/>
    </row>
    <row r="1547" spans="2:13" ht="13.35" customHeight="1" x14ac:dyDescent="0.2">
      <c r="B1547" s="86"/>
      <c r="C1547" s="49">
        <v>322121027</v>
      </c>
      <c r="D1547" s="65" t="s">
        <v>1811</v>
      </c>
      <c r="E1547" s="131" t="s">
        <v>4</v>
      </c>
      <c r="F1547" s="89">
        <v>5</v>
      </c>
      <c r="G1547" s="133">
        <v>399.70319999999998</v>
      </c>
      <c r="H1547" s="129">
        <f t="shared" si="279"/>
        <v>399.70319999999998</v>
      </c>
      <c r="I1547" s="11">
        <f t="shared" si="278"/>
        <v>0</v>
      </c>
      <c r="J1547" s="67"/>
    </row>
    <row r="1548" spans="2:13" ht="13.35" customHeight="1" x14ac:dyDescent="0.2">
      <c r="B1548" s="86"/>
      <c r="C1548" s="49">
        <v>322121030</v>
      </c>
      <c r="D1548" s="65" t="s">
        <v>1812</v>
      </c>
      <c r="E1548" s="131" t="s">
        <v>4</v>
      </c>
      <c r="F1548" s="89">
        <v>5</v>
      </c>
      <c r="G1548" s="133">
        <v>498.0976</v>
      </c>
      <c r="H1548" s="129">
        <f t="shared" si="279"/>
        <v>498.0976</v>
      </c>
      <c r="I1548" s="11">
        <f t="shared" si="278"/>
        <v>0</v>
      </c>
      <c r="J1548" s="67"/>
    </row>
    <row r="1549" spans="2:13" ht="13.35" customHeight="1" x14ac:dyDescent="0.2">
      <c r="C1549" s="160"/>
      <c r="D1549" s="150" t="s">
        <v>1127</v>
      </c>
      <c r="E1549" s="150"/>
      <c r="F1549" s="161"/>
      <c r="G1549" s="114"/>
      <c r="H1549" s="74"/>
      <c r="I1549" s="25"/>
      <c r="J1549" s="67"/>
      <c r="K1549" s="4"/>
      <c r="L1549" s="4"/>
      <c r="M1549" s="4"/>
    </row>
    <row r="1550" spans="2:13" ht="13.35" customHeight="1" x14ac:dyDescent="0.2">
      <c r="C1550" s="49">
        <v>322706010</v>
      </c>
      <c r="D1550" s="65" t="s">
        <v>1035</v>
      </c>
      <c r="E1550" s="131" t="s">
        <v>4</v>
      </c>
      <c r="F1550" s="89">
        <v>100</v>
      </c>
      <c r="G1550" s="133">
        <v>79.789011119999998</v>
      </c>
      <c r="H1550" s="129">
        <f t="shared" ref="H1550:H1556" si="280">$G1550-($G1550*H$1538)</f>
        <v>79.789011119999998</v>
      </c>
      <c r="I1550" s="11">
        <f t="shared" ref="I1550:I1556" si="281">H1550/$G1550-1</f>
        <v>0</v>
      </c>
      <c r="J1550" s="67"/>
    </row>
    <row r="1551" spans="2:13" ht="13.35" customHeight="1" x14ac:dyDescent="0.2">
      <c r="C1551" s="49">
        <v>322708010</v>
      </c>
      <c r="D1551" s="65" t="s">
        <v>1036</v>
      </c>
      <c r="E1551" s="131" t="s">
        <v>4</v>
      </c>
      <c r="F1551" s="89">
        <v>50</v>
      </c>
      <c r="G1551" s="133">
        <v>130.84027320000001</v>
      </c>
      <c r="H1551" s="129">
        <f t="shared" si="280"/>
        <v>130.84027320000001</v>
      </c>
      <c r="I1551" s="11">
        <f t="shared" si="281"/>
        <v>0</v>
      </c>
      <c r="J1551" s="67"/>
    </row>
    <row r="1552" spans="2:13" ht="13.35" customHeight="1" x14ac:dyDescent="0.2">
      <c r="C1552" s="49">
        <v>322710010</v>
      </c>
      <c r="D1552" s="65" t="s">
        <v>1037</v>
      </c>
      <c r="E1552" s="131" t="s">
        <v>4</v>
      </c>
      <c r="F1552" s="89">
        <v>25</v>
      </c>
      <c r="G1552" s="133">
        <v>217.353318</v>
      </c>
      <c r="H1552" s="129">
        <f t="shared" si="280"/>
        <v>217.353318</v>
      </c>
      <c r="I1552" s="11">
        <f t="shared" si="281"/>
        <v>0</v>
      </c>
      <c r="J1552" s="67"/>
    </row>
    <row r="1553" spans="2:13" ht="13.35" customHeight="1" x14ac:dyDescent="0.2">
      <c r="C1553" s="49">
        <v>322712010</v>
      </c>
      <c r="D1553" s="65" t="s">
        <v>1038</v>
      </c>
      <c r="E1553" s="131" t="s">
        <v>4</v>
      </c>
      <c r="F1553" s="89">
        <v>20</v>
      </c>
      <c r="G1553" s="133">
        <v>306.22191600000002</v>
      </c>
      <c r="H1553" s="129">
        <f t="shared" si="280"/>
        <v>306.22191600000002</v>
      </c>
      <c r="I1553" s="11">
        <f t="shared" si="281"/>
        <v>0</v>
      </c>
      <c r="J1553" s="67"/>
    </row>
    <row r="1554" spans="2:13" ht="13.35" customHeight="1" x14ac:dyDescent="0.2">
      <c r="C1554" s="49">
        <v>322714010</v>
      </c>
      <c r="D1554" s="65" t="s">
        <v>1034</v>
      </c>
      <c r="E1554" s="131" t="s">
        <v>4</v>
      </c>
      <c r="F1554" s="89">
        <v>10</v>
      </c>
      <c r="G1554" s="133">
        <v>399.15919680000007</v>
      </c>
      <c r="H1554" s="129">
        <f t="shared" si="280"/>
        <v>399.15919680000007</v>
      </c>
      <c r="I1554" s="11">
        <f t="shared" si="281"/>
        <v>0</v>
      </c>
      <c r="J1554" s="67"/>
    </row>
    <row r="1555" spans="2:13" ht="13.35" customHeight="1" x14ac:dyDescent="0.2">
      <c r="C1555" s="49">
        <v>322716010</v>
      </c>
      <c r="D1555" s="65" t="s">
        <v>1033</v>
      </c>
      <c r="E1555" s="131" t="s">
        <v>4</v>
      </c>
      <c r="F1555" s="89">
        <v>10</v>
      </c>
      <c r="G1555" s="133">
        <v>558.69439079999984</v>
      </c>
      <c r="H1555" s="129">
        <f t="shared" si="280"/>
        <v>558.69439079999984</v>
      </c>
      <c r="I1555" s="11">
        <f t="shared" si="281"/>
        <v>0</v>
      </c>
      <c r="J1555" s="67"/>
    </row>
    <row r="1556" spans="2:13" ht="13.35" customHeight="1" x14ac:dyDescent="0.2">
      <c r="C1556" s="49">
        <v>322720010</v>
      </c>
      <c r="D1556" s="65" t="s">
        <v>1032</v>
      </c>
      <c r="E1556" s="131" t="s">
        <v>4</v>
      </c>
      <c r="F1556" s="89">
        <v>5</v>
      </c>
      <c r="G1556" s="133">
        <v>875.83750800000007</v>
      </c>
      <c r="H1556" s="129">
        <f t="shared" si="280"/>
        <v>875.83750800000007</v>
      </c>
      <c r="I1556" s="11">
        <f t="shared" si="281"/>
        <v>0</v>
      </c>
      <c r="J1556" s="67"/>
    </row>
    <row r="1557" spans="2:13" s="4" customFormat="1" ht="13.35" customHeight="1" x14ac:dyDescent="0.2">
      <c r="C1557" s="49"/>
      <c r="D1557" s="65"/>
      <c r="E1557" s="131"/>
      <c r="F1557" s="89"/>
      <c r="G1557" s="111"/>
      <c r="H1557" s="75"/>
      <c r="I1557" s="11"/>
      <c r="J1557" s="67"/>
    </row>
    <row r="1558" spans="2:13" ht="13.35" customHeight="1" x14ac:dyDescent="0.2">
      <c r="B1558" s="20"/>
      <c r="C1558" s="143"/>
      <c r="D1558" s="64" t="s">
        <v>1009</v>
      </c>
      <c r="E1558" s="64"/>
      <c r="F1558" s="64"/>
      <c r="G1558" s="116"/>
      <c r="H1558" s="71">
        <f>M$30</f>
        <v>0</v>
      </c>
      <c r="I1558" s="43"/>
      <c r="J1558" s="67"/>
    </row>
    <row r="1559" spans="2:13" ht="13.35" customHeight="1" x14ac:dyDescent="0.2">
      <c r="C1559" s="49">
        <v>322036125</v>
      </c>
      <c r="D1559" s="65" t="s">
        <v>1956</v>
      </c>
      <c r="E1559" s="131" t="s">
        <v>4</v>
      </c>
      <c r="F1559" s="89">
        <v>25</v>
      </c>
      <c r="G1559" s="133">
        <v>45.968000000000004</v>
      </c>
      <c r="H1559" s="129">
        <f>$G1559-($G1559*H$1558)</f>
        <v>45.968000000000004</v>
      </c>
      <c r="I1559" s="11">
        <f t="shared" ref="I1559:I1567" si="282">H1559/$G1559-1</f>
        <v>0</v>
      </c>
      <c r="J1559" s="67"/>
    </row>
    <row r="1560" spans="2:13" ht="13.35" customHeight="1" x14ac:dyDescent="0.2">
      <c r="C1560" s="49">
        <v>322038125</v>
      </c>
      <c r="D1560" s="65" t="s">
        <v>1017</v>
      </c>
      <c r="E1560" s="131" t="s">
        <v>4</v>
      </c>
      <c r="F1560" s="89">
        <v>25</v>
      </c>
      <c r="G1560" s="133">
        <v>56.376735999999994</v>
      </c>
      <c r="H1560" s="129">
        <f t="shared" ref="H1560:H1567" si="283">$G1560-($G1560*H$1558)</f>
        <v>56.376735999999994</v>
      </c>
      <c r="I1560" s="11">
        <f t="shared" si="282"/>
        <v>0</v>
      </c>
      <c r="J1560" s="67"/>
    </row>
    <row r="1561" spans="2:13" ht="13.35" customHeight="1" x14ac:dyDescent="0.2">
      <c r="C1561" s="49">
        <v>322038126</v>
      </c>
      <c r="D1561" s="65" t="s">
        <v>1018</v>
      </c>
      <c r="E1561" s="131" t="s">
        <v>4</v>
      </c>
      <c r="F1561" s="89">
        <v>25</v>
      </c>
      <c r="G1561" s="133">
        <v>89.669215999999992</v>
      </c>
      <c r="H1561" s="129">
        <f t="shared" si="283"/>
        <v>89.669215999999992</v>
      </c>
      <c r="I1561" s="11">
        <f t="shared" si="282"/>
        <v>0</v>
      </c>
      <c r="J1561" s="67"/>
    </row>
    <row r="1562" spans="2:13" ht="13.35" customHeight="1" x14ac:dyDescent="0.2">
      <c r="C1562" s="49">
        <v>322038127</v>
      </c>
      <c r="D1562" s="65" t="s">
        <v>1019</v>
      </c>
      <c r="E1562" s="131" t="s">
        <v>4</v>
      </c>
      <c r="F1562" s="89">
        <v>20</v>
      </c>
      <c r="G1562" s="133">
        <v>176.65440000000001</v>
      </c>
      <c r="H1562" s="129">
        <f t="shared" si="283"/>
        <v>176.65440000000001</v>
      </c>
      <c r="I1562" s="11">
        <f t="shared" si="282"/>
        <v>0</v>
      </c>
      <c r="J1562" s="67"/>
    </row>
    <row r="1563" spans="2:13" ht="13.35" customHeight="1" x14ac:dyDescent="0.2">
      <c r="C1563" s="49">
        <v>322038128</v>
      </c>
      <c r="D1563" s="65" t="s">
        <v>1020</v>
      </c>
      <c r="E1563" s="131" t="s">
        <v>4</v>
      </c>
      <c r="F1563" s="89">
        <v>10</v>
      </c>
      <c r="G1563" s="133">
        <v>263.34879999999998</v>
      </c>
      <c r="H1563" s="129">
        <f t="shared" si="283"/>
        <v>263.34879999999998</v>
      </c>
      <c r="I1563" s="11">
        <f t="shared" si="282"/>
        <v>0</v>
      </c>
      <c r="J1563" s="67"/>
    </row>
    <row r="1564" spans="2:13" ht="13.35" customHeight="1" x14ac:dyDescent="0.2">
      <c r="C1564" s="49">
        <v>322038129</v>
      </c>
      <c r="D1564" s="65" t="s">
        <v>1021</v>
      </c>
      <c r="E1564" s="131" t="s">
        <v>4</v>
      </c>
      <c r="F1564" s="89">
        <v>10</v>
      </c>
      <c r="G1564" s="133">
        <v>328.01599999999996</v>
      </c>
      <c r="H1564" s="129">
        <f t="shared" si="283"/>
        <v>328.01599999999996</v>
      </c>
      <c r="I1564" s="11">
        <f t="shared" si="282"/>
        <v>0</v>
      </c>
      <c r="J1564" s="67"/>
    </row>
    <row r="1565" spans="2:13" ht="13.35" customHeight="1" x14ac:dyDescent="0.2">
      <c r="B1565" s="28"/>
      <c r="C1565" s="49">
        <v>322038133</v>
      </c>
      <c r="D1565" s="65" t="s">
        <v>2871</v>
      </c>
      <c r="E1565" s="131" t="s">
        <v>4</v>
      </c>
      <c r="F1565" s="89">
        <v>10</v>
      </c>
      <c r="G1565" s="133">
        <v>1350.336</v>
      </c>
      <c r="H1565" s="129">
        <f t="shared" si="283"/>
        <v>1350.336</v>
      </c>
      <c r="I1565" s="11">
        <f t="shared" si="282"/>
        <v>0</v>
      </c>
      <c r="J1565" s="67"/>
    </row>
    <row r="1566" spans="2:13" ht="13.35" customHeight="1" x14ac:dyDescent="0.2">
      <c r="B1566" s="63"/>
      <c r="C1566" s="49">
        <v>322038132</v>
      </c>
      <c r="D1566" s="65" t="s">
        <v>2872</v>
      </c>
      <c r="E1566" s="131" t="s">
        <v>4</v>
      </c>
      <c r="F1566" s="89">
        <v>10</v>
      </c>
      <c r="G1566" s="133">
        <v>1604.4808</v>
      </c>
      <c r="H1566" s="129">
        <f t="shared" si="283"/>
        <v>1604.4808</v>
      </c>
      <c r="I1566" s="11">
        <f t="shared" si="282"/>
        <v>0</v>
      </c>
      <c r="J1566" s="67"/>
    </row>
    <row r="1567" spans="2:13" ht="13.35" customHeight="1" x14ac:dyDescent="0.2">
      <c r="C1567" s="49">
        <v>322038131</v>
      </c>
      <c r="D1567" s="65" t="s">
        <v>2656</v>
      </c>
      <c r="E1567" s="131" t="s">
        <v>4</v>
      </c>
      <c r="F1567" s="89">
        <v>10</v>
      </c>
      <c r="G1567" s="133">
        <v>2148.8063999999999</v>
      </c>
      <c r="H1567" s="129">
        <f t="shared" si="283"/>
        <v>2148.8063999999999</v>
      </c>
      <c r="I1567" s="11">
        <f t="shared" si="282"/>
        <v>0</v>
      </c>
      <c r="J1567" s="67"/>
    </row>
    <row r="1568" spans="2:13" ht="13.35" customHeight="1" x14ac:dyDescent="0.2">
      <c r="C1568" s="160"/>
      <c r="D1568" s="150" t="s">
        <v>1127</v>
      </c>
      <c r="E1568" s="150"/>
      <c r="F1568" s="161"/>
      <c r="G1568" s="114"/>
      <c r="H1568" s="74"/>
      <c r="I1568" s="25"/>
      <c r="J1568" s="67"/>
      <c r="K1568" s="4"/>
      <c r="L1568" s="4"/>
      <c r="M1568" s="4"/>
    </row>
    <row r="1569" spans="2:13" ht="13.35" customHeight="1" x14ac:dyDescent="0.2">
      <c r="C1569" s="49">
        <v>322708020</v>
      </c>
      <c r="D1569" s="65" t="s">
        <v>1027</v>
      </c>
      <c r="E1569" s="131" t="s">
        <v>4</v>
      </c>
      <c r="F1569" s="89">
        <v>25</v>
      </c>
      <c r="G1569" s="133">
        <v>294.27719999999999</v>
      </c>
      <c r="H1569" s="78" t="s">
        <v>980</v>
      </c>
      <c r="I1569" s="23"/>
      <c r="J1569" s="67"/>
    </row>
    <row r="1570" spans="2:13" ht="13.35" customHeight="1" x14ac:dyDescent="0.2">
      <c r="C1570" s="49">
        <v>322710020</v>
      </c>
      <c r="D1570" s="65" t="s">
        <v>1028</v>
      </c>
      <c r="E1570" s="131" t="s">
        <v>4</v>
      </c>
      <c r="F1570" s="89">
        <v>25</v>
      </c>
      <c r="G1570" s="133">
        <v>468.35040000000004</v>
      </c>
      <c r="H1570" s="81" t="s">
        <v>980</v>
      </c>
      <c r="I1570" s="24"/>
      <c r="J1570" s="67"/>
    </row>
    <row r="1571" spans="2:13" ht="13.35" customHeight="1" x14ac:dyDescent="0.2">
      <c r="C1571" s="49"/>
      <c r="D1571" s="65" t="s">
        <v>1029</v>
      </c>
      <c r="E1571" s="131" t="s">
        <v>4</v>
      </c>
      <c r="F1571" s="89">
        <v>20</v>
      </c>
      <c r="G1571" s="133">
        <v>661.56719999999996</v>
      </c>
      <c r="H1571" s="78" t="s">
        <v>980</v>
      </c>
      <c r="I1571" s="23"/>
      <c r="J1571" s="67"/>
    </row>
    <row r="1572" spans="2:13" ht="13.35" customHeight="1" x14ac:dyDescent="0.2">
      <c r="C1572" s="49"/>
      <c r="D1572" s="65" t="s">
        <v>1030</v>
      </c>
      <c r="E1572" s="131" t="s">
        <v>4</v>
      </c>
      <c r="F1572" s="89">
        <v>10</v>
      </c>
      <c r="G1572" s="133">
        <v>958.96080000000006</v>
      </c>
      <c r="H1572" s="81" t="s">
        <v>980</v>
      </c>
      <c r="I1572" s="24"/>
      <c r="J1572" s="67"/>
    </row>
    <row r="1573" spans="2:13" ht="13.35" customHeight="1" x14ac:dyDescent="0.2">
      <c r="C1573" s="49"/>
      <c r="D1573" s="65" t="s">
        <v>1031</v>
      </c>
      <c r="E1573" s="131" t="s">
        <v>4</v>
      </c>
      <c r="F1573" s="89">
        <v>10</v>
      </c>
      <c r="G1573" s="133">
        <v>1255.4640000000002</v>
      </c>
      <c r="H1573" s="78" t="s">
        <v>980</v>
      </c>
      <c r="I1573" s="23"/>
      <c r="J1573" s="67"/>
    </row>
    <row r="1574" spans="2:13" s="4" customFormat="1" ht="13.35" customHeight="1" x14ac:dyDescent="0.2">
      <c r="C1574" s="49"/>
      <c r="D1574" s="65"/>
      <c r="E1574" s="131"/>
      <c r="F1574" s="89"/>
      <c r="G1574" s="111"/>
      <c r="H1574" s="75"/>
      <c r="I1574" s="11"/>
      <c r="J1574" s="67"/>
    </row>
    <row r="1575" spans="2:13" ht="13.35" customHeight="1" x14ac:dyDescent="0.2">
      <c r="B1575" s="20"/>
      <c r="C1575" s="64"/>
      <c r="D1575" s="64" t="s">
        <v>1022</v>
      </c>
      <c r="E1575" s="64"/>
      <c r="F1575" s="64"/>
      <c r="G1575" s="116"/>
      <c r="H1575" s="71">
        <f>M$30</f>
        <v>0</v>
      </c>
      <c r="I1575" s="62">
        <v>0.55000000000000004</v>
      </c>
      <c r="J1575" s="67"/>
    </row>
    <row r="1576" spans="2:13" ht="13.35" customHeight="1" x14ac:dyDescent="0.2">
      <c r="C1576" s="49">
        <v>322440603</v>
      </c>
      <c r="D1576" s="65" t="s">
        <v>2584</v>
      </c>
      <c r="E1576" s="131" t="s">
        <v>4</v>
      </c>
      <c r="F1576" s="47">
        <v>25</v>
      </c>
      <c r="G1576" s="133">
        <v>48.836320000000001</v>
      </c>
      <c r="H1576" s="129">
        <f>$G1576-($G1576*H$1575)</f>
        <v>48.836320000000001</v>
      </c>
      <c r="I1576" s="11">
        <f t="shared" ref="I1576" si="284">H1576/$G1576-1</f>
        <v>0</v>
      </c>
      <c r="J1576" s="67"/>
    </row>
    <row r="1577" spans="2:13" ht="13.35" customHeight="1" x14ac:dyDescent="0.2">
      <c r="C1577" s="49">
        <v>322440803</v>
      </c>
      <c r="D1577" s="65" t="s">
        <v>1023</v>
      </c>
      <c r="E1577" s="131" t="s">
        <v>4</v>
      </c>
      <c r="F1577" s="47">
        <v>25</v>
      </c>
      <c r="G1577" s="133">
        <v>87.751039999999989</v>
      </c>
      <c r="H1577" s="129">
        <f>$G1577-($G1577*H$1575)</f>
        <v>87.751039999999989</v>
      </c>
      <c r="I1577" s="11">
        <f t="shared" ref="I1577:I1580" si="285">H1577/$G1577-1</f>
        <v>0</v>
      </c>
      <c r="J1577" s="67"/>
    </row>
    <row r="1578" spans="2:13" ht="13.35" customHeight="1" x14ac:dyDescent="0.2">
      <c r="C1578" s="50">
        <v>322441003</v>
      </c>
      <c r="D1578" s="51" t="s">
        <v>1024</v>
      </c>
      <c r="E1578" s="159" t="s">
        <v>4</v>
      </c>
      <c r="F1578" s="48">
        <v>25</v>
      </c>
      <c r="G1578" s="133">
        <v>135.15423999999999</v>
      </c>
      <c r="H1578" s="129">
        <f t="shared" ref="H1578:H1580" si="286">$G1578-($G1578*H$1575)</f>
        <v>135.15423999999999</v>
      </c>
      <c r="I1578" s="11">
        <f t="shared" si="285"/>
        <v>0</v>
      </c>
      <c r="J1578" s="67"/>
    </row>
    <row r="1579" spans="2:13" ht="13.35" customHeight="1" x14ac:dyDescent="0.2">
      <c r="C1579" s="49">
        <v>322441203</v>
      </c>
      <c r="D1579" s="65" t="s">
        <v>1025</v>
      </c>
      <c r="E1579" s="131" t="s">
        <v>4</v>
      </c>
      <c r="F1579" s="47">
        <v>20</v>
      </c>
      <c r="G1579" s="133">
        <v>257.29599999999999</v>
      </c>
      <c r="H1579" s="129">
        <f t="shared" si="286"/>
        <v>257.29599999999999</v>
      </c>
      <c r="I1579" s="11">
        <f t="shared" si="285"/>
        <v>0</v>
      </c>
      <c r="J1579" s="67"/>
    </row>
    <row r="1580" spans="2:13" ht="13.35" customHeight="1" x14ac:dyDescent="0.2">
      <c r="C1580" s="49">
        <v>322441603</v>
      </c>
      <c r="D1580" s="65" t="s">
        <v>1026</v>
      </c>
      <c r="E1580" s="131" t="s">
        <v>4</v>
      </c>
      <c r="F1580" s="47">
        <v>10</v>
      </c>
      <c r="G1580" s="133">
        <v>477.67200000000003</v>
      </c>
      <c r="H1580" s="129">
        <f t="shared" si="286"/>
        <v>477.67200000000003</v>
      </c>
      <c r="I1580" s="11">
        <f t="shared" si="285"/>
        <v>0</v>
      </c>
      <c r="J1580" s="67"/>
    </row>
    <row r="1581" spans="2:13" ht="13.35" customHeight="1" x14ac:dyDescent="0.2">
      <c r="C1581" s="150"/>
      <c r="D1581" s="150" t="s">
        <v>1127</v>
      </c>
      <c r="E1581" s="150"/>
      <c r="F1581" s="161"/>
      <c r="G1581" s="114"/>
      <c r="H1581" s="74"/>
      <c r="I1581" s="25"/>
      <c r="J1581" s="67"/>
      <c r="K1581" s="4"/>
      <c r="L1581" s="4"/>
      <c r="M1581" s="4"/>
    </row>
    <row r="1582" spans="2:13" ht="13.35" customHeight="1" x14ac:dyDescent="0.2">
      <c r="C1582" s="49">
        <v>322708030</v>
      </c>
      <c r="D1582" s="65" t="s">
        <v>1039</v>
      </c>
      <c r="E1582" s="131" t="s">
        <v>4</v>
      </c>
      <c r="F1582" s="47">
        <v>25</v>
      </c>
      <c r="G1582" s="113"/>
      <c r="H1582" s="78" t="s">
        <v>980</v>
      </c>
      <c r="I1582" s="23"/>
      <c r="J1582" s="67"/>
    </row>
    <row r="1583" spans="2:13" ht="13.35" customHeight="1" x14ac:dyDescent="0.2">
      <c r="C1583" s="50">
        <v>322710030</v>
      </c>
      <c r="D1583" s="51" t="s">
        <v>1040</v>
      </c>
      <c r="E1583" s="159" t="s">
        <v>4</v>
      </c>
      <c r="F1583" s="48">
        <v>25</v>
      </c>
      <c r="G1583" s="110"/>
      <c r="H1583" s="81" t="s">
        <v>980</v>
      </c>
      <c r="I1583" s="24"/>
      <c r="J1583" s="67"/>
    </row>
    <row r="1584" spans="2:13" ht="13.35" customHeight="1" x14ac:dyDescent="0.2">
      <c r="C1584" s="49"/>
      <c r="D1584" s="65" t="s">
        <v>1041</v>
      </c>
      <c r="E1584" s="131" t="s">
        <v>4</v>
      </c>
      <c r="F1584" s="47">
        <v>20</v>
      </c>
      <c r="G1584" s="113"/>
      <c r="H1584" s="78" t="s">
        <v>980</v>
      </c>
      <c r="I1584" s="23"/>
      <c r="J1584" s="67"/>
    </row>
    <row r="1585" spans="2:10" ht="13.35" customHeight="1" x14ac:dyDescent="0.2">
      <c r="C1585" s="50"/>
      <c r="D1585" s="51" t="s">
        <v>1042</v>
      </c>
      <c r="E1585" s="159" t="s">
        <v>4</v>
      </c>
      <c r="F1585" s="48">
        <v>10</v>
      </c>
      <c r="G1585" s="110"/>
      <c r="H1585" s="81" t="s">
        <v>980</v>
      </c>
      <c r="I1585" s="24"/>
      <c r="J1585" s="67"/>
    </row>
    <row r="1586" spans="2:10" ht="13.35" customHeight="1" x14ac:dyDescent="0.2">
      <c r="C1586" s="49"/>
      <c r="D1586" s="65" t="s">
        <v>1043</v>
      </c>
      <c r="E1586" s="131" t="s">
        <v>4</v>
      </c>
      <c r="F1586" s="47">
        <v>10</v>
      </c>
      <c r="G1586" s="113"/>
      <c r="H1586" s="78" t="s">
        <v>980</v>
      </c>
      <c r="I1586" s="23"/>
      <c r="J1586" s="67"/>
    </row>
    <row r="1587" spans="2:10" s="4" customFormat="1" ht="13.35" customHeight="1" x14ac:dyDescent="0.2">
      <c r="C1587" s="49"/>
      <c r="D1587" s="65"/>
      <c r="E1587" s="131"/>
      <c r="F1587" s="89"/>
      <c r="G1587" s="111"/>
      <c r="H1587" s="75"/>
      <c r="I1587" s="11"/>
      <c r="J1587" s="67"/>
    </row>
    <row r="1588" spans="2:10" ht="13.35" customHeight="1" x14ac:dyDescent="0.2">
      <c r="B1588" s="20"/>
      <c r="C1588" s="143"/>
      <c r="D1588" s="64" t="s">
        <v>464</v>
      </c>
      <c r="E1588" s="64"/>
      <c r="F1588" s="64"/>
      <c r="G1588" s="116"/>
      <c r="H1588" s="71">
        <f>M$30</f>
        <v>0</v>
      </c>
      <c r="I1588" s="43"/>
      <c r="J1588" s="67"/>
    </row>
    <row r="1589" spans="2:10" ht="13.35" customHeight="1" x14ac:dyDescent="0.2">
      <c r="B1589" s="32"/>
      <c r="C1589" s="49">
        <v>323008025</v>
      </c>
      <c r="D1589" s="65" t="s">
        <v>465</v>
      </c>
      <c r="E1589" s="131" t="s">
        <v>4</v>
      </c>
      <c r="F1589" s="47">
        <v>100</v>
      </c>
      <c r="G1589" s="133">
        <v>1.9915131600000002</v>
      </c>
      <c r="H1589" s="129">
        <f>$G1589-($G1589*H$1588)</f>
        <v>1.9915131600000002</v>
      </c>
      <c r="I1589" s="11">
        <f t="shared" ref="I1589:I1609" si="287">H1589/$G1589-1</f>
        <v>0</v>
      </c>
      <c r="J1589" s="67"/>
    </row>
    <row r="1590" spans="2:10" ht="13.35" customHeight="1" x14ac:dyDescent="0.2">
      <c r="B1590" s="32"/>
      <c r="C1590" s="49">
        <v>323008035</v>
      </c>
      <c r="D1590" s="65" t="s">
        <v>1673</v>
      </c>
      <c r="E1590" s="131" t="s">
        <v>4</v>
      </c>
      <c r="F1590" s="47">
        <v>100</v>
      </c>
      <c r="G1590" s="133">
        <v>2.6339367600000001</v>
      </c>
      <c r="H1590" s="129">
        <f t="shared" ref="H1590:H1609" si="288">$G1590-($G1590*H$1588)</f>
        <v>2.6339367600000001</v>
      </c>
      <c r="I1590" s="11">
        <f t="shared" si="287"/>
        <v>0</v>
      </c>
      <c r="J1590" s="67"/>
    </row>
    <row r="1591" spans="2:10" ht="13.35" customHeight="1" x14ac:dyDescent="0.2">
      <c r="B1591" s="32"/>
      <c r="C1591" s="50">
        <v>323008040</v>
      </c>
      <c r="D1591" s="51" t="s">
        <v>466</v>
      </c>
      <c r="E1591" s="159" t="s">
        <v>4</v>
      </c>
      <c r="F1591" s="48">
        <v>100</v>
      </c>
      <c r="G1591" s="133">
        <v>3.6919999999999997</v>
      </c>
      <c r="H1591" s="129">
        <f t="shared" si="288"/>
        <v>3.6919999999999997</v>
      </c>
      <c r="I1591" s="11">
        <f t="shared" si="287"/>
        <v>0</v>
      </c>
      <c r="J1591" s="67"/>
    </row>
    <row r="1592" spans="2:10" ht="13.35" customHeight="1" x14ac:dyDescent="0.2">
      <c r="B1592" s="31"/>
      <c r="C1592" s="49">
        <v>323008050</v>
      </c>
      <c r="D1592" s="65" t="s">
        <v>467</v>
      </c>
      <c r="E1592" s="131" t="s">
        <v>4</v>
      </c>
      <c r="F1592" s="47">
        <v>100</v>
      </c>
      <c r="G1592" s="133">
        <v>3.5975721600000004</v>
      </c>
      <c r="H1592" s="129">
        <f t="shared" si="288"/>
        <v>3.5975721600000004</v>
      </c>
      <c r="I1592" s="11">
        <f t="shared" si="287"/>
        <v>0</v>
      </c>
      <c r="J1592" s="67"/>
    </row>
    <row r="1593" spans="2:10" ht="13.35" customHeight="1" x14ac:dyDescent="0.2">
      <c r="B1593" s="32"/>
      <c r="C1593" s="49">
        <v>323008055</v>
      </c>
      <c r="D1593" s="65" t="s">
        <v>1608</v>
      </c>
      <c r="E1593" s="131" t="s">
        <v>4</v>
      </c>
      <c r="F1593" s="47">
        <v>100</v>
      </c>
      <c r="G1593" s="133">
        <v>4.0767999999999995</v>
      </c>
      <c r="H1593" s="129">
        <f t="shared" si="288"/>
        <v>4.0767999999999995</v>
      </c>
      <c r="I1593" s="11">
        <f t="shared" si="287"/>
        <v>0</v>
      </c>
      <c r="J1593" s="67"/>
    </row>
    <row r="1594" spans="2:10" ht="13.35" customHeight="1" x14ac:dyDescent="0.2">
      <c r="B1594" s="32"/>
      <c r="C1594" s="50">
        <v>323008060</v>
      </c>
      <c r="D1594" s="51" t="s">
        <v>468</v>
      </c>
      <c r="E1594" s="159" t="s">
        <v>4</v>
      </c>
      <c r="F1594" s="48">
        <v>100</v>
      </c>
      <c r="G1594" s="133">
        <v>4.7007999999999992</v>
      </c>
      <c r="H1594" s="129">
        <f t="shared" si="288"/>
        <v>4.7007999999999992</v>
      </c>
      <c r="I1594" s="11">
        <f t="shared" si="287"/>
        <v>0</v>
      </c>
      <c r="J1594" s="67"/>
    </row>
    <row r="1595" spans="2:10" ht="13.35" customHeight="1" x14ac:dyDescent="0.2">
      <c r="B1595" s="32"/>
      <c r="C1595" s="49">
        <v>323008070</v>
      </c>
      <c r="D1595" s="65" t="s">
        <v>469</v>
      </c>
      <c r="E1595" s="131" t="s">
        <v>4</v>
      </c>
      <c r="F1595" s="47">
        <v>100</v>
      </c>
      <c r="G1595" s="133">
        <v>4.7689824000000014</v>
      </c>
      <c r="H1595" s="129">
        <f t="shared" si="288"/>
        <v>4.7689824000000014</v>
      </c>
      <c r="I1595" s="11">
        <f t="shared" si="287"/>
        <v>0</v>
      </c>
      <c r="J1595" s="67"/>
    </row>
    <row r="1596" spans="2:10" ht="13.35" customHeight="1" x14ac:dyDescent="0.2">
      <c r="B1596" s="32"/>
      <c r="C1596" s="50">
        <v>323008080</v>
      </c>
      <c r="D1596" s="51" t="s">
        <v>470</v>
      </c>
      <c r="E1596" s="159" t="s">
        <v>4</v>
      </c>
      <c r="F1596" s="48">
        <v>100</v>
      </c>
      <c r="G1596" s="133">
        <v>6.4687999999999999</v>
      </c>
      <c r="H1596" s="129">
        <f t="shared" si="288"/>
        <v>6.4687999999999999</v>
      </c>
      <c r="I1596" s="11">
        <f t="shared" si="287"/>
        <v>0</v>
      </c>
      <c r="J1596" s="67"/>
    </row>
    <row r="1597" spans="2:10" ht="13.35" customHeight="1" x14ac:dyDescent="0.2">
      <c r="B1597" s="32"/>
      <c r="C1597" s="49">
        <v>323008090</v>
      </c>
      <c r="D1597" s="65" t="s">
        <v>471</v>
      </c>
      <c r="E1597" s="131" t="s">
        <v>4</v>
      </c>
      <c r="F1597" s="47">
        <v>100</v>
      </c>
      <c r="G1597" s="133">
        <v>5.6471999999999998</v>
      </c>
      <c r="H1597" s="129">
        <f t="shared" si="288"/>
        <v>5.6471999999999998</v>
      </c>
      <c r="I1597" s="11">
        <f t="shared" si="287"/>
        <v>0</v>
      </c>
      <c r="J1597" s="67"/>
    </row>
    <row r="1598" spans="2:10" ht="13.35" customHeight="1" x14ac:dyDescent="0.2">
      <c r="B1598" s="32"/>
      <c r="C1598" s="50">
        <v>323008100</v>
      </c>
      <c r="D1598" s="51" t="s">
        <v>472</v>
      </c>
      <c r="E1598" s="159" t="s">
        <v>4</v>
      </c>
      <c r="F1598" s="48">
        <v>100</v>
      </c>
      <c r="G1598" s="133">
        <v>7.6859327999999989</v>
      </c>
      <c r="H1598" s="129">
        <f t="shared" si="288"/>
        <v>7.6859327999999989</v>
      </c>
      <c r="I1598" s="11">
        <f t="shared" si="287"/>
        <v>0</v>
      </c>
      <c r="J1598" s="67"/>
    </row>
    <row r="1599" spans="2:10" ht="13.35" customHeight="1" x14ac:dyDescent="0.2">
      <c r="B1599" s="32"/>
      <c r="C1599" s="49">
        <v>323008120</v>
      </c>
      <c r="D1599" s="65" t="s">
        <v>2562</v>
      </c>
      <c r="E1599" s="131" t="s">
        <v>4</v>
      </c>
      <c r="F1599" s="47">
        <v>50</v>
      </c>
      <c r="G1599" s="133">
        <v>7.8415999999999997</v>
      </c>
      <c r="H1599" s="129">
        <f t="shared" si="288"/>
        <v>7.8415999999999997</v>
      </c>
      <c r="I1599" s="11">
        <f t="shared" ref="I1599" si="289">H1599/$G1599-1</f>
        <v>0</v>
      </c>
      <c r="J1599" s="67"/>
    </row>
    <row r="1600" spans="2:10" ht="13.35" customHeight="1" x14ac:dyDescent="0.2">
      <c r="B1600" s="32"/>
      <c r="C1600" s="49">
        <v>323008150</v>
      </c>
      <c r="D1600" s="65" t="s">
        <v>473</v>
      </c>
      <c r="E1600" s="131" t="s">
        <v>4</v>
      </c>
      <c r="F1600" s="47">
        <v>50</v>
      </c>
      <c r="G1600" s="133">
        <v>8.2888000000000002</v>
      </c>
      <c r="H1600" s="129">
        <f t="shared" si="288"/>
        <v>8.2888000000000002</v>
      </c>
      <c r="I1600" s="11">
        <f t="shared" si="287"/>
        <v>0</v>
      </c>
      <c r="J1600" s="67"/>
    </row>
    <row r="1601" spans="2:10" ht="13.35" customHeight="1" x14ac:dyDescent="0.2">
      <c r="B1601" s="32"/>
      <c r="C1601" s="50">
        <v>323008200</v>
      </c>
      <c r="D1601" s="51" t="s">
        <v>474</v>
      </c>
      <c r="E1601" s="159" t="s">
        <v>4</v>
      </c>
      <c r="F1601" s="48">
        <v>50</v>
      </c>
      <c r="G1601" s="133">
        <v>14.732914559999999</v>
      </c>
      <c r="H1601" s="129">
        <f t="shared" si="288"/>
        <v>14.732914559999999</v>
      </c>
      <c r="I1601" s="11">
        <f t="shared" si="287"/>
        <v>0</v>
      </c>
      <c r="J1601" s="67"/>
    </row>
    <row r="1602" spans="2:10" ht="13.35" customHeight="1" x14ac:dyDescent="0.2">
      <c r="B1602" s="32"/>
      <c r="C1602" s="49">
        <v>323010025</v>
      </c>
      <c r="D1602" s="65" t="s">
        <v>475</v>
      </c>
      <c r="E1602" s="131" t="s">
        <v>4</v>
      </c>
      <c r="F1602" s="47">
        <v>100</v>
      </c>
      <c r="G1602" s="133">
        <v>2.756749632</v>
      </c>
      <c r="H1602" s="129">
        <f t="shared" si="288"/>
        <v>2.756749632</v>
      </c>
      <c r="I1602" s="11">
        <f t="shared" si="287"/>
        <v>0</v>
      </c>
      <c r="J1602" s="67"/>
    </row>
    <row r="1603" spans="2:10" ht="13.35" customHeight="1" x14ac:dyDescent="0.2">
      <c r="B1603" s="32"/>
      <c r="C1603" s="50">
        <v>323010040</v>
      </c>
      <c r="D1603" s="51" t="s">
        <v>476</v>
      </c>
      <c r="E1603" s="159" t="s">
        <v>4</v>
      </c>
      <c r="F1603" s="48">
        <v>100</v>
      </c>
      <c r="G1603" s="133">
        <v>4.1531817599999998</v>
      </c>
      <c r="H1603" s="129">
        <f t="shared" si="288"/>
        <v>4.1531817599999998</v>
      </c>
      <c r="I1603" s="11">
        <f t="shared" si="287"/>
        <v>0</v>
      </c>
      <c r="J1603" s="67"/>
    </row>
    <row r="1604" spans="2:10" ht="13.35" customHeight="1" x14ac:dyDescent="0.2">
      <c r="B1604" s="32"/>
      <c r="C1604" s="49">
        <v>323010060</v>
      </c>
      <c r="D1604" s="65" t="s">
        <v>477</v>
      </c>
      <c r="E1604" s="131" t="s">
        <v>4</v>
      </c>
      <c r="F1604" s="47">
        <v>100</v>
      </c>
      <c r="G1604" s="133">
        <v>6.2192000000000007</v>
      </c>
      <c r="H1604" s="129">
        <f t="shared" si="288"/>
        <v>6.2192000000000007</v>
      </c>
      <c r="I1604" s="11">
        <f t="shared" si="287"/>
        <v>0</v>
      </c>
      <c r="J1604" s="67"/>
    </row>
    <row r="1605" spans="2:10" ht="13.35" customHeight="1" x14ac:dyDescent="0.2">
      <c r="B1605" s="32"/>
      <c r="C1605" s="50">
        <v>323010080</v>
      </c>
      <c r="D1605" s="51" t="s">
        <v>478</v>
      </c>
      <c r="E1605" s="159" t="s">
        <v>4</v>
      </c>
      <c r="F1605" s="48">
        <v>100</v>
      </c>
      <c r="G1605" s="133">
        <v>9.5991999999999997</v>
      </c>
      <c r="H1605" s="129">
        <f t="shared" si="288"/>
        <v>9.5991999999999997</v>
      </c>
      <c r="I1605" s="11">
        <f t="shared" si="287"/>
        <v>0</v>
      </c>
      <c r="J1605" s="67"/>
    </row>
    <row r="1606" spans="2:10" ht="13.35" customHeight="1" x14ac:dyDescent="0.2">
      <c r="B1606" s="32"/>
      <c r="C1606" s="49">
        <v>323010100</v>
      </c>
      <c r="D1606" s="65" t="s">
        <v>479</v>
      </c>
      <c r="E1606" s="131" t="s">
        <v>4</v>
      </c>
      <c r="F1606" s="47">
        <v>100</v>
      </c>
      <c r="G1606" s="133">
        <v>9.8175999999999988</v>
      </c>
      <c r="H1606" s="129">
        <f t="shared" si="288"/>
        <v>9.8175999999999988</v>
      </c>
      <c r="I1606" s="11">
        <f t="shared" si="287"/>
        <v>0</v>
      </c>
      <c r="J1606" s="67"/>
    </row>
    <row r="1607" spans="2:10" ht="13.35" customHeight="1" x14ac:dyDescent="0.2">
      <c r="B1607" s="32"/>
      <c r="C1607" s="50">
        <v>323010120</v>
      </c>
      <c r="D1607" s="51" t="s">
        <v>480</v>
      </c>
      <c r="E1607" s="159" t="s">
        <v>4</v>
      </c>
      <c r="F1607" s="48">
        <v>50</v>
      </c>
      <c r="G1607" s="133">
        <v>14.196</v>
      </c>
      <c r="H1607" s="129">
        <f t="shared" si="288"/>
        <v>14.196</v>
      </c>
      <c r="I1607" s="11">
        <f t="shared" si="287"/>
        <v>0</v>
      </c>
      <c r="J1607" s="67"/>
    </row>
    <row r="1608" spans="2:10" ht="13.35" customHeight="1" x14ac:dyDescent="0.2">
      <c r="B1608" s="32"/>
      <c r="C1608" s="49">
        <v>323010150</v>
      </c>
      <c r="D1608" s="65" t="s">
        <v>481</v>
      </c>
      <c r="E1608" s="131" t="s">
        <v>4</v>
      </c>
      <c r="F1608" s="47">
        <v>50</v>
      </c>
      <c r="G1608" s="133">
        <v>14.64725808</v>
      </c>
      <c r="H1608" s="129">
        <f t="shared" si="288"/>
        <v>14.64725808</v>
      </c>
      <c r="I1608" s="11">
        <f t="shared" si="287"/>
        <v>0</v>
      </c>
      <c r="J1608" s="67"/>
    </row>
    <row r="1609" spans="2:10" ht="13.35" customHeight="1" x14ac:dyDescent="0.2">
      <c r="B1609" s="32"/>
      <c r="C1609" s="50">
        <v>323010200</v>
      </c>
      <c r="D1609" s="51" t="s">
        <v>482</v>
      </c>
      <c r="E1609" s="159" t="s">
        <v>4</v>
      </c>
      <c r="F1609" s="48">
        <v>50</v>
      </c>
      <c r="G1609" s="133">
        <v>17.902204319999999</v>
      </c>
      <c r="H1609" s="129">
        <f t="shared" si="288"/>
        <v>17.902204319999999</v>
      </c>
      <c r="I1609" s="11">
        <f t="shared" si="287"/>
        <v>0</v>
      </c>
      <c r="J1609" s="67"/>
    </row>
    <row r="1610" spans="2:10" s="4" customFormat="1" ht="13.35" customHeight="1" x14ac:dyDescent="0.2">
      <c r="C1610" s="49"/>
      <c r="D1610" s="65"/>
      <c r="E1610" s="131"/>
      <c r="F1610" s="89"/>
      <c r="G1610" s="111"/>
      <c r="H1610" s="75"/>
      <c r="I1610" s="11"/>
      <c r="J1610" s="67"/>
    </row>
    <row r="1611" spans="2:10" ht="13.35" customHeight="1" x14ac:dyDescent="0.2">
      <c r="B1611" s="20"/>
      <c r="C1611" s="143"/>
      <c r="D1611" s="64" t="s">
        <v>346</v>
      </c>
      <c r="E1611" s="64"/>
      <c r="F1611" s="64"/>
      <c r="G1611" s="116"/>
      <c r="H1611" s="71">
        <f>M$32</f>
        <v>0</v>
      </c>
      <c r="I1611" s="43"/>
      <c r="J1611" s="67"/>
    </row>
    <row r="1612" spans="2:10" ht="13.35" customHeight="1" x14ac:dyDescent="0.2">
      <c r="C1612" s="49">
        <v>324061018</v>
      </c>
      <c r="D1612" s="65" t="s">
        <v>168</v>
      </c>
      <c r="E1612" s="131" t="s">
        <v>4</v>
      </c>
      <c r="F1612" s="131">
        <v>10</v>
      </c>
      <c r="G1612" s="133">
        <v>3.2118540854400002</v>
      </c>
      <c r="H1612" s="129">
        <f>$G1612-($G1612*H$1611)</f>
        <v>3.2118540854400002</v>
      </c>
      <c r="I1612" s="11">
        <f t="shared" ref="I1612:I1619" si="290">H1612/$G1612-1</f>
        <v>0</v>
      </c>
      <c r="J1612" s="67"/>
    </row>
    <row r="1613" spans="2:10" ht="13.35" customHeight="1" x14ac:dyDescent="0.2">
      <c r="C1613" s="50">
        <v>324081324</v>
      </c>
      <c r="D1613" s="51" t="s">
        <v>169</v>
      </c>
      <c r="E1613" s="159" t="s">
        <v>4</v>
      </c>
      <c r="F1613" s="159">
        <v>10</v>
      </c>
      <c r="G1613" s="133">
        <v>3.7958275555200007</v>
      </c>
      <c r="H1613" s="129">
        <f t="shared" ref="H1613:H1619" si="291">$G1613-($G1613*H$1611)</f>
        <v>3.7958275555200007</v>
      </c>
      <c r="I1613" s="11">
        <f t="shared" si="290"/>
        <v>0</v>
      </c>
      <c r="J1613" s="67"/>
    </row>
    <row r="1614" spans="2:10" ht="13.35" customHeight="1" x14ac:dyDescent="0.2">
      <c r="C1614" s="49">
        <v>324081330</v>
      </c>
      <c r="D1614" s="65" t="s">
        <v>170</v>
      </c>
      <c r="E1614" s="131" t="s">
        <v>4</v>
      </c>
      <c r="F1614" s="131">
        <v>10</v>
      </c>
      <c r="G1614" s="133">
        <v>4.5760000000000005</v>
      </c>
      <c r="H1614" s="129">
        <f t="shared" si="291"/>
        <v>4.5760000000000005</v>
      </c>
      <c r="I1614" s="11">
        <f t="shared" si="290"/>
        <v>0</v>
      </c>
      <c r="J1614" s="67"/>
    </row>
    <row r="1615" spans="2:10" ht="13.35" customHeight="1" x14ac:dyDescent="0.2">
      <c r="C1615" s="50">
        <v>324101320</v>
      </c>
      <c r="D1615" s="51" t="s">
        <v>171</v>
      </c>
      <c r="E1615" s="159" t="s">
        <v>4</v>
      </c>
      <c r="F1615" s="159">
        <v>10</v>
      </c>
      <c r="G1615" s="133">
        <v>4.7320000000000002</v>
      </c>
      <c r="H1615" s="129">
        <f t="shared" si="291"/>
        <v>4.7320000000000002</v>
      </c>
      <c r="I1615" s="11">
        <f t="shared" si="290"/>
        <v>0</v>
      </c>
      <c r="J1615" s="67"/>
    </row>
    <row r="1616" spans="2:10" ht="13.35" customHeight="1" x14ac:dyDescent="0.2">
      <c r="C1616" s="49">
        <v>324101730</v>
      </c>
      <c r="D1616" s="65" t="s">
        <v>172</v>
      </c>
      <c r="E1616" s="131" t="s">
        <v>4</v>
      </c>
      <c r="F1616" s="131">
        <v>10</v>
      </c>
      <c r="G1616" s="133">
        <v>8.0313367679999992</v>
      </c>
      <c r="H1616" s="129">
        <f t="shared" si="291"/>
        <v>8.0313367679999992</v>
      </c>
      <c r="I1616" s="11">
        <f t="shared" si="290"/>
        <v>0</v>
      </c>
      <c r="J1616" s="67"/>
    </row>
    <row r="1617" spans="1:10" ht="13.35" customHeight="1" x14ac:dyDescent="0.2">
      <c r="C1617" s="50">
        <v>324121936</v>
      </c>
      <c r="D1617" s="51" t="s">
        <v>347</v>
      </c>
      <c r="E1617" s="159" t="s">
        <v>4</v>
      </c>
      <c r="F1617" s="159">
        <v>10</v>
      </c>
      <c r="G1617" s="133">
        <v>11.387482666559999</v>
      </c>
      <c r="H1617" s="129">
        <f t="shared" si="291"/>
        <v>11.387482666559999</v>
      </c>
      <c r="I1617" s="11">
        <f t="shared" si="290"/>
        <v>0</v>
      </c>
      <c r="J1617" s="67"/>
    </row>
    <row r="1618" spans="1:10" ht="13.35" customHeight="1" x14ac:dyDescent="0.2">
      <c r="C1618" s="49">
        <v>324162448</v>
      </c>
      <c r="D1618" s="65" t="s">
        <v>348</v>
      </c>
      <c r="E1618" s="131" t="s">
        <v>4</v>
      </c>
      <c r="F1618" s="131">
        <v>10</v>
      </c>
      <c r="G1618" s="133">
        <v>23.358938803200008</v>
      </c>
      <c r="H1618" s="129">
        <f t="shared" si="291"/>
        <v>23.358938803200008</v>
      </c>
      <c r="I1618" s="11">
        <f t="shared" si="290"/>
        <v>0</v>
      </c>
      <c r="J1618" s="67"/>
    </row>
    <row r="1619" spans="1:10" ht="13.35" customHeight="1" x14ac:dyDescent="0.2">
      <c r="C1619" s="50">
        <v>324203060</v>
      </c>
      <c r="D1619" s="51" t="s">
        <v>349</v>
      </c>
      <c r="E1619" s="159" t="s">
        <v>4</v>
      </c>
      <c r="F1619" s="159">
        <v>10</v>
      </c>
      <c r="G1619" s="133">
        <v>63.069134768640012</v>
      </c>
      <c r="H1619" s="129">
        <f t="shared" si="291"/>
        <v>63.069134768640012</v>
      </c>
      <c r="I1619" s="11">
        <f t="shared" si="290"/>
        <v>0</v>
      </c>
      <c r="J1619" s="67"/>
    </row>
    <row r="1620" spans="1:10" s="4" customFormat="1" ht="13.35" customHeight="1" x14ac:dyDescent="0.2">
      <c r="C1620" s="49"/>
      <c r="D1620" s="65"/>
      <c r="E1620" s="131"/>
      <c r="F1620" s="89"/>
      <c r="G1620" s="111"/>
      <c r="H1620" s="75"/>
      <c r="I1620" s="11"/>
      <c r="J1620" s="67"/>
    </row>
    <row r="1621" spans="1:10" ht="13.35" customHeight="1" x14ac:dyDescent="0.2">
      <c r="A1621" s="31"/>
      <c r="B1621" s="31"/>
      <c r="C1621" s="160"/>
      <c r="D1621" s="150" t="s">
        <v>1711</v>
      </c>
      <c r="E1621" s="150"/>
      <c r="F1621" s="161"/>
      <c r="G1621" s="114"/>
      <c r="H1621" s="74"/>
      <c r="I1621" s="25"/>
      <c r="J1621" s="67"/>
    </row>
    <row r="1622" spans="1:10" ht="13.35" customHeight="1" x14ac:dyDescent="0.2">
      <c r="A1622" s="31"/>
      <c r="B1622" s="32"/>
      <c r="C1622" s="49">
        <v>324500630</v>
      </c>
      <c r="D1622" s="65" t="s">
        <v>1344</v>
      </c>
      <c r="E1622" s="131" t="s">
        <v>4</v>
      </c>
      <c r="F1622" s="131">
        <v>10</v>
      </c>
      <c r="G1622" s="133">
        <v>27.267985704959994</v>
      </c>
      <c r="H1622" s="129">
        <f t="shared" ref="H1622:H1626" si="292">$G1622-($G1622*H$1611)</f>
        <v>27.267985704959994</v>
      </c>
      <c r="I1622" s="11">
        <f t="shared" ref="I1622:I1626" si="293">H1622/$G1622-1</f>
        <v>0</v>
      </c>
      <c r="J1622" s="67"/>
    </row>
    <row r="1623" spans="1:10" ht="13.35" customHeight="1" x14ac:dyDescent="0.2">
      <c r="A1623" s="31"/>
      <c r="B1623" s="32"/>
      <c r="C1623" s="50">
        <v>324500830</v>
      </c>
      <c r="D1623" s="51" t="s">
        <v>1373</v>
      </c>
      <c r="E1623" s="159" t="s">
        <v>4</v>
      </c>
      <c r="F1623" s="131">
        <v>10</v>
      </c>
      <c r="G1623" s="133">
        <v>40.523256533760012</v>
      </c>
      <c r="H1623" s="129">
        <f t="shared" si="292"/>
        <v>40.523256533760012</v>
      </c>
      <c r="I1623" s="11">
        <f t="shared" si="293"/>
        <v>0</v>
      </c>
      <c r="J1623" s="67"/>
    </row>
    <row r="1624" spans="1:10" ht="13.35" customHeight="1" x14ac:dyDescent="0.2">
      <c r="A1624" s="31"/>
      <c r="B1624" s="32"/>
      <c r="C1624" s="49">
        <v>324501030</v>
      </c>
      <c r="D1624" s="65" t="s">
        <v>1345</v>
      </c>
      <c r="E1624" s="131" t="s">
        <v>4</v>
      </c>
      <c r="F1624" s="131">
        <v>10</v>
      </c>
      <c r="G1624" s="133">
        <v>61.811567999999994</v>
      </c>
      <c r="H1624" s="129">
        <f t="shared" si="292"/>
        <v>61.811567999999994</v>
      </c>
      <c r="I1624" s="11">
        <f t="shared" si="293"/>
        <v>0</v>
      </c>
      <c r="J1624" s="67"/>
    </row>
    <row r="1625" spans="1:10" ht="13.35" customHeight="1" x14ac:dyDescent="0.2">
      <c r="A1625" s="31"/>
      <c r="B1625" s="32"/>
      <c r="C1625" s="50">
        <v>324501230</v>
      </c>
      <c r="D1625" s="51" t="s">
        <v>1346</v>
      </c>
      <c r="E1625" s="159" t="s">
        <v>4</v>
      </c>
      <c r="F1625" s="131">
        <v>10</v>
      </c>
      <c r="G1625" s="133">
        <v>68.548686286080013</v>
      </c>
      <c r="H1625" s="129">
        <f t="shared" si="292"/>
        <v>68.548686286080013</v>
      </c>
      <c r="I1625" s="11">
        <f t="shared" si="293"/>
        <v>0</v>
      </c>
      <c r="J1625" s="67"/>
    </row>
    <row r="1626" spans="1:10" ht="13.35" customHeight="1" x14ac:dyDescent="0.2">
      <c r="A1626" s="31"/>
      <c r="B1626" s="32"/>
      <c r="C1626" s="49">
        <v>324501640</v>
      </c>
      <c r="D1626" s="65" t="s">
        <v>1347</v>
      </c>
      <c r="E1626" s="131" t="s">
        <v>4</v>
      </c>
      <c r="F1626" s="131">
        <v>10</v>
      </c>
      <c r="G1626" s="133">
        <v>158.92749600000002</v>
      </c>
      <c r="H1626" s="129">
        <f t="shared" si="292"/>
        <v>158.92749600000002</v>
      </c>
      <c r="I1626" s="11">
        <f t="shared" si="293"/>
        <v>0</v>
      </c>
      <c r="J1626" s="67"/>
    </row>
    <row r="1627" spans="1:10" s="4" customFormat="1" ht="13.35" customHeight="1" x14ac:dyDescent="0.2">
      <c r="C1627" s="49"/>
      <c r="D1627" s="65"/>
      <c r="E1627" s="131"/>
      <c r="F1627" s="89"/>
      <c r="G1627" s="111"/>
      <c r="H1627" s="75"/>
      <c r="I1627" s="11"/>
      <c r="J1627" s="67"/>
    </row>
    <row r="1628" spans="1:10" s="4" customFormat="1" ht="13.35" customHeight="1" x14ac:dyDescent="0.2">
      <c r="C1628" s="49"/>
      <c r="D1628" s="65"/>
      <c r="E1628" s="131"/>
      <c r="F1628" s="89"/>
      <c r="G1628" s="111"/>
      <c r="H1628" s="75"/>
      <c r="I1628" s="11"/>
      <c r="J1628" s="67"/>
    </row>
    <row r="1629" spans="1:10" ht="13.35" customHeight="1" x14ac:dyDescent="0.2">
      <c r="B1629" s="20"/>
      <c r="C1629" s="143"/>
      <c r="D1629" s="64" t="s">
        <v>2723</v>
      </c>
      <c r="E1629" s="64"/>
      <c r="F1629" s="64"/>
      <c r="G1629" s="116"/>
      <c r="H1629" s="71">
        <f>M$32</f>
        <v>0</v>
      </c>
      <c r="I1629" s="43"/>
      <c r="J1629" s="67"/>
    </row>
    <row r="1630" spans="1:10" ht="13.35" customHeight="1" x14ac:dyDescent="0.2">
      <c r="C1630" s="49">
        <v>324061011</v>
      </c>
      <c r="D1630" s="65" t="s">
        <v>2724</v>
      </c>
      <c r="E1630" s="131" t="s">
        <v>4</v>
      </c>
      <c r="F1630" s="131">
        <v>10</v>
      </c>
      <c r="G1630" s="133">
        <v>45.941968799999998</v>
      </c>
      <c r="H1630" s="129">
        <f>$G1630-($G1630*H$1629)</f>
        <v>45.941968799999998</v>
      </c>
      <c r="I1630" s="11">
        <f t="shared" ref="I1630:I1632" si="294">H1630/$G1630-1</f>
        <v>0</v>
      </c>
      <c r="J1630" s="67"/>
    </row>
    <row r="1631" spans="1:10" ht="13.35" customHeight="1" x14ac:dyDescent="0.2">
      <c r="C1631" s="49">
        <v>324061012</v>
      </c>
      <c r="D1631" s="65" t="s">
        <v>2563</v>
      </c>
      <c r="E1631" s="131" t="s">
        <v>4</v>
      </c>
      <c r="F1631" s="131">
        <v>10</v>
      </c>
      <c r="G1631" s="133">
        <v>39.936</v>
      </c>
      <c r="H1631" s="129">
        <f t="shared" ref="H1631:H1632" si="295">$G1631-($G1631*H$1629)</f>
        <v>39.936</v>
      </c>
      <c r="I1631" s="11">
        <f t="shared" si="294"/>
        <v>0</v>
      </c>
      <c r="J1631" s="67"/>
    </row>
    <row r="1632" spans="1:10" ht="13.35" customHeight="1" x14ac:dyDescent="0.2">
      <c r="C1632" s="49">
        <v>324061013</v>
      </c>
      <c r="D1632" s="65" t="s">
        <v>2564</v>
      </c>
      <c r="E1632" s="131" t="s">
        <v>4</v>
      </c>
      <c r="F1632" s="131">
        <v>10</v>
      </c>
      <c r="G1632" s="133">
        <v>46.768438079999996</v>
      </c>
      <c r="H1632" s="129">
        <f t="shared" si="295"/>
        <v>46.768438079999996</v>
      </c>
      <c r="I1632" s="11">
        <f t="shared" si="294"/>
        <v>0</v>
      </c>
      <c r="J1632" s="67"/>
    </row>
    <row r="1633" spans="2:10" ht="13.35" customHeight="1" x14ac:dyDescent="0.2">
      <c r="C1633" s="49"/>
      <c r="D1633" s="65"/>
      <c r="E1633" s="131"/>
      <c r="F1633" s="89"/>
      <c r="G1633" s="111"/>
      <c r="H1633" s="75"/>
      <c r="I1633" s="11"/>
      <c r="J1633" s="67"/>
    </row>
    <row r="1634" spans="2:10" ht="13.35" customHeight="1" x14ac:dyDescent="0.2">
      <c r="B1634" s="20"/>
      <c r="C1634" s="143"/>
      <c r="D1634" s="64" t="s">
        <v>606</v>
      </c>
      <c r="E1634" s="64"/>
      <c r="F1634" s="64"/>
      <c r="G1634" s="116"/>
      <c r="H1634" s="71">
        <f>M$32</f>
        <v>0</v>
      </c>
      <c r="I1634" s="43"/>
      <c r="J1634" s="67"/>
    </row>
    <row r="1635" spans="2:10" ht="13.35" customHeight="1" x14ac:dyDescent="0.2">
      <c r="C1635" s="49">
        <v>325000608</v>
      </c>
      <c r="D1635" s="65" t="s">
        <v>703</v>
      </c>
      <c r="E1635" s="131" t="s">
        <v>4</v>
      </c>
      <c r="F1635" s="131">
        <v>10</v>
      </c>
      <c r="G1635" s="133">
        <v>15.511953300479998</v>
      </c>
      <c r="H1635" s="129">
        <f>$G1635-($G1635*H$1634)</f>
        <v>15.511953300479998</v>
      </c>
      <c r="I1635" s="11">
        <f t="shared" ref="I1635:I1646" si="296">H1635/$G1635-1</f>
        <v>0</v>
      </c>
      <c r="J1635" s="67"/>
    </row>
    <row r="1636" spans="2:10" ht="13.35" customHeight="1" x14ac:dyDescent="0.2">
      <c r="C1636" s="50">
        <v>325000806</v>
      </c>
      <c r="D1636" s="51" t="s">
        <v>704</v>
      </c>
      <c r="E1636" s="159" t="s">
        <v>4</v>
      </c>
      <c r="F1636" s="159">
        <v>10</v>
      </c>
      <c r="G1636" s="133">
        <v>15.511953300479998</v>
      </c>
      <c r="H1636" s="129">
        <f t="shared" ref="H1636:H1645" si="297">$G1636-($G1636*H$1634)</f>
        <v>15.511953300479998</v>
      </c>
      <c r="I1636" s="11">
        <f t="shared" si="296"/>
        <v>0</v>
      </c>
      <c r="J1636" s="67"/>
    </row>
    <row r="1637" spans="2:10" ht="13.35" customHeight="1" x14ac:dyDescent="0.2">
      <c r="C1637" s="49">
        <v>325104810</v>
      </c>
      <c r="D1637" s="65" t="s">
        <v>705</v>
      </c>
      <c r="E1637" s="131" t="s">
        <v>4</v>
      </c>
      <c r="F1637" s="131">
        <v>10</v>
      </c>
      <c r="G1637" s="133">
        <v>23.399387182080002</v>
      </c>
      <c r="H1637" s="129">
        <f t="shared" si="297"/>
        <v>23.399387182080002</v>
      </c>
      <c r="I1637" s="11">
        <f t="shared" si="296"/>
        <v>0</v>
      </c>
      <c r="J1637" s="67"/>
    </row>
    <row r="1638" spans="2:10" ht="13.35" customHeight="1" x14ac:dyDescent="0.2">
      <c r="C1638" s="50">
        <v>325104812</v>
      </c>
      <c r="D1638" s="51" t="s">
        <v>706</v>
      </c>
      <c r="E1638" s="159" t="s">
        <v>4</v>
      </c>
      <c r="F1638" s="159">
        <v>10</v>
      </c>
      <c r="G1638" s="133">
        <v>37.498175245440002</v>
      </c>
      <c r="H1638" s="129">
        <f t="shared" si="297"/>
        <v>37.498175245440002</v>
      </c>
      <c r="I1638" s="11">
        <f t="shared" si="296"/>
        <v>0</v>
      </c>
      <c r="J1638" s="67"/>
    </row>
    <row r="1639" spans="2:10" ht="13.35" customHeight="1" x14ac:dyDescent="0.2">
      <c r="C1639" s="49">
        <v>325001008</v>
      </c>
      <c r="D1639" s="65" t="s">
        <v>707</v>
      </c>
      <c r="E1639" s="131" t="s">
        <v>4</v>
      </c>
      <c r="F1639" s="131">
        <v>10</v>
      </c>
      <c r="G1639" s="133">
        <v>30.156914860800008</v>
      </c>
      <c r="H1639" s="129">
        <f t="shared" si="297"/>
        <v>30.156914860800008</v>
      </c>
      <c r="I1639" s="11">
        <f t="shared" si="296"/>
        <v>0</v>
      </c>
      <c r="J1639" s="67"/>
    </row>
    <row r="1640" spans="2:10" ht="13.35" customHeight="1" x14ac:dyDescent="0.2">
      <c r="B1640" s="4"/>
      <c r="C1640" s="50">
        <v>325001012</v>
      </c>
      <c r="D1640" s="51" t="s">
        <v>708</v>
      </c>
      <c r="E1640" s="159" t="s">
        <v>4</v>
      </c>
      <c r="F1640" s="159">
        <v>10</v>
      </c>
      <c r="G1640" s="133">
        <v>40.06159125696</v>
      </c>
      <c r="H1640" s="129">
        <f t="shared" si="297"/>
        <v>40.06159125696</v>
      </c>
      <c r="I1640" s="11">
        <f t="shared" si="296"/>
        <v>0</v>
      </c>
      <c r="J1640" s="67"/>
    </row>
    <row r="1641" spans="2:10" ht="13.35" customHeight="1" x14ac:dyDescent="0.2">
      <c r="B1641" s="4"/>
      <c r="C1641" s="49">
        <v>325001208</v>
      </c>
      <c r="D1641" s="65" t="s">
        <v>709</v>
      </c>
      <c r="E1641" s="131" t="s">
        <v>4</v>
      </c>
      <c r="F1641" s="131">
        <v>10</v>
      </c>
      <c r="G1641" s="133">
        <v>45.82927728288</v>
      </c>
      <c r="H1641" s="129">
        <f t="shared" si="297"/>
        <v>45.82927728288</v>
      </c>
      <c r="I1641" s="11">
        <f t="shared" si="296"/>
        <v>0</v>
      </c>
      <c r="J1641" s="67"/>
    </row>
    <row r="1642" spans="2:10" ht="13.35" customHeight="1" x14ac:dyDescent="0.2">
      <c r="B1642" s="4"/>
      <c r="C1642" s="50">
        <v>325001210</v>
      </c>
      <c r="D1642" s="51" t="s">
        <v>710</v>
      </c>
      <c r="E1642" s="159" t="s">
        <v>4</v>
      </c>
      <c r="F1642" s="159">
        <v>10</v>
      </c>
      <c r="G1642" s="133">
        <v>46.792514495999995</v>
      </c>
      <c r="H1642" s="129">
        <f t="shared" si="297"/>
        <v>46.792514495999995</v>
      </c>
      <c r="I1642" s="11">
        <f t="shared" si="296"/>
        <v>0</v>
      </c>
      <c r="J1642" s="67"/>
    </row>
    <row r="1643" spans="2:10" ht="13.35" customHeight="1" x14ac:dyDescent="0.2">
      <c r="B1643" s="4"/>
      <c r="C1643" s="49">
        <v>325001216</v>
      </c>
      <c r="D1643" s="65" t="s">
        <v>711</v>
      </c>
      <c r="E1643" s="131" t="s">
        <v>4</v>
      </c>
      <c r="F1643" s="131">
        <v>10</v>
      </c>
      <c r="G1643" s="133">
        <v>49.345758221760001</v>
      </c>
      <c r="H1643" s="129">
        <f t="shared" si="297"/>
        <v>49.345758221760001</v>
      </c>
      <c r="I1643" s="11">
        <f t="shared" si="296"/>
        <v>0</v>
      </c>
      <c r="J1643" s="67"/>
    </row>
    <row r="1644" spans="2:10" ht="13.35" customHeight="1" x14ac:dyDescent="0.2">
      <c r="B1644" s="32"/>
      <c r="C1644" s="50">
        <v>325001610</v>
      </c>
      <c r="D1644" s="51" t="s">
        <v>1353</v>
      </c>
      <c r="E1644" s="159" t="s">
        <v>4</v>
      </c>
      <c r="F1644" s="159">
        <v>10</v>
      </c>
      <c r="G1644" s="133">
        <v>53.594102016000001</v>
      </c>
      <c r="H1644" s="129">
        <f t="shared" si="297"/>
        <v>53.594102016000001</v>
      </c>
      <c r="I1644" s="11">
        <f t="shared" si="296"/>
        <v>0</v>
      </c>
      <c r="J1644" s="67"/>
    </row>
    <row r="1645" spans="2:10" ht="13.35" customHeight="1" x14ac:dyDescent="0.2">
      <c r="B1645" s="32"/>
      <c r="C1645" s="49">
        <v>325001220</v>
      </c>
      <c r="D1645" s="65" t="s">
        <v>1607</v>
      </c>
      <c r="E1645" s="131" t="s">
        <v>4</v>
      </c>
      <c r="F1645" s="131">
        <v>10</v>
      </c>
      <c r="G1645" s="133">
        <v>97.311215514240018</v>
      </c>
      <c r="H1645" s="129">
        <f t="shared" si="297"/>
        <v>97.311215514240018</v>
      </c>
      <c r="I1645" s="11">
        <f t="shared" si="296"/>
        <v>0</v>
      </c>
      <c r="J1645" s="67"/>
    </row>
    <row r="1646" spans="2:10" ht="13.35" customHeight="1" x14ac:dyDescent="0.2">
      <c r="B1646" s="32"/>
      <c r="C1646" s="49">
        <v>326104810</v>
      </c>
      <c r="D1646" s="65" t="s">
        <v>1621</v>
      </c>
      <c r="E1646" s="131" t="s">
        <v>4</v>
      </c>
      <c r="F1646" s="131">
        <v>10</v>
      </c>
      <c r="G1646" s="133">
        <v>23.581404887039998</v>
      </c>
      <c r="H1646" s="129">
        <f>$G1646-($G1646*H$1634)</f>
        <v>23.581404887039998</v>
      </c>
      <c r="I1646" s="11">
        <f t="shared" si="296"/>
        <v>0</v>
      </c>
      <c r="J1646" s="67"/>
    </row>
    <row r="1647" spans="2:10" s="4" customFormat="1" ht="13.35" customHeight="1" x14ac:dyDescent="0.2">
      <c r="C1647" s="49"/>
      <c r="D1647" s="65"/>
      <c r="E1647" s="131"/>
      <c r="F1647" s="89"/>
      <c r="G1647" s="111"/>
      <c r="H1647" s="75"/>
      <c r="I1647" s="11"/>
      <c r="J1647" s="67"/>
    </row>
    <row r="1648" spans="2:10" ht="13.35" customHeight="1" x14ac:dyDescent="0.2">
      <c r="B1648" s="20"/>
      <c r="C1648" s="143"/>
      <c r="D1648" s="64" t="s">
        <v>1753</v>
      </c>
      <c r="E1648" s="64"/>
      <c r="F1648" s="64"/>
      <c r="G1648" s="116"/>
      <c r="H1648" s="71">
        <f>M$32</f>
        <v>0</v>
      </c>
      <c r="I1648" s="93"/>
      <c r="J1648" s="10"/>
    </row>
    <row r="1649" spans="2:10" ht="13.35" customHeight="1" x14ac:dyDescent="0.2">
      <c r="B1649" s="86"/>
      <c r="C1649" s="49">
        <v>385605016</v>
      </c>
      <c r="D1649" s="65" t="s">
        <v>2433</v>
      </c>
      <c r="E1649" s="131">
        <v>1</v>
      </c>
      <c r="F1649" s="90">
        <v>500</v>
      </c>
      <c r="G1649" s="133">
        <v>1.1224239935999998</v>
      </c>
      <c r="H1649" s="129">
        <f>$G1649-($G1649*H$1648)</f>
        <v>1.1224239935999998</v>
      </c>
      <c r="I1649" s="11">
        <f t="shared" ref="I1649:I1712" si="298">H1649/$G1649-1</f>
        <v>0</v>
      </c>
      <c r="J1649" s="67"/>
    </row>
    <row r="1650" spans="2:10" ht="13.35" customHeight="1" x14ac:dyDescent="0.2">
      <c r="B1650" s="86"/>
      <c r="C1650" s="49">
        <v>385605020</v>
      </c>
      <c r="D1650" s="65" t="s">
        <v>2434</v>
      </c>
      <c r="E1650" s="131">
        <v>1</v>
      </c>
      <c r="F1650" s="90">
        <v>500</v>
      </c>
      <c r="G1650" s="133">
        <v>1.0907426711999999</v>
      </c>
      <c r="H1650" s="129">
        <f t="shared" ref="H1650:H1713" si="299">$G1650-($G1650*H$1648)</f>
        <v>1.0907426711999999</v>
      </c>
      <c r="I1650" s="11">
        <f t="shared" si="298"/>
        <v>0</v>
      </c>
      <c r="J1650" s="67"/>
    </row>
    <row r="1651" spans="2:10" ht="13.35" customHeight="1" x14ac:dyDescent="0.2">
      <c r="B1651" s="86"/>
      <c r="C1651" s="49">
        <v>385605025</v>
      </c>
      <c r="D1651" s="65" t="s">
        <v>2435</v>
      </c>
      <c r="E1651" s="131">
        <v>1</v>
      </c>
      <c r="F1651" s="90">
        <v>500</v>
      </c>
      <c r="G1651" s="133">
        <v>1.1767348319999997</v>
      </c>
      <c r="H1651" s="129">
        <f t="shared" si="299"/>
        <v>1.1767348319999997</v>
      </c>
      <c r="I1651" s="11">
        <f t="shared" si="298"/>
        <v>0</v>
      </c>
      <c r="J1651" s="67"/>
    </row>
    <row r="1652" spans="2:10" ht="13.35" customHeight="1" x14ac:dyDescent="0.2">
      <c r="B1652" s="86"/>
      <c r="C1652" s="49">
        <v>385605031</v>
      </c>
      <c r="D1652" s="65" t="s">
        <v>2436</v>
      </c>
      <c r="E1652" s="131">
        <v>1</v>
      </c>
      <c r="F1652" s="90">
        <v>500</v>
      </c>
      <c r="G1652" s="133">
        <v>1.3396673472</v>
      </c>
      <c r="H1652" s="129">
        <f t="shared" si="299"/>
        <v>1.3396673472</v>
      </c>
      <c r="I1652" s="11">
        <f t="shared" si="298"/>
        <v>0</v>
      </c>
      <c r="J1652" s="67"/>
    </row>
    <row r="1653" spans="2:10" ht="13.35" customHeight="1" x14ac:dyDescent="0.2">
      <c r="B1653" s="86"/>
      <c r="C1653" s="49">
        <v>385605040</v>
      </c>
      <c r="D1653" s="65" t="s">
        <v>2437</v>
      </c>
      <c r="E1653" s="131">
        <v>1</v>
      </c>
      <c r="F1653" s="90">
        <v>500</v>
      </c>
      <c r="G1653" s="133">
        <v>1.6836359904</v>
      </c>
      <c r="H1653" s="129">
        <f t="shared" si="299"/>
        <v>1.6836359904</v>
      </c>
      <c r="I1653" s="11">
        <f t="shared" si="298"/>
        <v>0</v>
      </c>
      <c r="J1653" s="67"/>
    </row>
    <row r="1654" spans="2:10" ht="13.35" customHeight="1" x14ac:dyDescent="0.2">
      <c r="B1654" s="63"/>
      <c r="C1654" s="49">
        <v>385606016</v>
      </c>
      <c r="D1654" s="65" t="s">
        <v>1650</v>
      </c>
      <c r="E1654" s="131">
        <v>1</v>
      </c>
      <c r="F1654" s="90">
        <v>400</v>
      </c>
      <c r="G1654" s="133">
        <v>1.2219938639999999</v>
      </c>
      <c r="H1654" s="129">
        <f t="shared" si="299"/>
        <v>1.2219938639999999</v>
      </c>
      <c r="I1654" s="11">
        <f t="shared" si="298"/>
        <v>0</v>
      </c>
      <c r="J1654" s="67"/>
    </row>
    <row r="1655" spans="2:10" ht="13.35" customHeight="1" x14ac:dyDescent="0.2">
      <c r="C1655" s="49">
        <v>385606020</v>
      </c>
      <c r="D1655" s="65" t="s">
        <v>497</v>
      </c>
      <c r="E1655" s="131">
        <v>1</v>
      </c>
      <c r="F1655" s="90">
        <v>400</v>
      </c>
      <c r="G1655" s="133">
        <v>1.1993643479999998</v>
      </c>
      <c r="H1655" s="129">
        <f t="shared" si="299"/>
        <v>1.1993643479999998</v>
      </c>
      <c r="I1655" s="11">
        <f t="shared" si="298"/>
        <v>0</v>
      </c>
      <c r="J1655" s="67"/>
    </row>
    <row r="1656" spans="2:10" ht="13.35" customHeight="1" x14ac:dyDescent="0.2">
      <c r="B1656" s="86"/>
      <c r="C1656" s="49">
        <v>385606025</v>
      </c>
      <c r="D1656" s="65" t="s">
        <v>2438</v>
      </c>
      <c r="E1656" s="131">
        <v>1</v>
      </c>
      <c r="F1656" s="90">
        <v>400</v>
      </c>
      <c r="G1656" s="133">
        <v>1.2219938639999999</v>
      </c>
      <c r="H1656" s="129">
        <f t="shared" si="299"/>
        <v>1.2219938639999999</v>
      </c>
      <c r="I1656" s="11">
        <f t="shared" si="298"/>
        <v>0</v>
      </c>
      <c r="J1656" s="67"/>
    </row>
    <row r="1657" spans="2:10" ht="13.35" customHeight="1" x14ac:dyDescent="0.2">
      <c r="C1657" s="49">
        <v>385606030</v>
      </c>
      <c r="D1657" s="65" t="s">
        <v>827</v>
      </c>
      <c r="E1657" s="131">
        <v>1</v>
      </c>
      <c r="F1657" s="90">
        <v>500</v>
      </c>
      <c r="G1657" s="133">
        <v>1.6293251520000001</v>
      </c>
      <c r="H1657" s="129">
        <f t="shared" si="299"/>
        <v>1.6293251520000001</v>
      </c>
      <c r="I1657" s="11">
        <f t="shared" si="298"/>
        <v>0</v>
      </c>
      <c r="J1657" s="67"/>
    </row>
    <row r="1658" spans="2:10" ht="13.35" customHeight="1" x14ac:dyDescent="0.2">
      <c r="C1658" s="49">
        <v>385606040</v>
      </c>
      <c r="D1658" s="65" t="s">
        <v>498</v>
      </c>
      <c r="E1658" s="131">
        <v>1</v>
      </c>
      <c r="F1658" s="90">
        <v>400</v>
      </c>
      <c r="G1658" s="133">
        <v>2.0819154720000004</v>
      </c>
      <c r="H1658" s="129">
        <f t="shared" si="299"/>
        <v>2.0819154720000004</v>
      </c>
      <c r="I1658" s="11">
        <f t="shared" si="298"/>
        <v>0</v>
      </c>
      <c r="J1658" s="67"/>
    </row>
    <row r="1659" spans="2:10" ht="13.35" customHeight="1" x14ac:dyDescent="0.2">
      <c r="B1659" s="86"/>
      <c r="C1659" s="49">
        <v>385606050</v>
      </c>
      <c r="D1659" s="65" t="s">
        <v>2439</v>
      </c>
      <c r="E1659" s="131">
        <v>1</v>
      </c>
      <c r="F1659" s="90">
        <v>400</v>
      </c>
      <c r="G1659" s="133">
        <v>2.3534696639999995</v>
      </c>
      <c r="H1659" s="129">
        <f t="shared" si="299"/>
        <v>2.3534696639999995</v>
      </c>
      <c r="I1659" s="11">
        <f t="shared" si="298"/>
        <v>0</v>
      </c>
      <c r="J1659" s="67"/>
    </row>
    <row r="1660" spans="2:10" ht="13.35" customHeight="1" x14ac:dyDescent="0.2">
      <c r="C1660" s="49">
        <v>385606060</v>
      </c>
      <c r="D1660" s="65" t="s">
        <v>2014</v>
      </c>
      <c r="E1660" s="131">
        <v>1</v>
      </c>
      <c r="F1660" s="90">
        <v>400</v>
      </c>
      <c r="G1660" s="133">
        <v>2.5254539856000005</v>
      </c>
      <c r="H1660" s="129">
        <f t="shared" si="299"/>
        <v>2.5254539856000005</v>
      </c>
      <c r="I1660" s="11">
        <f t="shared" si="298"/>
        <v>0</v>
      </c>
      <c r="J1660" s="67"/>
    </row>
    <row r="1661" spans="2:10" ht="13.35" customHeight="1" x14ac:dyDescent="0.2">
      <c r="B1661" s="63"/>
      <c r="C1661" s="49">
        <v>385608010</v>
      </c>
      <c r="D1661" s="65" t="s">
        <v>1317</v>
      </c>
      <c r="E1661" s="131">
        <v>1</v>
      </c>
      <c r="F1661" s="90">
        <v>400</v>
      </c>
      <c r="G1661" s="133">
        <v>2.38275492</v>
      </c>
      <c r="H1661" s="129">
        <f t="shared" si="299"/>
        <v>2.38275492</v>
      </c>
      <c r="I1661" s="11">
        <f t="shared" si="298"/>
        <v>0</v>
      </c>
      <c r="J1661" s="67"/>
    </row>
    <row r="1662" spans="2:10" ht="13.35" customHeight="1" x14ac:dyDescent="0.2">
      <c r="B1662" s="63"/>
      <c r="C1662" s="49">
        <v>385608014</v>
      </c>
      <c r="D1662" s="65" t="s">
        <v>1375</v>
      </c>
      <c r="E1662" s="131">
        <v>1</v>
      </c>
      <c r="F1662" s="90">
        <v>250</v>
      </c>
      <c r="G1662" s="133">
        <v>3.1015748400000001</v>
      </c>
      <c r="H1662" s="129">
        <f t="shared" si="299"/>
        <v>3.1015748400000001</v>
      </c>
      <c r="I1662" s="11">
        <f t="shared" si="298"/>
        <v>0</v>
      </c>
      <c r="J1662" s="67"/>
    </row>
    <row r="1663" spans="2:10" ht="13.35" customHeight="1" x14ac:dyDescent="0.2">
      <c r="C1663" s="49">
        <v>385608016</v>
      </c>
      <c r="D1663" s="65" t="s">
        <v>499</v>
      </c>
      <c r="E1663" s="131">
        <v>1</v>
      </c>
      <c r="F1663" s="90">
        <v>250</v>
      </c>
      <c r="G1663" s="133">
        <v>2.5957385999999998</v>
      </c>
      <c r="H1663" s="129">
        <f t="shared" si="299"/>
        <v>2.5957385999999998</v>
      </c>
      <c r="I1663" s="11">
        <f t="shared" si="298"/>
        <v>0</v>
      </c>
      <c r="J1663" s="67"/>
    </row>
    <row r="1664" spans="2:10" ht="13.35" customHeight="1" x14ac:dyDescent="0.2">
      <c r="C1664" s="49">
        <v>385608020</v>
      </c>
      <c r="D1664" s="65" t="s">
        <v>500</v>
      </c>
      <c r="E1664" s="131">
        <v>1</v>
      </c>
      <c r="F1664" s="90">
        <v>250</v>
      </c>
      <c r="G1664" s="133">
        <v>3.0749518799999995</v>
      </c>
      <c r="H1664" s="129">
        <f t="shared" si="299"/>
        <v>3.0749518799999995</v>
      </c>
      <c r="I1664" s="11">
        <f t="shared" si="298"/>
        <v>0</v>
      </c>
      <c r="J1664" s="67"/>
    </row>
    <row r="1665" spans="2:10" ht="13.35" customHeight="1" x14ac:dyDescent="0.2">
      <c r="B1665" s="63"/>
      <c r="C1665" s="49">
        <v>385608025</v>
      </c>
      <c r="D1665" s="65" t="s">
        <v>1374</v>
      </c>
      <c r="E1665" s="131">
        <v>1</v>
      </c>
      <c r="F1665" s="90">
        <v>250</v>
      </c>
      <c r="G1665" s="133">
        <v>2.3987286959999996</v>
      </c>
      <c r="H1665" s="129">
        <f t="shared" si="299"/>
        <v>2.3987286959999996</v>
      </c>
      <c r="I1665" s="11">
        <f t="shared" si="298"/>
        <v>0</v>
      </c>
      <c r="J1665" s="67"/>
    </row>
    <row r="1666" spans="2:10" ht="13.35" customHeight="1" x14ac:dyDescent="0.2">
      <c r="C1666" s="49">
        <v>385608030</v>
      </c>
      <c r="D1666" s="65" t="s">
        <v>501</v>
      </c>
      <c r="E1666" s="131">
        <v>1</v>
      </c>
      <c r="F1666" s="90">
        <v>250</v>
      </c>
      <c r="G1666" s="133">
        <v>2.790285880199999</v>
      </c>
      <c r="H1666" s="129">
        <f t="shared" si="299"/>
        <v>2.790285880199999</v>
      </c>
      <c r="I1666" s="11">
        <f t="shared" si="298"/>
        <v>0</v>
      </c>
      <c r="J1666" s="67"/>
    </row>
    <row r="1667" spans="2:10" ht="13.35" customHeight="1" x14ac:dyDescent="0.2">
      <c r="C1667" s="49">
        <v>385608040</v>
      </c>
      <c r="D1667" s="65" t="s">
        <v>828</v>
      </c>
      <c r="E1667" s="131">
        <v>1</v>
      </c>
      <c r="F1667" s="90">
        <v>200</v>
      </c>
      <c r="G1667" s="133">
        <v>3.4372371196799989</v>
      </c>
      <c r="H1667" s="129">
        <f t="shared" si="299"/>
        <v>3.4372371196799989</v>
      </c>
      <c r="I1667" s="11">
        <f t="shared" si="298"/>
        <v>0</v>
      </c>
      <c r="J1667" s="67"/>
    </row>
    <row r="1668" spans="2:10" ht="13.35" customHeight="1" x14ac:dyDescent="0.2">
      <c r="B1668" s="63"/>
      <c r="C1668" s="49">
        <v>385608045</v>
      </c>
      <c r="D1668" s="65" t="s">
        <v>1609</v>
      </c>
      <c r="E1668" s="131">
        <v>1</v>
      </c>
      <c r="F1668" s="90">
        <v>200</v>
      </c>
      <c r="G1668" s="133">
        <v>4.0644341228399998</v>
      </c>
      <c r="H1668" s="129">
        <f t="shared" si="299"/>
        <v>4.0644341228399998</v>
      </c>
      <c r="I1668" s="11">
        <f t="shared" si="298"/>
        <v>0</v>
      </c>
      <c r="J1668" s="67"/>
    </row>
    <row r="1669" spans="2:10" ht="13.35" customHeight="1" x14ac:dyDescent="0.2">
      <c r="C1669" s="49">
        <v>385608050</v>
      </c>
      <c r="D1669" s="65" t="s">
        <v>829</v>
      </c>
      <c r="E1669" s="131">
        <v>1</v>
      </c>
      <c r="F1669" s="90">
        <v>200</v>
      </c>
      <c r="G1669" s="133">
        <v>3.9113387913599995</v>
      </c>
      <c r="H1669" s="129">
        <f t="shared" si="299"/>
        <v>3.9113387913599995</v>
      </c>
      <c r="I1669" s="11">
        <f t="shared" si="298"/>
        <v>0</v>
      </c>
      <c r="J1669" s="67"/>
    </row>
    <row r="1670" spans="2:10" ht="13.35" customHeight="1" x14ac:dyDescent="0.2">
      <c r="B1670" s="63"/>
      <c r="C1670" s="49">
        <v>385608055</v>
      </c>
      <c r="D1670" s="65" t="s">
        <v>1610</v>
      </c>
      <c r="E1670" s="131">
        <v>1</v>
      </c>
      <c r="F1670" s="90">
        <v>200</v>
      </c>
      <c r="G1670" s="133">
        <v>4.9784935199999998</v>
      </c>
      <c r="H1670" s="129">
        <f t="shared" si="299"/>
        <v>4.9784935199999998</v>
      </c>
      <c r="I1670" s="11">
        <f t="shared" si="298"/>
        <v>0</v>
      </c>
      <c r="J1670" s="67"/>
    </row>
    <row r="1671" spans="2:10" ht="13.35" customHeight="1" x14ac:dyDescent="0.2">
      <c r="B1671" s="63"/>
      <c r="C1671" s="49">
        <v>385608060</v>
      </c>
      <c r="D1671" s="65" t="s">
        <v>1759</v>
      </c>
      <c r="E1671" s="131">
        <v>1</v>
      </c>
      <c r="F1671" s="90">
        <v>150</v>
      </c>
      <c r="G1671" s="133">
        <v>4.9784935199999998</v>
      </c>
      <c r="H1671" s="129">
        <f t="shared" si="299"/>
        <v>4.9784935199999998</v>
      </c>
      <c r="I1671" s="11">
        <f t="shared" si="298"/>
        <v>0</v>
      </c>
      <c r="J1671" s="67"/>
    </row>
    <row r="1672" spans="2:10" ht="13.35" customHeight="1" x14ac:dyDescent="0.2">
      <c r="C1672" s="49">
        <v>385608070</v>
      </c>
      <c r="D1672" s="65" t="s">
        <v>830</v>
      </c>
      <c r="E1672" s="131">
        <v>1</v>
      </c>
      <c r="F1672" s="90">
        <v>150</v>
      </c>
      <c r="G1672" s="133">
        <v>5.612119968</v>
      </c>
      <c r="H1672" s="129">
        <f t="shared" si="299"/>
        <v>5.612119968</v>
      </c>
      <c r="I1672" s="11">
        <f t="shared" si="298"/>
        <v>0</v>
      </c>
      <c r="J1672" s="67"/>
    </row>
    <row r="1673" spans="2:10" ht="13.35" customHeight="1" x14ac:dyDescent="0.2">
      <c r="C1673" s="49">
        <v>385608080</v>
      </c>
      <c r="D1673" s="65" t="s">
        <v>1659</v>
      </c>
      <c r="E1673" s="131">
        <v>1</v>
      </c>
      <c r="F1673" s="90">
        <v>100</v>
      </c>
      <c r="G1673" s="133">
        <v>6.949258133999999</v>
      </c>
      <c r="H1673" s="129">
        <f t="shared" si="299"/>
        <v>6.949258133999999</v>
      </c>
      <c r="I1673" s="11">
        <f t="shared" si="298"/>
        <v>0</v>
      </c>
      <c r="J1673" s="67"/>
    </row>
    <row r="1674" spans="2:10" ht="13.35" customHeight="1" x14ac:dyDescent="0.2">
      <c r="C1674" s="49">
        <v>385608090</v>
      </c>
      <c r="D1674" s="65" t="s">
        <v>831</v>
      </c>
      <c r="E1674" s="131">
        <v>1</v>
      </c>
      <c r="F1674" s="90">
        <v>100</v>
      </c>
      <c r="G1674" s="133">
        <v>8.5091372948400004</v>
      </c>
      <c r="H1674" s="129">
        <f t="shared" si="299"/>
        <v>8.5091372948400004</v>
      </c>
      <c r="I1674" s="11">
        <f t="shared" si="298"/>
        <v>0</v>
      </c>
      <c r="J1674" s="67"/>
    </row>
    <row r="1675" spans="2:10" ht="13.35" customHeight="1" x14ac:dyDescent="0.2">
      <c r="C1675" s="49">
        <v>385608100</v>
      </c>
      <c r="D1675" s="65" t="s">
        <v>832</v>
      </c>
      <c r="E1675" s="131">
        <v>1</v>
      </c>
      <c r="F1675" s="90">
        <v>100</v>
      </c>
      <c r="G1675" s="133">
        <v>10.512075755999998</v>
      </c>
      <c r="H1675" s="129">
        <f t="shared" si="299"/>
        <v>10.512075755999998</v>
      </c>
      <c r="I1675" s="11">
        <f t="shared" si="298"/>
        <v>0</v>
      </c>
      <c r="J1675" s="67"/>
    </row>
    <row r="1676" spans="2:10" ht="13.35" customHeight="1" x14ac:dyDescent="0.2">
      <c r="C1676" s="49">
        <v>385608110</v>
      </c>
      <c r="D1676" s="65" t="s">
        <v>833</v>
      </c>
      <c r="E1676" s="131">
        <v>1</v>
      </c>
      <c r="F1676" s="90">
        <v>100</v>
      </c>
      <c r="G1676" s="133">
        <v>12.084654068760001</v>
      </c>
      <c r="H1676" s="129">
        <f t="shared" si="299"/>
        <v>12.084654068760001</v>
      </c>
      <c r="I1676" s="11">
        <f t="shared" si="298"/>
        <v>0</v>
      </c>
      <c r="J1676" s="67"/>
    </row>
    <row r="1677" spans="2:10" ht="13.35" customHeight="1" x14ac:dyDescent="0.2">
      <c r="C1677" s="49">
        <v>385608120</v>
      </c>
      <c r="D1677" s="65" t="s">
        <v>2015</v>
      </c>
      <c r="E1677" s="131">
        <v>1</v>
      </c>
      <c r="F1677" s="90">
        <v>100</v>
      </c>
      <c r="G1677" s="133">
        <v>10.87470709416</v>
      </c>
      <c r="H1677" s="129">
        <f t="shared" si="299"/>
        <v>10.87470709416</v>
      </c>
      <c r="I1677" s="11">
        <f t="shared" si="298"/>
        <v>0</v>
      </c>
      <c r="J1677" s="67"/>
    </row>
    <row r="1678" spans="2:10" ht="13.35" customHeight="1" x14ac:dyDescent="0.2">
      <c r="B1678" s="86"/>
      <c r="C1678" s="49">
        <v>385610016</v>
      </c>
      <c r="D1678" s="65" t="s">
        <v>2440</v>
      </c>
      <c r="E1678" s="131">
        <v>1</v>
      </c>
      <c r="F1678" s="90">
        <v>200</v>
      </c>
      <c r="G1678" s="133">
        <v>3.6207225600000004</v>
      </c>
      <c r="H1678" s="129">
        <f t="shared" si="299"/>
        <v>3.6207225600000004</v>
      </c>
      <c r="I1678" s="11">
        <f t="shared" si="298"/>
        <v>0</v>
      </c>
      <c r="J1678" s="67"/>
    </row>
    <row r="1679" spans="2:10" ht="13.35" customHeight="1" x14ac:dyDescent="0.2">
      <c r="C1679" s="49">
        <v>385610020</v>
      </c>
      <c r="D1679" s="65" t="s">
        <v>834</v>
      </c>
      <c r="E1679" s="131">
        <v>1</v>
      </c>
      <c r="F1679" s="90">
        <v>200</v>
      </c>
      <c r="G1679" s="133">
        <v>3.9375357839999996</v>
      </c>
      <c r="H1679" s="129">
        <f t="shared" si="299"/>
        <v>3.9375357839999996</v>
      </c>
      <c r="I1679" s="11">
        <f t="shared" si="298"/>
        <v>0</v>
      </c>
      <c r="J1679" s="67"/>
    </row>
    <row r="1680" spans="2:10" ht="13.35" customHeight="1" x14ac:dyDescent="0.2">
      <c r="C1680" s="49">
        <v>385610025</v>
      </c>
      <c r="D1680" s="65" t="s">
        <v>502</v>
      </c>
      <c r="E1680" s="131">
        <v>1</v>
      </c>
      <c r="F1680" s="90">
        <v>100</v>
      </c>
      <c r="G1680" s="133">
        <v>3.9330098808000002</v>
      </c>
      <c r="H1680" s="129">
        <f t="shared" si="299"/>
        <v>3.9330098808000002</v>
      </c>
      <c r="I1680" s="11">
        <f t="shared" si="298"/>
        <v>0</v>
      </c>
      <c r="J1680" s="67"/>
    </row>
    <row r="1681" spans="2:10" ht="13.35" customHeight="1" x14ac:dyDescent="0.2">
      <c r="B1681" s="63"/>
      <c r="C1681" s="49">
        <v>385610030</v>
      </c>
      <c r="D1681" s="65" t="s">
        <v>1320</v>
      </c>
      <c r="E1681" s="131">
        <v>1</v>
      </c>
      <c r="F1681" s="90">
        <v>100</v>
      </c>
      <c r="G1681" s="133">
        <v>4.7069393279999989</v>
      </c>
      <c r="H1681" s="129">
        <f t="shared" si="299"/>
        <v>4.7069393279999989</v>
      </c>
      <c r="I1681" s="11">
        <f t="shared" si="298"/>
        <v>0</v>
      </c>
      <c r="J1681" s="67"/>
    </row>
    <row r="1682" spans="2:10" ht="13.35" customHeight="1" x14ac:dyDescent="0.2">
      <c r="B1682" s="86"/>
      <c r="C1682" s="49">
        <v>385610035</v>
      </c>
      <c r="D1682" s="65" t="s">
        <v>2055</v>
      </c>
      <c r="E1682" s="131">
        <v>1</v>
      </c>
      <c r="F1682" s="90">
        <v>100</v>
      </c>
      <c r="G1682" s="133">
        <v>5.1854870339999994</v>
      </c>
      <c r="H1682" s="129">
        <f t="shared" si="299"/>
        <v>5.1854870339999994</v>
      </c>
      <c r="I1682" s="11">
        <f t="shared" si="298"/>
        <v>0</v>
      </c>
      <c r="J1682" s="67"/>
    </row>
    <row r="1683" spans="2:10" ht="13.35" customHeight="1" x14ac:dyDescent="0.2">
      <c r="C1683" s="49">
        <v>385610040</v>
      </c>
      <c r="D1683" s="65" t="s">
        <v>503</v>
      </c>
      <c r="E1683" s="131">
        <v>1</v>
      </c>
      <c r="F1683" s="90">
        <v>100</v>
      </c>
      <c r="G1683" s="133">
        <v>5.8768853052000001</v>
      </c>
      <c r="H1683" s="129">
        <f t="shared" si="299"/>
        <v>5.8768853052000001</v>
      </c>
      <c r="I1683" s="11">
        <f t="shared" si="298"/>
        <v>0</v>
      </c>
      <c r="J1683" s="67"/>
    </row>
    <row r="1684" spans="2:10" ht="13.35" customHeight="1" x14ac:dyDescent="0.2">
      <c r="C1684" s="49">
        <v>385610045</v>
      </c>
      <c r="D1684" s="65" t="s">
        <v>1645</v>
      </c>
      <c r="E1684" s="131">
        <v>1</v>
      </c>
      <c r="F1684" s="90">
        <v>100</v>
      </c>
      <c r="G1684" s="133">
        <v>8.1918847919999997</v>
      </c>
      <c r="H1684" s="129">
        <f t="shared" si="299"/>
        <v>8.1918847919999997</v>
      </c>
      <c r="I1684" s="11">
        <f t="shared" si="298"/>
        <v>0</v>
      </c>
      <c r="J1684" s="67"/>
    </row>
    <row r="1685" spans="2:10" ht="13.35" customHeight="1" x14ac:dyDescent="0.2">
      <c r="C1685" s="49">
        <v>385610050</v>
      </c>
      <c r="D1685" s="65" t="s">
        <v>504</v>
      </c>
      <c r="E1685" s="131">
        <v>1</v>
      </c>
      <c r="F1685" s="90">
        <v>100</v>
      </c>
      <c r="G1685" s="133">
        <v>6.3707412132000005</v>
      </c>
      <c r="H1685" s="129">
        <f t="shared" si="299"/>
        <v>6.3707412132000005</v>
      </c>
      <c r="I1685" s="11">
        <f t="shared" si="298"/>
        <v>0</v>
      </c>
      <c r="J1685" s="67"/>
    </row>
    <row r="1686" spans="2:10" ht="13.35" customHeight="1" x14ac:dyDescent="0.2">
      <c r="C1686" s="49">
        <v>385610055</v>
      </c>
      <c r="D1686" s="65" t="s">
        <v>1611</v>
      </c>
      <c r="E1686" s="131">
        <v>1</v>
      </c>
      <c r="F1686" s="90">
        <v>100</v>
      </c>
      <c r="G1686" s="133">
        <v>8.2897241699999995</v>
      </c>
      <c r="H1686" s="129">
        <f t="shared" si="299"/>
        <v>8.2897241699999995</v>
      </c>
      <c r="I1686" s="11">
        <f t="shared" si="298"/>
        <v>0</v>
      </c>
      <c r="J1686" s="67"/>
    </row>
    <row r="1687" spans="2:10" ht="13.35" customHeight="1" x14ac:dyDescent="0.2">
      <c r="C1687" s="49">
        <v>385610060</v>
      </c>
      <c r="D1687" s="65" t="s">
        <v>505</v>
      </c>
      <c r="E1687" s="131">
        <v>1</v>
      </c>
      <c r="F1687" s="90">
        <v>100</v>
      </c>
      <c r="G1687" s="133">
        <v>8.5832156810399987</v>
      </c>
      <c r="H1687" s="129">
        <f t="shared" si="299"/>
        <v>8.5832156810399987</v>
      </c>
      <c r="I1687" s="11">
        <f t="shared" si="298"/>
        <v>0</v>
      </c>
      <c r="J1687" s="67"/>
    </row>
    <row r="1688" spans="2:10" ht="13.35" customHeight="1" x14ac:dyDescent="0.2">
      <c r="C1688" s="49">
        <v>385610070</v>
      </c>
      <c r="D1688" s="65" t="s">
        <v>835</v>
      </c>
      <c r="E1688" s="131">
        <v>1</v>
      </c>
      <c r="F1688" s="90">
        <v>100</v>
      </c>
      <c r="G1688" s="133">
        <v>9.0518063999999985</v>
      </c>
      <c r="H1688" s="129">
        <f t="shared" si="299"/>
        <v>9.0518063999999985</v>
      </c>
      <c r="I1688" s="11">
        <f t="shared" si="298"/>
        <v>0</v>
      </c>
      <c r="J1688" s="67"/>
    </row>
    <row r="1689" spans="2:10" ht="13.35" customHeight="1" x14ac:dyDescent="0.2">
      <c r="C1689" s="49">
        <v>385610080</v>
      </c>
      <c r="D1689" s="65" t="s">
        <v>506</v>
      </c>
      <c r="E1689" s="131">
        <v>1</v>
      </c>
      <c r="F1689" s="90">
        <v>50</v>
      </c>
      <c r="G1689" s="133">
        <v>9.4128936064800008</v>
      </c>
      <c r="H1689" s="129">
        <f t="shared" si="299"/>
        <v>9.4128936064800008</v>
      </c>
      <c r="I1689" s="11">
        <f t="shared" si="298"/>
        <v>0</v>
      </c>
      <c r="J1689" s="67"/>
    </row>
    <row r="1690" spans="2:10" ht="13.35" customHeight="1" x14ac:dyDescent="0.2">
      <c r="C1690" s="49">
        <v>385610100</v>
      </c>
      <c r="D1690" s="65" t="s">
        <v>507</v>
      </c>
      <c r="E1690" s="131">
        <v>1</v>
      </c>
      <c r="F1690" s="90">
        <v>75</v>
      </c>
      <c r="G1690" s="133">
        <v>14.4735056466</v>
      </c>
      <c r="H1690" s="129">
        <f t="shared" si="299"/>
        <v>14.4735056466</v>
      </c>
      <c r="I1690" s="11">
        <f t="shared" si="298"/>
        <v>0</v>
      </c>
      <c r="J1690" s="67"/>
    </row>
    <row r="1691" spans="2:10" ht="13.35" customHeight="1" x14ac:dyDescent="0.2">
      <c r="C1691" s="49">
        <v>385610110</v>
      </c>
      <c r="D1691" s="65" t="s">
        <v>836</v>
      </c>
      <c r="E1691" s="131">
        <v>1</v>
      </c>
      <c r="F1691" s="90">
        <v>75</v>
      </c>
      <c r="G1691" s="133">
        <v>18.272668596000003</v>
      </c>
      <c r="H1691" s="129">
        <f t="shared" si="299"/>
        <v>18.272668596000003</v>
      </c>
      <c r="I1691" s="11">
        <f t="shared" si="298"/>
        <v>0</v>
      </c>
      <c r="J1691" s="67"/>
    </row>
    <row r="1692" spans="2:10" ht="13.35" customHeight="1" x14ac:dyDescent="0.2">
      <c r="C1692" s="49">
        <v>385612020</v>
      </c>
      <c r="D1692" s="65" t="s">
        <v>508</v>
      </c>
      <c r="E1692" s="131">
        <v>1</v>
      </c>
      <c r="F1692" s="90">
        <v>100</v>
      </c>
      <c r="G1692" s="133">
        <v>7.5214254788399986</v>
      </c>
      <c r="H1692" s="129">
        <f t="shared" si="299"/>
        <v>7.5214254788399986</v>
      </c>
      <c r="I1692" s="11">
        <f t="shared" si="298"/>
        <v>0</v>
      </c>
      <c r="J1692" s="67"/>
    </row>
    <row r="1693" spans="2:10" ht="13.35" customHeight="1" x14ac:dyDescent="0.2">
      <c r="B1693" s="63"/>
      <c r="C1693" s="49">
        <v>385612025</v>
      </c>
      <c r="D1693" s="65" t="s">
        <v>2016</v>
      </c>
      <c r="E1693" s="131">
        <v>1</v>
      </c>
      <c r="F1693" s="89">
        <v>50</v>
      </c>
      <c r="G1693" s="133">
        <v>6.4250653630799999</v>
      </c>
      <c r="H1693" s="129">
        <f t="shared" si="299"/>
        <v>6.4250653630799999</v>
      </c>
      <c r="I1693" s="11">
        <f t="shared" si="298"/>
        <v>0</v>
      </c>
      <c r="J1693" s="67"/>
    </row>
    <row r="1694" spans="2:10" ht="13.35" customHeight="1" x14ac:dyDescent="0.2">
      <c r="B1694" s="63"/>
      <c r="C1694" s="49">
        <v>385612030</v>
      </c>
      <c r="D1694" s="65" t="s">
        <v>1356</v>
      </c>
      <c r="E1694" s="131">
        <v>1</v>
      </c>
      <c r="F1694" s="89">
        <v>50</v>
      </c>
      <c r="G1694" s="133">
        <v>8.0054042686799978</v>
      </c>
      <c r="H1694" s="129">
        <f t="shared" si="299"/>
        <v>8.0054042686799978</v>
      </c>
      <c r="I1694" s="11">
        <f t="shared" si="298"/>
        <v>0</v>
      </c>
      <c r="J1694" s="67"/>
    </row>
    <row r="1695" spans="2:10" ht="13.35" customHeight="1" x14ac:dyDescent="0.2">
      <c r="B1695" s="63"/>
      <c r="C1695" s="49">
        <v>385612035</v>
      </c>
      <c r="D1695" s="65" t="s">
        <v>2017</v>
      </c>
      <c r="E1695" s="131">
        <v>1</v>
      </c>
      <c r="F1695" s="89">
        <v>50</v>
      </c>
      <c r="G1695" s="133">
        <v>8.1013667280000004</v>
      </c>
      <c r="H1695" s="129">
        <f t="shared" si="299"/>
        <v>8.1013667280000004</v>
      </c>
      <c r="I1695" s="11">
        <f t="shared" si="298"/>
        <v>0</v>
      </c>
      <c r="J1695" s="67"/>
    </row>
    <row r="1696" spans="2:10" ht="13.35" customHeight="1" x14ac:dyDescent="0.2">
      <c r="C1696" s="49">
        <v>385612040</v>
      </c>
      <c r="D1696" s="65" t="s">
        <v>509</v>
      </c>
      <c r="E1696" s="131">
        <v>1</v>
      </c>
      <c r="F1696" s="89">
        <v>50</v>
      </c>
      <c r="G1696" s="133">
        <v>8.1782538364799979</v>
      </c>
      <c r="H1696" s="129">
        <f t="shared" si="299"/>
        <v>8.1782538364799979</v>
      </c>
      <c r="I1696" s="11">
        <f t="shared" si="298"/>
        <v>0</v>
      </c>
      <c r="J1696" s="67"/>
    </row>
    <row r="1697" spans="2:10" ht="13.35" customHeight="1" x14ac:dyDescent="0.2">
      <c r="C1697" s="49">
        <v>385612041</v>
      </c>
      <c r="D1697" s="65" t="s">
        <v>2018</v>
      </c>
      <c r="E1697" s="131">
        <v>1</v>
      </c>
      <c r="F1697" s="89">
        <v>50</v>
      </c>
      <c r="G1697" s="133">
        <v>9.5270262359999993</v>
      </c>
      <c r="H1697" s="129">
        <f t="shared" si="299"/>
        <v>9.5270262359999993</v>
      </c>
      <c r="I1697" s="11">
        <f t="shared" si="298"/>
        <v>0</v>
      </c>
      <c r="J1697" s="67"/>
    </row>
    <row r="1698" spans="2:10" ht="13.35" customHeight="1" x14ac:dyDescent="0.2">
      <c r="C1698" s="49">
        <v>385612045</v>
      </c>
      <c r="D1698" s="65" t="s">
        <v>1619</v>
      </c>
      <c r="E1698" s="131">
        <v>1</v>
      </c>
      <c r="F1698" s="89">
        <v>50</v>
      </c>
      <c r="G1698" s="133">
        <v>13.396673471999998</v>
      </c>
      <c r="H1698" s="129">
        <f t="shared" si="299"/>
        <v>13.396673471999998</v>
      </c>
      <c r="I1698" s="11">
        <f t="shared" si="298"/>
        <v>0</v>
      </c>
      <c r="J1698" s="67"/>
    </row>
    <row r="1699" spans="2:10" ht="13.35" customHeight="1" x14ac:dyDescent="0.2">
      <c r="C1699" s="49">
        <v>385612046</v>
      </c>
      <c r="D1699" s="65" t="s">
        <v>2019</v>
      </c>
      <c r="E1699" s="131">
        <v>1</v>
      </c>
      <c r="F1699" s="89">
        <v>50</v>
      </c>
      <c r="G1699" s="133">
        <v>10.0746605232</v>
      </c>
      <c r="H1699" s="129">
        <f t="shared" si="299"/>
        <v>10.0746605232</v>
      </c>
      <c r="I1699" s="11">
        <f t="shared" si="298"/>
        <v>0</v>
      </c>
      <c r="J1699" s="67"/>
    </row>
    <row r="1700" spans="2:10" ht="13.35" customHeight="1" x14ac:dyDescent="0.2">
      <c r="C1700" s="49">
        <v>385612050</v>
      </c>
      <c r="D1700" s="65" t="s">
        <v>510</v>
      </c>
      <c r="E1700" s="131">
        <v>1</v>
      </c>
      <c r="F1700" s="90">
        <v>50</v>
      </c>
      <c r="G1700" s="133">
        <v>9.9956435779199975</v>
      </c>
      <c r="H1700" s="129">
        <f t="shared" si="299"/>
        <v>9.9956435779199975</v>
      </c>
      <c r="I1700" s="11">
        <f t="shared" si="298"/>
        <v>0</v>
      </c>
      <c r="J1700" s="67"/>
    </row>
    <row r="1701" spans="2:10" ht="13.35" customHeight="1" x14ac:dyDescent="0.2">
      <c r="C1701" s="49">
        <v>385612055</v>
      </c>
      <c r="D1701" s="65" t="s">
        <v>511</v>
      </c>
      <c r="E1701" s="131">
        <v>1</v>
      </c>
      <c r="F1701" s="90">
        <v>75</v>
      </c>
      <c r="G1701" s="133">
        <v>14.573408303999999</v>
      </c>
      <c r="H1701" s="129">
        <f t="shared" si="299"/>
        <v>14.573408303999999</v>
      </c>
      <c r="I1701" s="11">
        <f t="shared" si="298"/>
        <v>0</v>
      </c>
      <c r="J1701" s="67"/>
    </row>
    <row r="1702" spans="2:10" ht="13.35" customHeight="1" x14ac:dyDescent="0.2">
      <c r="B1702" s="63"/>
      <c r="C1702" s="49">
        <v>385612060</v>
      </c>
      <c r="D1702" s="65" t="s">
        <v>1364</v>
      </c>
      <c r="E1702" s="131">
        <v>1</v>
      </c>
      <c r="F1702" s="90">
        <v>50</v>
      </c>
      <c r="G1702" s="133">
        <v>12.310456704000002</v>
      </c>
      <c r="H1702" s="129">
        <f t="shared" si="299"/>
        <v>12.310456704000002</v>
      </c>
      <c r="I1702" s="11">
        <f t="shared" si="298"/>
        <v>0</v>
      </c>
      <c r="J1702" s="67"/>
    </row>
    <row r="1703" spans="2:10" ht="13.35" customHeight="1" x14ac:dyDescent="0.2">
      <c r="C1703" s="49">
        <v>385612070</v>
      </c>
      <c r="D1703" s="65" t="s">
        <v>512</v>
      </c>
      <c r="E1703" s="131">
        <v>1</v>
      </c>
      <c r="F1703" s="90">
        <v>50</v>
      </c>
      <c r="G1703" s="133">
        <v>14.410715395439999</v>
      </c>
      <c r="H1703" s="129">
        <f t="shared" si="299"/>
        <v>14.410715395439999</v>
      </c>
      <c r="I1703" s="11">
        <f t="shared" si="298"/>
        <v>0</v>
      </c>
      <c r="J1703" s="67"/>
    </row>
    <row r="1704" spans="2:10" ht="13.35" customHeight="1" x14ac:dyDescent="0.2">
      <c r="C1704" s="49">
        <v>385612080</v>
      </c>
      <c r="D1704" s="65" t="s">
        <v>513</v>
      </c>
      <c r="E1704" s="131">
        <v>1</v>
      </c>
      <c r="F1704" s="90">
        <v>50</v>
      </c>
      <c r="G1704" s="133">
        <v>16.610064743999999</v>
      </c>
      <c r="H1704" s="129">
        <f t="shared" si="299"/>
        <v>16.610064743999999</v>
      </c>
      <c r="I1704" s="11">
        <f t="shared" si="298"/>
        <v>0</v>
      </c>
      <c r="J1704" s="67"/>
    </row>
    <row r="1705" spans="2:10" ht="13.35" customHeight="1" x14ac:dyDescent="0.2">
      <c r="B1705" s="63"/>
      <c r="C1705" s="49">
        <v>385612081</v>
      </c>
      <c r="D1705" s="65" t="s">
        <v>1358</v>
      </c>
      <c r="E1705" s="131">
        <v>1</v>
      </c>
      <c r="F1705" s="90">
        <v>50</v>
      </c>
      <c r="G1705" s="133">
        <v>17.215816952879997</v>
      </c>
      <c r="H1705" s="129">
        <f t="shared" si="299"/>
        <v>17.215816952879997</v>
      </c>
      <c r="I1705" s="11">
        <f t="shared" si="298"/>
        <v>0</v>
      </c>
      <c r="J1705" s="67"/>
    </row>
    <row r="1706" spans="2:10" ht="13.35" customHeight="1" x14ac:dyDescent="0.2">
      <c r="B1706" s="86"/>
      <c r="C1706" s="49">
        <v>385612090</v>
      </c>
      <c r="D1706" s="65" t="s">
        <v>2441</v>
      </c>
      <c r="E1706" s="131">
        <v>1</v>
      </c>
      <c r="F1706" s="90">
        <v>50</v>
      </c>
      <c r="G1706" s="133">
        <v>18.413770284000002</v>
      </c>
      <c r="H1706" s="129">
        <f t="shared" si="299"/>
        <v>18.413770284000002</v>
      </c>
      <c r="I1706" s="11">
        <f t="shared" si="298"/>
        <v>0</v>
      </c>
      <c r="J1706" s="67"/>
    </row>
    <row r="1707" spans="2:10" ht="13.35" customHeight="1" x14ac:dyDescent="0.2">
      <c r="B1707" s="86"/>
      <c r="C1707" s="49">
        <v>385612100</v>
      </c>
      <c r="D1707" s="65" t="s">
        <v>2039</v>
      </c>
      <c r="E1707" s="131">
        <v>1</v>
      </c>
      <c r="F1707" s="90">
        <v>50</v>
      </c>
      <c r="G1707" s="133">
        <v>21.6977124</v>
      </c>
      <c r="H1707" s="129">
        <f t="shared" si="299"/>
        <v>21.6977124</v>
      </c>
      <c r="I1707" s="11">
        <f t="shared" si="298"/>
        <v>0</v>
      </c>
      <c r="J1707" s="67"/>
    </row>
    <row r="1708" spans="2:10" ht="13.35" customHeight="1" x14ac:dyDescent="0.2">
      <c r="B1708" s="63"/>
      <c r="C1708" s="49">
        <v>385616041</v>
      </c>
      <c r="D1708" s="65" t="s">
        <v>2020</v>
      </c>
      <c r="E1708" s="131">
        <v>1</v>
      </c>
      <c r="F1708" s="90">
        <v>25</v>
      </c>
      <c r="G1708" s="133">
        <v>21.828431133599995</v>
      </c>
      <c r="H1708" s="129">
        <f t="shared" si="299"/>
        <v>21.828431133599995</v>
      </c>
      <c r="I1708" s="11">
        <f t="shared" si="298"/>
        <v>0</v>
      </c>
      <c r="J1708" s="67"/>
    </row>
    <row r="1709" spans="2:10" s="8" customFormat="1" ht="13.35" customHeight="1" x14ac:dyDescent="0.2">
      <c r="B1709" s="63"/>
      <c r="C1709" s="180">
        <v>385616046</v>
      </c>
      <c r="D1709" s="181" t="s">
        <v>2021</v>
      </c>
      <c r="E1709" s="182">
        <v>1</v>
      </c>
      <c r="F1709" s="92">
        <v>25</v>
      </c>
      <c r="G1709" s="133">
        <v>21.966710787840004</v>
      </c>
      <c r="H1709" s="129">
        <f t="shared" si="299"/>
        <v>21.966710787840004</v>
      </c>
      <c r="I1709" s="11">
        <f t="shared" si="298"/>
        <v>0</v>
      </c>
      <c r="J1709" s="44"/>
    </row>
    <row r="1710" spans="2:10" s="8" customFormat="1" ht="13.35" customHeight="1" x14ac:dyDescent="0.2">
      <c r="C1710" s="180">
        <v>385616040</v>
      </c>
      <c r="D1710" s="181" t="s">
        <v>2734</v>
      </c>
      <c r="E1710" s="182">
        <v>1</v>
      </c>
      <c r="F1710" s="92">
        <v>25</v>
      </c>
      <c r="G1710" s="133">
        <v>18.942236039999997</v>
      </c>
      <c r="H1710" s="129">
        <f t="shared" si="299"/>
        <v>18.942236039999997</v>
      </c>
      <c r="I1710" s="11">
        <f t="shared" si="298"/>
        <v>0</v>
      </c>
      <c r="J1710" s="44"/>
    </row>
    <row r="1711" spans="2:10" s="8" customFormat="1" ht="13.35" customHeight="1" x14ac:dyDescent="0.2">
      <c r="C1711" s="180">
        <v>385616050</v>
      </c>
      <c r="D1711" s="181" t="s">
        <v>2022</v>
      </c>
      <c r="E1711" s="182">
        <v>1</v>
      </c>
      <c r="F1711" s="92">
        <v>25</v>
      </c>
      <c r="G1711" s="133">
        <v>22.213638741839993</v>
      </c>
      <c r="H1711" s="129">
        <f t="shared" si="299"/>
        <v>22.213638741839993</v>
      </c>
      <c r="I1711" s="11">
        <f t="shared" si="298"/>
        <v>0</v>
      </c>
      <c r="J1711" s="44"/>
    </row>
    <row r="1712" spans="2:10" s="8" customFormat="1" ht="13.35" customHeight="1" x14ac:dyDescent="0.2">
      <c r="C1712" s="180">
        <v>385616055</v>
      </c>
      <c r="D1712" s="181" t="s">
        <v>2023</v>
      </c>
      <c r="E1712" s="182">
        <v>1</v>
      </c>
      <c r="F1712" s="92">
        <v>25</v>
      </c>
      <c r="G1712" s="133">
        <v>25.028244695999998</v>
      </c>
      <c r="H1712" s="129">
        <f t="shared" si="299"/>
        <v>25.028244695999998</v>
      </c>
      <c r="I1712" s="11">
        <f t="shared" si="298"/>
        <v>0</v>
      </c>
      <c r="J1712" s="44"/>
    </row>
    <row r="1713" spans="2:10" s="8" customFormat="1" ht="13.35" customHeight="1" x14ac:dyDescent="0.2">
      <c r="B1713" s="63"/>
      <c r="C1713" s="180">
        <v>385616060</v>
      </c>
      <c r="D1713" s="181" t="s">
        <v>514</v>
      </c>
      <c r="E1713" s="182">
        <v>1</v>
      </c>
      <c r="F1713" s="92">
        <v>20</v>
      </c>
      <c r="G1713" s="133">
        <v>25.424926799999998</v>
      </c>
      <c r="H1713" s="129">
        <f t="shared" si="299"/>
        <v>25.424926799999998</v>
      </c>
      <c r="I1713" s="11">
        <f t="shared" ref="I1713:I1760" si="300">H1713/$G1713-1</f>
        <v>0</v>
      </c>
      <c r="J1713" s="44"/>
    </row>
    <row r="1714" spans="2:10" s="8" customFormat="1" ht="13.35" customHeight="1" x14ac:dyDescent="0.2">
      <c r="C1714" s="180">
        <v>385616065</v>
      </c>
      <c r="D1714" s="181" t="s">
        <v>2024</v>
      </c>
      <c r="E1714" s="182">
        <v>1</v>
      </c>
      <c r="F1714" s="92">
        <v>30</v>
      </c>
      <c r="G1714" s="133">
        <v>31.424051426040002</v>
      </c>
      <c r="H1714" s="129">
        <f t="shared" ref="H1714:H1760" si="301">$G1714-($G1714*H$1648)</f>
        <v>31.424051426040002</v>
      </c>
      <c r="I1714" s="11">
        <f t="shared" si="300"/>
        <v>0</v>
      </c>
      <c r="J1714" s="44"/>
    </row>
    <row r="1715" spans="2:10" s="8" customFormat="1" ht="13.35" customHeight="1" x14ac:dyDescent="0.2">
      <c r="C1715" s="180">
        <v>385616066</v>
      </c>
      <c r="D1715" s="181" t="s">
        <v>2025</v>
      </c>
      <c r="E1715" s="182">
        <v>1</v>
      </c>
      <c r="F1715" s="92">
        <v>30</v>
      </c>
      <c r="G1715" s="133">
        <v>27.512712634679996</v>
      </c>
      <c r="H1715" s="129">
        <f t="shared" si="301"/>
        <v>27.512712634679996</v>
      </c>
      <c r="I1715" s="11">
        <f t="shared" si="300"/>
        <v>0</v>
      </c>
      <c r="J1715" s="44"/>
    </row>
    <row r="1716" spans="2:10" s="8" customFormat="1" ht="13.35" customHeight="1" x14ac:dyDescent="0.2">
      <c r="C1716" s="180">
        <v>385616070</v>
      </c>
      <c r="D1716" s="181" t="s">
        <v>515</v>
      </c>
      <c r="E1716" s="182">
        <v>1</v>
      </c>
      <c r="F1716" s="92">
        <v>30</v>
      </c>
      <c r="G1716" s="133">
        <v>23.556926811599993</v>
      </c>
      <c r="H1716" s="129">
        <f t="shared" si="301"/>
        <v>23.556926811599993</v>
      </c>
      <c r="I1716" s="11">
        <f t="shared" si="300"/>
        <v>0</v>
      </c>
      <c r="J1716" s="44"/>
    </row>
    <row r="1717" spans="2:10" s="8" customFormat="1" ht="13.35" customHeight="1" x14ac:dyDescent="0.2">
      <c r="C1717" s="180">
        <v>385616075</v>
      </c>
      <c r="D1717" s="181" t="s">
        <v>516</v>
      </c>
      <c r="E1717" s="182">
        <v>1</v>
      </c>
      <c r="F1717" s="92">
        <v>30</v>
      </c>
      <c r="G1717" s="133">
        <v>31.137614999399997</v>
      </c>
      <c r="H1717" s="129">
        <f t="shared" si="301"/>
        <v>31.137614999399997</v>
      </c>
      <c r="I1717" s="11">
        <f t="shared" si="300"/>
        <v>0</v>
      </c>
      <c r="J1717" s="44"/>
    </row>
    <row r="1718" spans="2:10" s="8" customFormat="1" ht="13.35" customHeight="1" x14ac:dyDescent="0.2">
      <c r="B1718" s="86"/>
      <c r="C1718" s="180">
        <v>385616076</v>
      </c>
      <c r="D1718" s="181" t="s">
        <v>3020</v>
      </c>
      <c r="E1718" s="182">
        <v>1</v>
      </c>
      <c r="F1718" s="92">
        <v>30</v>
      </c>
      <c r="G1718" s="133">
        <v>28.91067095279999</v>
      </c>
      <c r="H1718" s="129">
        <f t="shared" si="301"/>
        <v>28.91067095279999</v>
      </c>
      <c r="I1718" s="11">
        <f t="shared" si="300"/>
        <v>0</v>
      </c>
      <c r="J1718" s="44"/>
    </row>
    <row r="1719" spans="2:10" s="8" customFormat="1" ht="13.35" customHeight="1" x14ac:dyDescent="0.2">
      <c r="C1719" s="180">
        <v>385616080</v>
      </c>
      <c r="D1719" s="181" t="s">
        <v>517</v>
      </c>
      <c r="E1719" s="182">
        <v>1</v>
      </c>
      <c r="F1719" s="92">
        <v>30</v>
      </c>
      <c r="G1719" s="133">
        <v>25.216282662480001</v>
      </c>
      <c r="H1719" s="129">
        <f t="shared" si="301"/>
        <v>25.216282662480001</v>
      </c>
      <c r="I1719" s="11">
        <f t="shared" si="300"/>
        <v>0</v>
      </c>
      <c r="J1719" s="44"/>
    </row>
    <row r="1720" spans="2:10" s="8" customFormat="1" ht="13.35" customHeight="1" x14ac:dyDescent="0.2">
      <c r="C1720" s="180">
        <v>385616091</v>
      </c>
      <c r="D1720" s="181" t="s">
        <v>1620</v>
      </c>
      <c r="E1720" s="182">
        <v>1</v>
      </c>
      <c r="F1720" s="92">
        <v>30</v>
      </c>
      <c r="G1720" s="133">
        <v>44.172815231999991</v>
      </c>
      <c r="H1720" s="129">
        <f t="shared" si="301"/>
        <v>44.172815231999991</v>
      </c>
      <c r="I1720" s="11">
        <f t="shared" si="300"/>
        <v>0</v>
      </c>
      <c r="J1720" s="44"/>
    </row>
    <row r="1721" spans="2:10" s="8" customFormat="1" ht="13.35" customHeight="1" x14ac:dyDescent="0.2">
      <c r="B1721" s="63"/>
      <c r="C1721" s="180">
        <v>385616090</v>
      </c>
      <c r="D1721" s="181" t="s">
        <v>518</v>
      </c>
      <c r="E1721" s="182">
        <v>1</v>
      </c>
      <c r="F1721" s="92">
        <v>30</v>
      </c>
      <c r="G1721" s="133">
        <v>33.45379920792</v>
      </c>
      <c r="H1721" s="129">
        <f t="shared" si="301"/>
        <v>33.45379920792</v>
      </c>
      <c r="I1721" s="11">
        <f t="shared" si="300"/>
        <v>0</v>
      </c>
      <c r="J1721" s="44"/>
    </row>
    <row r="1722" spans="2:10" s="8" customFormat="1" ht="13.35" customHeight="1" x14ac:dyDescent="0.2">
      <c r="B1722" s="63"/>
      <c r="C1722" s="180">
        <v>385616100</v>
      </c>
      <c r="D1722" s="181" t="s">
        <v>519</v>
      </c>
      <c r="E1722" s="182">
        <v>1</v>
      </c>
      <c r="F1722" s="92">
        <v>25</v>
      </c>
      <c r="G1722" s="133">
        <v>36.530521514759997</v>
      </c>
      <c r="H1722" s="129">
        <f t="shared" si="301"/>
        <v>36.530521514759997</v>
      </c>
      <c r="I1722" s="11">
        <f t="shared" si="300"/>
        <v>0</v>
      </c>
      <c r="J1722" s="44"/>
    </row>
    <row r="1723" spans="2:10" s="8" customFormat="1" ht="13.35" customHeight="1" x14ac:dyDescent="0.2">
      <c r="B1723" s="63"/>
      <c r="C1723" s="180">
        <v>385616110</v>
      </c>
      <c r="D1723" s="181" t="s">
        <v>2442</v>
      </c>
      <c r="E1723" s="182">
        <v>1</v>
      </c>
      <c r="F1723" s="92">
        <v>20</v>
      </c>
      <c r="G1723" s="133">
        <v>41.225653559999998</v>
      </c>
      <c r="H1723" s="129">
        <f t="shared" si="301"/>
        <v>41.225653559999998</v>
      </c>
      <c r="I1723" s="11">
        <f t="shared" si="300"/>
        <v>0</v>
      </c>
      <c r="J1723" s="44"/>
    </row>
    <row r="1724" spans="2:10" s="8" customFormat="1" ht="13.35" customHeight="1" x14ac:dyDescent="0.2">
      <c r="B1724" s="63"/>
      <c r="C1724" s="180">
        <v>385616111</v>
      </c>
      <c r="D1724" s="181" t="s">
        <v>1366</v>
      </c>
      <c r="E1724" s="182">
        <v>1</v>
      </c>
      <c r="F1724" s="92">
        <v>20</v>
      </c>
      <c r="G1724" s="133">
        <v>40.372720478999994</v>
      </c>
      <c r="H1724" s="129">
        <f t="shared" si="301"/>
        <v>40.372720478999994</v>
      </c>
      <c r="I1724" s="11">
        <f t="shared" si="300"/>
        <v>0</v>
      </c>
      <c r="J1724" s="44"/>
    </row>
    <row r="1725" spans="2:10" s="8" customFormat="1" ht="13.35" customHeight="1" x14ac:dyDescent="0.2">
      <c r="B1725" s="63"/>
      <c r="C1725" s="180">
        <v>385616120</v>
      </c>
      <c r="D1725" s="181" t="s">
        <v>1360</v>
      </c>
      <c r="E1725" s="182">
        <v>1</v>
      </c>
      <c r="F1725" s="92">
        <v>20</v>
      </c>
      <c r="G1725" s="133">
        <v>53.153711378040001</v>
      </c>
      <c r="H1725" s="129">
        <f t="shared" si="301"/>
        <v>53.153711378040001</v>
      </c>
      <c r="I1725" s="11">
        <f t="shared" si="300"/>
        <v>0</v>
      </c>
      <c r="J1725" s="44"/>
    </row>
    <row r="1726" spans="2:10" s="8" customFormat="1" ht="13.35" customHeight="1" x14ac:dyDescent="0.2">
      <c r="B1726" s="63"/>
      <c r="C1726" s="180">
        <v>385616121</v>
      </c>
      <c r="D1726" s="181" t="s">
        <v>1342</v>
      </c>
      <c r="E1726" s="182">
        <v>1</v>
      </c>
      <c r="F1726" s="92">
        <v>20</v>
      </c>
      <c r="G1726" s="133">
        <v>44.990273218799999</v>
      </c>
      <c r="H1726" s="129">
        <f t="shared" si="301"/>
        <v>44.990273218799999</v>
      </c>
      <c r="I1726" s="11">
        <f t="shared" si="300"/>
        <v>0</v>
      </c>
      <c r="J1726" s="44"/>
    </row>
    <row r="1727" spans="2:10" s="8" customFormat="1" ht="13.35" customHeight="1" x14ac:dyDescent="0.2">
      <c r="B1727" s="63"/>
      <c r="C1727" s="180">
        <v>385616131</v>
      </c>
      <c r="D1727" s="181" t="s">
        <v>1343</v>
      </c>
      <c r="E1727" s="182">
        <v>1</v>
      </c>
      <c r="F1727" s="92">
        <v>20</v>
      </c>
      <c r="G1727" s="133">
        <v>59.173814896559989</v>
      </c>
      <c r="H1727" s="129">
        <f t="shared" si="301"/>
        <v>59.173814896559989</v>
      </c>
      <c r="I1727" s="11">
        <f t="shared" si="300"/>
        <v>0</v>
      </c>
      <c r="J1727" s="44"/>
    </row>
    <row r="1728" spans="2:10" s="8" customFormat="1" ht="13.35" customHeight="1" x14ac:dyDescent="0.2">
      <c r="C1728" s="180">
        <v>385616130</v>
      </c>
      <c r="D1728" s="181" t="s">
        <v>1700</v>
      </c>
      <c r="E1728" s="182">
        <v>1</v>
      </c>
      <c r="F1728" s="92">
        <v>20</v>
      </c>
      <c r="G1728" s="133">
        <v>56.546501465999995</v>
      </c>
      <c r="H1728" s="129">
        <f t="shared" si="301"/>
        <v>56.546501465999995</v>
      </c>
      <c r="I1728" s="11">
        <f t="shared" si="300"/>
        <v>0</v>
      </c>
      <c r="J1728" s="44"/>
    </row>
    <row r="1729" spans="2:10" s="8" customFormat="1" ht="13.35" customHeight="1" x14ac:dyDescent="0.2">
      <c r="C1729" s="180">
        <v>385616141</v>
      </c>
      <c r="D1729" s="181" t="s">
        <v>1367</v>
      </c>
      <c r="E1729" s="182">
        <v>1</v>
      </c>
      <c r="F1729" s="92">
        <v>20</v>
      </c>
      <c r="G1729" s="133">
        <v>70.82881432536</v>
      </c>
      <c r="H1729" s="129">
        <f t="shared" si="301"/>
        <v>70.82881432536</v>
      </c>
      <c r="I1729" s="11">
        <f t="shared" si="300"/>
        <v>0</v>
      </c>
      <c r="J1729" s="44"/>
    </row>
    <row r="1730" spans="2:10" s="8" customFormat="1" ht="13.35" customHeight="1" x14ac:dyDescent="0.2">
      <c r="B1730" s="86"/>
      <c r="C1730" s="180">
        <v>385616150</v>
      </c>
      <c r="D1730" s="181" t="s">
        <v>3001</v>
      </c>
      <c r="E1730" s="182">
        <v>1</v>
      </c>
      <c r="F1730" s="92">
        <v>20</v>
      </c>
      <c r="G1730" s="133">
        <v>57.512</v>
      </c>
      <c r="H1730" s="129">
        <f t="shared" si="301"/>
        <v>57.512</v>
      </c>
      <c r="I1730" s="11">
        <f t="shared" ref="I1730" si="302">H1730/$G1730-1</f>
        <v>0</v>
      </c>
      <c r="J1730" s="44"/>
    </row>
    <row r="1731" spans="2:10" s="8" customFormat="1" ht="13.35" customHeight="1" x14ac:dyDescent="0.2">
      <c r="B1731" s="86"/>
      <c r="C1731" s="180">
        <v>385616160</v>
      </c>
      <c r="D1731" s="181" t="s">
        <v>2443</v>
      </c>
      <c r="E1731" s="182">
        <v>1</v>
      </c>
      <c r="F1731" s="92">
        <v>20</v>
      </c>
      <c r="G1731" s="133">
        <v>63.988284359999994</v>
      </c>
      <c r="H1731" s="129">
        <f t="shared" si="301"/>
        <v>63.988284359999994</v>
      </c>
      <c r="I1731" s="11">
        <f t="shared" si="300"/>
        <v>0</v>
      </c>
      <c r="J1731" s="44"/>
    </row>
    <row r="1732" spans="2:10" s="8" customFormat="1" ht="13.35" customHeight="1" x14ac:dyDescent="0.2">
      <c r="B1732" s="86"/>
      <c r="C1732" s="180">
        <v>385616180</v>
      </c>
      <c r="D1732" s="181" t="s">
        <v>2733</v>
      </c>
      <c r="E1732" s="182">
        <v>1</v>
      </c>
      <c r="F1732" s="92">
        <v>20</v>
      </c>
      <c r="G1732" s="133">
        <v>97.746197639999991</v>
      </c>
      <c r="H1732" s="129">
        <f t="shared" si="301"/>
        <v>97.746197639999991</v>
      </c>
      <c r="I1732" s="11">
        <f t="shared" si="300"/>
        <v>0</v>
      </c>
      <c r="J1732" s="44"/>
    </row>
    <row r="1733" spans="2:10" s="8" customFormat="1" ht="13.35" customHeight="1" x14ac:dyDescent="0.2">
      <c r="B1733" s="86"/>
      <c r="C1733" s="180">
        <v>385616171</v>
      </c>
      <c r="D1733" s="181" t="s">
        <v>3002</v>
      </c>
      <c r="E1733" s="182">
        <v>1</v>
      </c>
      <c r="F1733" s="92">
        <v>20</v>
      </c>
      <c r="G1733" s="133">
        <v>77.48</v>
      </c>
      <c r="H1733" s="129">
        <f t="shared" si="301"/>
        <v>77.48</v>
      </c>
      <c r="I1733" s="11">
        <f t="shared" ref="I1733" si="303">H1733/$G1733-1</f>
        <v>0</v>
      </c>
      <c r="J1733" s="44"/>
    </row>
    <row r="1734" spans="2:10" s="8" customFormat="1" ht="13.35" customHeight="1" x14ac:dyDescent="0.2">
      <c r="B1734" s="86"/>
      <c r="C1734" s="180">
        <v>385620040</v>
      </c>
      <c r="D1734" s="181" t="s">
        <v>2586</v>
      </c>
      <c r="E1734" s="182">
        <v>1</v>
      </c>
      <c r="F1734" s="92">
        <v>20</v>
      </c>
      <c r="G1734" s="133">
        <v>37.738045800000002</v>
      </c>
      <c r="H1734" s="129">
        <f t="shared" si="301"/>
        <v>37.738045800000002</v>
      </c>
      <c r="I1734" s="11">
        <f t="shared" si="300"/>
        <v>0</v>
      </c>
      <c r="J1734" s="44"/>
    </row>
    <row r="1735" spans="2:10" s="8" customFormat="1" ht="13.35" customHeight="1" x14ac:dyDescent="0.2">
      <c r="C1735" s="180">
        <v>385620051</v>
      </c>
      <c r="D1735" s="181" t="s">
        <v>2026</v>
      </c>
      <c r="E1735" s="182">
        <v>1</v>
      </c>
      <c r="F1735" s="92">
        <v>20</v>
      </c>
      <c r="G1735" s="133">
        <v>42.237326039999992</v>
      </c>
      <c r="H1735" s="129">
        <f t="shared" si="301"/>
        <v>42.237326039999992</v>
      </c>
      <c r="I1735" s="11">
        <f t="shared" si="300"/>
        <v>0</v>
      </c>
      <c r="J1735" s="44"/>
    </row>
    <row r="1736" spans="2:10" s="8" customFormat="1" ht="13.35" customHeight="1" x14ac:dyDescent="0.2">
      <c r="C1736" s="180">
        <v>385620060</v>
      </c>
      <c r="D1736" s="181" t="s">
        <v>2027</v>
      </c>
      <c r="E1736" s="182">
        <v>1</v>
      </c>
      <c r="F1736" s="92">
        <v>20</v>
      </c>
      <c r="G1736" s="133">
        <v>41.640439276799995</v>
      </c>
      <c r="H1736" s="129">
        <f t="shared" si="301"/>
        <v>41.640439276799995</v>
      </c>
      <c r="I1736" s="11">
        <f t="shared" si="300"/>
        <v>0</v>
      </c>
      <c r="J1736" s="44"/>
    </row>
    <row r="1737" spans="2:10" s="8" customFormat="1" ht="13.35" customHeight="1" x14ac:dyDescent="0.2">
      <c r="C1737" s="180">
        <v>385620061</v>
      </c>
      <c r="D1737" s="181" t="s">
        <v>2028</v>
      </c>
      <c r="E1737" s="182">
        <v>1</v>
      </c>
      <c r="F1737" s="92">
        <v>20</v>
      </c>
      <c r="G1737" s="133">
        <v>46.531875717599995</v>
      </c>
      <c r="H1737" s="129">
        <f t="shared" si="301"/>
        <v>46.531875717599995</v>
      </c>
      <c r="I1737" s="11">
        <f t="shared" si="300"/>
        <v>0</v>
      </c>
      <c r="J1737" s="44"/>
    </row>
    <row r="1738" spans="2:10" s="8" customFormat="1" ht="13.35" customHeight="1" x14ac:dyDescent="0.2">
      <c r="C1738" s="180">
        <v>385620070</v>
      </c>
      <c r="D1738" s="181" t="s">
        <v>520</v>
      </c>
      <c r="E1738" s="182">
        <v>1</v>
      </c>
      <c r="F1738" s="92">
        <v>20</v>
      </c>
      <c r="G1738" s="133">
        <v>49.268449776000004</v>
      </c>
      <c r="H1738" s="129">
        <f t="shared" si="301"/>
        <v>49.268449776000004</v>
      </c>
      <c r="I1738" s="11">
        <f t="shared" si="300"/>
        <v>0</v>
      </c>
      <c r="J1738" s="44"/>
    </row>
    <row r="1739" spans="2:10" s="8" customFormat="1" ht="13.35" customHeight="1" x14ac:dyDescent="0.2">
      <c r="B1739" s="104"/>
      <c r="C1739" s="180">
        <v>385620071</v>
      </c>
      <c r="D1739" s="181" t="s">
        <v>2444</v>
      </c>
      <c r="E1739" s="182">
        <v>1</v>
      </c>
      <c r="F1739" s="92">
        <v>20</v>
      </c>
      <c r="G1739" s="133">
        <v>50.554338743999999</v>
      </c>
      <c r="H1739" s="129">
        <f t="shared" si="301"/>
        <v>50.554338743999999</v>
      </c>
      <c r="I1739" s="11">
        <f t="shared" si="300"/>
        <v>0</v>
      </c>
      <c r="J1739" s="44"/>
    </row>
    <row r="1740" spans="2:10" s="8" customFormat="1" ht="13.35" customHeight="1" x14ac:dyDescent="0.2">
      <c r="B1740" s="63"/>
      <c r="C1740" s="180">
        <v>385620080</v>
      </c>
      <c r="D1740" s="181" t="s">
        <v>1359</v>
      </c>
      <c r="E1740" s="182">
        <v>1</v>
      </c>
      <c r="F1740" s="92">
        <v>20</v>
      </c>
      <c r="G1740" s="133">
        <v>52.151716343999993</v>
      </c>
      <c r="H1740" s="129">
        <f t="shared" si="301"/>
        <v>52.151716343999993</v>
      </c>
      <c r="I1740" s="11">
        <f t="shared" si="300"/>
        <v>0</v>
      </c>
      <c r="J1740" s="44"/>
    </row>
    <row r="1741" spans="2:10" s="8" customFormat="1" ht="13.35" customHeight="1" x14ac:dyDescent="0.2">
      <c r="C1741" s="180">
        <v>385620090</v>
      </c>
      <c r="D1741" s="181" t="s">
        <v>1284</v>
      </c>
      <c r="E1741" s="182">
        <v>1</v>
      </c>
      <c r="F1741" s="92">
        <v>10</v>
      </c>
      <c r="G1741" s="133">
        <v>56.24393152559999</v>
      </c>
      <c r="H1741" s="129">
        <f t="shared" si="301"/>
        <v>56.24393152559999</v>
      </c>
      <c r="I1741" s="11">
        <f t="shared" si="300"/>
        <v>0</v>
      </c>
      <c r="J1741" s="44"/>
    </row>
    <row r="1742" spans="2:10" s="8" customFormat="1" ht="13.35" customHeight="1" x14ac:dyDescent="0.2">
      <c r="B1742" s="104"/>
      <c r="C1742" s="180">
        <v>385620091</v>
      </c>
      <c r="D1742" s="181" t="s">
        <v>2445</v>
      </c>
      <c r="E1742" s="182">
        <v>1</v>
      </c>
      <c r="F1742" s="92">
        <v>10</v>
      </c>
      <c r="G1742" s="133">
        <v>58.272334847999993</v>
      </c>
      <c r="H1742" s="129">
        <f t="shared" si="301"/>
        <v>58.272334847999993</v>
      </c>
      <c r="I1742" s="11">
        <f t="shared" si="300"/>
        <v>0</v>
      </c>
      <c r="J1742" s="44"/>
    </row>
    <row r="1743" spans="2:10" s="8" customFormat="1" ht="13.35" customHeight="1" x14ac:dyDescent="0.2">
      <c r="B1743" s="63"/>
      <c r="C1743" s="180">
        <v>385620100</v>
      </c>
      <c r="D1743" s="181" t="s">
        <v>2579</v>
      </c>
      <c r="E1743" s="182">
        <v>1</v>
      </c>
      <c r="F1743" s="92">
        <v>10</v>
      </c>
      <c r="G1743" s="133">
        <v>84.046022424</v>
      </c>
      <c r="H1743" s="129">
        <f t="shared" si="301"/>
        <v>84.046022424</v>
      </c>
      <c r="I1743" s="11">
        <f t="shared" si="300"/>
        <v>0</v>
      </c>
      <c r="J1743" s="44"/>
    </row>
    <row r="1744" spans="2:10" s="8" customFormat="1" ht="13.35" customHeight="1" x14ac:dyDescent="0.2">
      <c r="B1744" s="63"/>
      <c r="C1744" s="180">
        <v>385620101</v>
      </c>
      <c r="D1744" s="181" t="s">
        <v>1130</v>
      </c>
      <c r="E1744" s="182">
        <v>1</v>
      </c>
      <c r="F1744" s="92">
        <v>10</v>
      </c>
      <c r="G1744" s="133">
        <v>87.671999999999997</v>
      </c>
      <c r="H1744" s="129">
        <f t="shared" si="301"/>
        <v>87.671999999999997</v>
      </c>
      <c r="I1744" s="11">
        <f t="shared" ref="I1744" si="304">H1744/$G1744-1</f>
        <v>0</v>
      </c>
      <c r="J1744" s="44"/>
    </row>
    <row r="1745" spans="2:10" s="8" customFormat="1" ht="13.35" customHeight="1" x14ac:dyDescent="0.2">
      <c r="B1745" s="63"/>
      <c r="C1745" s="180">
        <v>385620111</v>
      </c>
      <c r="D1745" s="181" t="s">
        <v>2585</v>
      </c>
      <c r="E1745" s="182">
        <v>1</v>
      </c>
      <c r="F1745" s="92">
        <v>10</v>
      </c>
      <c r="G1745" s="133">
        <v>94.993600000000001</v>
      </c>
      <c r="H1745" s="129">
        <f t="shared" si="301"/>
        <v>94.993600000000001</v>
      </c>
      <c r="I1745" s="11">
        <f t="shared" ref="I1745" si="305">H1745/$G1745-1</f>
        <v>0</v>
      </c>
      <c r="J1745" s="44"/>
    </row>
    <row r="1746" spans="2:10" s="8" customFormat="1" ht="13.35" customHeight="1" x14ac:dyDescent="0.2">
      <c r="B1746" s="104"/>
      <c r="C1746" s="180">
        <v>385620120</v>
      </c>
      <c r="D1746" s="181" t="s">
        <v>2446</v>
      </c>
      <c r="E1746" s="182">
        <v>1</v>
      </c>
      <c r="F1746" s="92">
        <v>1</v>
      </c>
      <c r="G1746" s="133">
        <v>79.972709543999997</v>
      </c>
      <c r="H1746" s="129">
        <f t="shared" si="301"/>
        <v>79.972709543999997</v>
      </c>
      <c r="I1746" s="11">
        <f t="shared" si="300"/>
        <v>0</v>
      </c>
      <c r="J1746" s="44"/>
    </row>
    <row r="1747" spans="2:10" s="8" customFormat="1" ht="13.35" customHeight="1" x14ac:dyDescent="0.2">
      <c r="C1747" s="180">
        <v>385620121</v>
      </c>
      <c r="D1747" s="181" t="s">
        <v>521</v>
      </c>
      <c r="E1747" s="182">
        <v>1</v>
      </c>
      <c r="F1747" s="92">
        <v>1</v>
      </c>
      <c r="G1747" s="133">
        <v>78.404617200000018</v>
      </c>
      <c r="H1747" s="129">
        <f t="shared" si="301"/>
        <v>78.404617200000018</v>
      </c>
      <c r="I1747" s="11">
        <f t="shared" si="300"/>
        <v>0</v>
      </c>
      <c r="J1747" s="44"/>
    </row>
    <row r="1748" spans="2:10" s="8" customFormat="1" ht="13.35" customHeight="1" x14ac:dyDescent="0.2">
      <c r="B1748" s="63"/>
      <c r="C1748" s="180">
        <v>385620130</v>
      </c>
      <c r="D1748" s="181" t="s">
        <v>1285</v>
      </c>
      <c r="E1748" s="182">
        <v>1</v>
      </c>
      <c r="F1748" s="92">
        <v>1</v>
      </c>
      <c r="G1748" s="133">
        <v>101.88047709839998</v>
      </c>
      <c r="H1748" s="129">
        <f t="shared" si="301"/>
        <v>101.88047709839998</v>
      </c>
      <c r="I1748" s="11">
        <f t="shared" si="300"/>
        <v>0</v>
      </c>
      <c r="J1748" s="44"/>
    </row>
    <row r="1749" spans="2:10" s="8" customFormat="1" ht="13.35" customHeight="1" x14ac:dyDescent="0.2">
      <c r="B1749" s="63"/>
      <c r="C1749" s="180">
        <v>385620131</v>
      </c>
      <c r="D1749" s="181" t="s">
        <v>1354</v>
      </c>
      <c r="E1749" s="182">
        <v>1</v>
      </c>
      <c r="F1749" s="92">
        <v>1</v>
      </c>
      <c r="G1749" s="133">
        <v>83.955504359999992</v>
      </c>
      <c r="H1749" s="129">
        <f t="shared" si="301"/>
        <v>83.955504359999992</v>
      </c>
      <c r="I1749" s="11">
        <f t="shared" si="300"/>
        <v>0</v>
      </c>
      <c r="J1749" s="44"/>
    </row>
    <row r="1750" spans="2:10" s="8" customFormat="1" ht="13.35" customHeight="1" x14ac:dyDescent="0.2">
      <c r="B1750" s="63"/>
      <c r="C1750" s="180">
        <v>385620140</v>
      </c>
      <c r="D1750" s="181" t="s">
        <v>1286</v>
      </c>
      <c r="E1750" s="182">
        <v>1</v>
      </c>
      <c r="F1750" s="92">
        <v>1</v>
      </c>
      <c r="G1750" s="133">
        <v>90.544686959999979</v>
      </c>
      <c r="H1750" s="129">
        <f t="shared" si="301"/>
        <v>90.544686959999979</v>
      </c>
      <c r="I1750" s="11">
        <f t="shared" si="300"/>
        <v>0</v>
      </c>
      <c r="J1750" s="44"/>
    </row>
    <row r="1751" spans="2:10" s="8" customFormat="1" ht="13.35" customHeight="1" x14ac:dyDescent="0.2">
      <c r="B1751" s="63"/>
      <c r="C1751" s="180">
        <v>385620141</v>
      </c>
      <c r="D1751" s="181" t="s">
        <v>1361</v>
      </c>
      <c r="E1751" s="182">
        <v>1</v>
      </c>
      <c r="F1751" s="92">
        <v>1</v>
      </c>
      <c r="G1751" s="133">
        <v>97.626394320000003</v>
      </c>
      <c r="H1751" s="129">
        <f t="shared" si="301"/>
        <v>97.626394320000003</v>
      </c>
      <c r="I1751" s="11">
        <f t="shared" si="300"/>
        <v>0</v>
      </c>
      <c r="J1751" s="44"/>
    </row>
    <row r="1752" spans="2:10" s="8" customFormat="1" ht="13.35" customHeight="1" x14ac:dyDescent="0.2">
      <c r="C1752" s="180">
        <v>385620151</v>
      </c>
      <c r="D1752" s="181" t="s">
        <v>1350</v>
      </c>
      <c r="E1752" s="182">
        <v>1</v>
      </c>
      <c r="F1752" s="92">
        <v>1</v>
      </c>
      <c r="G1752" s="133">
        <v>100.15557551999999</v>
      </c>
      <c r="H1752" s="129">
        <f t="shared" si="301"/>
        <v>100.15557551999999</v>
      </c>
      <c r="I1752" s="11">
        <f t="shared" si="300"/>
        <v>0</v>
      </c>
      <c r="J1752" s="44"/>
    </row>
    <row r="1753" spans="2:10" s="8" customFormat="1" ht="13.35" customHeight="1" x14ac:dyDescent="0.2">
      <c r="B1753" s="63"/>
      <c r="C1753" s="180">
        <v>385620161</v>
      </c>
      <c r="D1753" s="181" t="s">
        <v>2029</v>
      </c>
      <c r="E1753" s="182">
        <v>1</v>
      </c>
      <c r="F1753" s="92">
        <v>1</v>
      </c>
      <c r="G1753" s="133">
        <v>103.94934731999999</v>
      </c>
      <c r="H1753" s="129">
        <f t="shared" si="301"/>
        <v>103.94934731999999</v>
      </c>
      <c r="I1753" s="11">
        <f t="shared" si="300"/>
        <v>0</v>
      </c>
      <c r="J1753" s="44"/>
    </row>
    <row r="1754" spans="2:10" s="8" customFormat="1" ht="13.35" customHeight="1" x14ac:dyDescent="0.2">
      <c r="C1754" s="180">
        <v>385624080</v>
      </c>
      <c r="D1754" s="181" t="s">
        <v>1318</v>
      </c>
      <c r="E1754" s="182">
        <v>1</v>
      </c>
      <c r="F1754" s="92">
        <v>1</v>
      </c>
      <c r="G1754" s="133">
        <v>90.185543229599986</v>
      </c>
      <c r="H1754" s="129">
        <f t="shared" si="301"/>
        <v>90.185543229599986</v>
      </c>
      <c r="I1754" s="11">
        <f t="shared" si="300"/>
        <v>0</v>
      </c>
      <c r="J1754" s="44"/>
    </row>
    <row r="1755" spans="2:10" s="8" customFormat="1" ht="13.35" customHeight="1" x14ac:dyDescent="0.2">
      <c r="B1755" s="63"/>
      <c r="C1755" s="180">
        <v>385624081</v>
      </c>
      <c r="D1755" s="181" t="s">
        <v>2030</v>
      </c>
      <c r="E1755" s="182">
        <v>1</v>
      </c>
      <c r="F1755" s="92">
        <v>20</v>
      </c>
      <c r="G1755" s="133">
        <v>85.890993551999969</v>
      </c>
      <c r="H1755" s="129">
        <f t="shared" si="301"/>
        <v>85.890993551999969</v>
      </c>
      <c r="I1755" s="11">
        <f t="shared" si="300"/>
        <v>0</v>
      </c>
      <c r="J1755" s="44"/>
    </row>
    <row r="1756" spans="2:10" s="8" customFormat="1" ht="13.35" customHeight="1" x14ac:dyDescent="0.2">
      <c r="C1756" s="180">
        <v>385624091</v>
      </c>
      <c r="D1756" s="181" t="s">
        <v>1605</v>
      </c>
      <c r="E1756" s="182">
        <v>1</v>
      </c>
      <c r="F1756" s="92">
        <v>1</v>
      </c>
      <c r="G1756" s="133">
        <v>116.21081777759997</v>
      </c>
      <c r="H1756" s="129">
        <f t="shared" si="301"/>
        <v>116.21081777759997</v>
      </c>
      <c r="I1756" s="11">
        <f t="shared" si="300"/>
        <v>0</v>
      </c>
      <c r="J1756" s="44"/>
    </row>
    <row r="1757" spans="2:10" s="8" customFormat="1" ht="13.35" customHeight="1" x14ac:dyDescent="0.2">
      <c r="B1757" s="86"/>
      <c r="C1757" s="180">
        <v>385624100</v>
      </c>
      <c r="D1757" s="181" t="s">
        <v>2661</v>
      </c>
      <c r="E1757" s="182">
        <v>1</v>
      </c>
      <c r="F1757" s="92">
        <v>1</v>
      </c>
      <c r="G1757" s="133">
        <v>117.93971279999998</v>
      </c>
      <c r="H1757" s="129">
        <f t="shared" si="301"/>
        <v>117.93971279999998</v>
      </c>
      <c r="I1757" s="11">
        <f t="shared" si="300"/>
        <v>0</v>
      </c>
      <c r="J1757" s="44"/>
    </row>
    <row r="1758" spans="2:10" s="8" customFormat="1" ht="13.35" customHeight="1" x14ac:dyDescent="0.2">
      <c r="B1758" s="86"/>
      <c r="C1758" s="180">
        <v>385624120</v>
      </c>
      <c r="D1758" s="181" t="s">
        <v>2660</v>
      </c>
      <c r="E1758" s="182">
        <v>1</v>
      </c>
      <c r="F1758" s="92">
        <v>1</v>
      </c>
      <c r="G1758" s="133">
        <v>149.48792039999995</v>
      </c>
      <c r="H1758" s="129">
        <f t="shared" si="301"/>
        <v>149.48792039999995</v>
      </c>
      <c r="I1758" s="11">
        <f t="shared" si="300"/>
        <v>0</v>
      </c>
      <c r="J1758" s="44"/>
    </row>
    <row r="1759" spans="2:10" s="8" customFormat="1" ht="13.35" customHeight="1" x14ac:dyDescent="0.2">
      <c r="B1759" s="63"/>
      <c r="C1759" s="180">
        <v>385624121</v>
      </c>
      <c r="D1759" s="181" t="s">
        <v>1606</v>
      </c>
      <c r="E1759" s="182">
        <v>1</v>
      </c>
      <c r="F1759" s="92">
        <v>1</v>
      </c>
      <c r="G1759" s="133">
        <v>125.19446939999999</v>
      </c>
      <c r="H1759" s="129">
        <f t="shared" si="301"/>
        <v>125.19446939999999</v>
      </c>
      <c r="I1759" s="11">
        <f t="shared" si="300"/>
        <v>0</v>
      </c>
      <c r="J1759" s="44"/>
    </row>
    <row r="1760" spans="2:10" s="8" customFormat="1" ht="13.35" customHeight="1" x14ac:dyDescent="0.2">
      <c r="B1760" s="63"/>
      <c r="C1760" s="180">
        <v>385624150</v>
      </c>
      <c r="D1760" s="181" t="s">
        <v>1319</v>
      </c>
      <c r="E1760" s="182">
        <v>1</v>
      </c>
      <c r="F1760" s="92">
        <v>1</v>
      </c>
      <c r="G1760" s="133">
        <v>147.90651657599997</v>
      </c>
      <c r="H1760" s="129">
        <f t="shared" si="301"/>
        <v>147.90651657599997</v>
      </c>
      <c r="I1760" s="11">
        <f t="shared" si="300"/>
        <v>0</v>
      </c>
      <c r="J1760" s="44"/>
    </row>
    <row r="1761" spans="2:10" ht="13.35" customHeight="1" x14ac:dyDescent="0.2">
      <c r="C1761" s="160"/>
      <c r="D1761" s="150" t="s">
        <v>1127</v>
      </c>
      <c r="E1761" s="150"/>
      <c r="F1761" s="161"/>
      <c r="G1761" s="114"/>
      <c r="H1761" s="74"/>
      <c r="I1761" s="25"/>
      <c r="J1761" s="67"/>
    </row>
    <row r="1762" spans="2:10" ht="13.35" customHeight="1" x14ac:dyDescent="0.2">
      <c r="B1762" s="104"/>
      <c r="C1762" s="49">
        <v>385706020</v>
      </c>
      <c r="D1762" s="65" t="s">
        <v>2416</v>
      </c>
      <c r="E1762" s="131">
        <v>1</v>
      </c>
      <c r="F1762" s="89">
        <v>100</v>
      </c>
      <c r="G1762" s="133">
        <v>4.9492082639999992</v>
      </c>
      <c r="H1762" s="129">
        <f t="shared" ref="H1762:H1806" si="306">$G1762-($G1762*H$1648)</f>
        <v>4.9492082639999992</v>
      </c>
      <c r="I1762" s="11">
        <f t="shared" ref="I1762:I1806" si="307">H1762/$G1762-1</f>
        <v>0</v>
      </c>
      <c r="J1762" s="67"/>
    </row>
    <row r="1763" spans="2:10" ht="13.35" customHeight="1" x14ac:dyDescent="0.2">
      <c r="B1763" s="105"/>
      <c r="C1763" s="49">
        <v>385706025</v>
      </c>
      <c r="D1763" s="65" t="s">
        <v>2417</v>
      </c>
      <c r="E1763" s="131">
        <v>1</v>
      </c>
      <c r="F1763" s="89">
        <v>100</v>
      </c>
      <c r="G1763" s="133">
        <v>5.3299165919999982</v>
      </c>
      <c r="H1763" s="129">
        <f t="shared" si="306"/>
        <v>5.3299165919999982</v>
      </c>
      <c r="I1763" s="11">
        <f t="shared" si="307"/>
        <v>0</v>
      </c>
      <c r="J1763" s="67"/>
    </row>
    <row r="1764" spans="2:10" ht="13.35" customHeight="1" x14ac:dyDescent="0.2">
      <c r="B1764" s="104"/>
      <c r="C1764" s="49">
        <v>385706030</v>
      </c>
      <c r="D1764" s="65" t="s">
        <v>2098</v>
      </c>
      <c r="E1764" s="131">
        <v>1</v>
      </c>
      <c r="F1764" s="89">
        <v>100</v>
      </c>
      <c r="G1764" s="133">
        <v>5.5583415887999985</v>
      </c>
      <c r="H1764" s="129">
        <f t="shared" si="306"/>
        <v>5.5583415887999985</v>
      </c>
      <c r="I1764" s="11">
        <f t="shared" si="307"/>
        <v>0</v>
      </c>
      <c r="J1764" s="67"/>
    </row>
    <row r="1765" spans="2:10" ht="13.35" customHeight="1" x14ac:dyDescent="0.2">
      <c r="B1765" s="104"/>
      <c r="C1765" s="49">
        <v>385706035</v>
      </c>
      <c r="D1765" s="65" t="s">
        <v>2031</v>
      </c>
      <c r="E1765" s="131">
        <v>1</v>
      </c>
      <c r="F1765" s="89">
        <v>100</v>
      </c>
      <c r="G1765" s="133">
        <v>8.4448029119999983</v>
      </c>
      <c r="H1765" s="129">
        <f t="shared" si="306"/>
        <v>8.4448029119999983</v>
      </c>
      <c r="I1765" s="11">
        <f t="shared" si="307"/>
        <v>0</v>
      </c>
      <c r="J1765" s="67"/>
    </row>
    <row r="1766" spans="2:10" ht="13.35" customHeight="1" x14ac:dyDescent="0.2">
      <c r="B1766" s="105"/>
      <c r="C1766" s="49">
        <v>385706040</v>
      </c>
      <c r="D1766" s="65" t="s">
        <v>2418</v>
      </c>
      <c r="E1766" s="131">
        <v>1</v>
      </c>
      <c r="F1766" s="89">
        <v>100</v>
      </c>
      <c r="G1766" s="133">
        <v>7.9948748879999991</v>
      </c>
      <c r="H1766" s="129">
        <f t="shared" si="306"/>
        <v>7.9948748879999991</v>
      </c>
      <c r="I1766" s="11">
        <f t="shared" si="307"/>
        <v>0</v>
      </c>
      <c r="J1766" s="67"/>
    </row>
    <row r="1767" spans="2:10" s="8" customFormat="1" ht="13.35" customHeight="1" x14ac:dyDescent="0.2">
      <c r="B1767" s="104"/>
      <c r="C1767" s="49">
        <v>385706050</v>
      </c>
      <c r="D1767" s="65" t="s">
        <v>2099</v>
      </c>
      <c r="E1767" s="131">
        <v>1</v>
      </c>
      <c r="F1767" s="89">
        <v>100</v>
      </c>
      <c r="G1767" s="133">
        <v>10.202983190399999</v>
      </c>
      <c r="H1767" s="129">
        <f t="shared" si="306"/>
        <v>10.202983190399999</v>
      </c>
      <c r="I1767" s="11">
        <f t="shared" si="307"/>
        <v>0</v>
      </c>
      <c r="J1767" s="44"/>
    </row>
    <row r="1768" spans="2:10" ht="13.35" customHeight="1" x14ac:dyDescent="0.2">
      <c r="B1768" s="105"/>
      <c r="C1768" s="49">
        <v>385706060</v>
      </c>
      <c r="D1768" s="65" t="s">
        <v>2419</v>
      </c>
      <c r="E1768" s="131">
        <v>1</v>
      </c>
      <c r="F1768" s="89">
        <v>100</v>
      </c>
      <c r="G1768" s="133">
        <v>11.421249839999998</v>
      </c>
      <c r="H1768" s="129">
        <f t="shared" si="306"/>
        <v>11.421249839999998</v>
      </c>
      <c r="I1768" s="11">
        <f t="shared" si="307"/>
        <v>0</v>
      </c>
      <c r="J1768" s="67"/>
    </row>
    <row r="1769" spans="2:10" ht="13.35" customHeight="1" x14ac:dyDescent="0.2">
      <c r="B1769" s="105"/>
      <c r="C1769" s="49">
        <v>385706070</v>
      </c>
      <c r="D1769" s="65" t="s">
        <v>2420</v>
      </c>
      <c r="E1769" s="131">
        <v>1</v>
      </c>
      <c r="F1769" s="89">
        <v>100</v>
      </c>
      <c r="G1769" s="133">
        <v>12.944083151999997</v>
      </c>
      <c r="H1769" s="129">
        <f t="shared" si="306"/>
        <v>12.944083151999997</v>
      </c>
      <c r="I1769" s="11">
        <f t="shared" si="307"/>
        <v>0</v>
      </c>
      <c r="J1769" s="67"/>
    </row>
    <row r="1770" spans="2:10" ht="13.35" customHeight="1" x14ac:dyDescent="0.2">
      <c r="B1770" s="105"/>
      <c r="C1770" s="49">
        <v>385708020</v>
      </c>
      <c r="D1770" s="65" t="s">
        <v>2421</v>
      </c>
      <c r="E1770" s="131">
        <v>1</v>
      </c>
      <c r="F1770" s="89">
        <v>100</v>
      </c>
      <c r="G1770" s="133">
        <v>8.3755832160000008</v>
      </c>
      <c r="H1770" s="129">
        <f t="shared" si="306"/>
        <v>8.3755832160000008</v>
      </c>
      <c r="I1770" s="11">
        <f t="shared" si="307"/>
        <v>0</v>
      </c>
      <c r="J1770" s="67"/>
    </row>
    <row r="1771" spans="2:10" ht="13.35" customHeight="1" x14ac:dyDescent="0.2">
      <c r="B1771" s="104"/>
      <c r="C1771" s="49">
        <v>385708025</v>
      </c>
      <c r="D1771" s="65" t="s">
        <v>2100</v>
      </c>
      <c r="E1771" s="131">
        <v>1</v>
      </c>
      <c r="F1771" s="89">
        <v>100</v>
      </c>
      <c r="G1771" s="133">
        <v>10.659833183999996</v>
      </c>
      <c r="H1771" s="129">
        <f t="shared" si="306"/>
        <v>10.659833183999996</v>
      </c>
      <c r="I1771" s="11">
        <f t="shared" si="307"/>
        <v>0</v>
      </c>
      <c r="J1771" s="67"/>
    </row>
    <row r="1772" spans="2:10" ht="13.35" customHeight="1" x14ac:dyDescent="0.2">
      <c r="B1772" s="105"/>
      <c r="C1772" s="49">
        <v>385708030</v>
      </c>
      <c r="D1772" s="65" t="s">
        <v>2422</v>
      </c>
      <c r="E1772" s="131">
        <v>1</v>
      </c>
      <c r="F1772" s="89">
        <v>100</v>
      </c>
      <c r="G1772" s="133">
        <v>11.801958167999999</v>
      </c>
      <c r="H1772" s="129">
        <f t="shared" si="306"/>
        <v>11.801958167999999</v>
      </c>
      <c r="I1772" s="11">
        <f t="shared" si="307"/>
        <v>0</v>
      </c>
      <c r="J1772" s="67"/>
    </row>
    <row r="1773" spans="2:10" s="8" customFormat="1" ht="12.75" customHeight="1" x14ac:dyDescent="0.2">
      <c r="B1773" s="104"/>
      <c r="C1773" s="49">
        <v>385708040</v>
      </c>
      <c r="D1773" s="65" t="s">
        <v>2032</v>
      </c>
      <c r="E1773" s="131">
        <v>1</v>
      </c>
      <c r="F1773" s="89">
        <v>100</v>
      </c>
      <c r="G1773" s="133">
        <v>14.847624792</v>
      </c>
      <c r="H1773" s="129">
        <f t="shared" si="306"/>
        <v>14.847624792</v>
      </c>
      <c r="I1773" s="11">
        <f t="shared" si="307"/>
        <v>0</v>
      </c>
      <c r="J1773" s="44"/>
    </row>
    <row r="1774" spans="2:10" ht="13.35" customHeight="1" x14ac:dyDescent="0.2">
      <c r="B1774" s="105"/>
      <c r="C1774" s="49">
        <v>385708050</v>
      </c>
      <c r="D1774" s="65" t="s">
        <v>2423</v>
      </c>
      <c r="E1774" s="131">
        <v>1</v>
      </c>
      <c r="F1774" s="89">
        <v>100</v>
      </c>
      <c r="G1774" s="133">
        <v>16.370458103999997</v>
      </c>
      <c r="H1774" s="129">
        <f t="shared" si="306"/>
        <v>16.370458103999997</v>
      </c>
      <c r="I1774" s="11">
        <f t="shared" si="307"/>
        <v>0</v>
      </c>
      <c r="J1774" s="67"/>
    </row>
    <row r="1775" spans="2:10" ht="13.35" customHeight="1" x14ac:dyDescent="0.2">
      <c r="B1775" s="104"/>
      <c r="C1775" s="49">
        <v>385708060</v>
      </c>
      <c r="D1775" s="65" t="s">
        <v>2101</v>
      </c>
      <c r="E1775" s="131">
        <v>1</v>
      </c>
      <c r="F1775" s="89">
        <v>1</v>
      </c>
      <c r="G1775" s="133">
        <v>18.273999743999994</v>
      </c>
      <c r="H1775" s="129">
        <f t="shared" si="306"/>
        <v>18.273999743999994</v>
      </c>
      <c r="I1775" s="11">
        <f t="shared" si="307"/>
        <v>0</v>
      </c>
      <c r="J1775" s="67"/>
    </row>
    <row r="1776" spans="2:10" ht="13.35" customHeight="1" x14ac:dyDescent="0.2">
      <c r="B1776" s="105"/>
      <c r="C1776" s="49">
        <v>385708070</v>
      </c>
      <c r="D1776" s="65" t="s">
        <v>2424</v>
      </c>
      <c r="E1776" s="131">
        <v>1</v>
      </c>
      <c r="F1776" s="89">
        <v>50</v>
      </c>
      <c r="G1776" s="133">
        <v>20.862816374399998</v>
      </c>
      <c r="H1776" s="129">
        <f t="shared" si="306"/>
        <v>20.862816374399998</v>
      </c>
      <c r="I1776" s="11">
        <f t="shared" si="307"/>
        <v>0</v>
      </c>
      <c r="J1776" s="67"/>
    </row>
    <row r="1777" spans="2:10" ht="13.35" customHeight="1" x14ac:dyDescent="0.2">
      <c r="B1777" s="104"/>
      <c r="C1777" s="49">
        <v>385708080</v>
      </c>
      <c r="D1777" s="65" t="s">
        <v>2102</v>
      </c>
      <c r="E1777" s="131">
        <v>1</v>
      </c>
      <c r="F1777" s="89">
        <v>1</v>
      </c>
      <c r="G1777" s="133">
        <v>25.8120246384</v>
      </c>
      <c r="H1777" s="129">
        <f t="shared" si="306"/>
        <v>25.8120246384</v>
      </c>
      <c r="I1777" s="11">
        <f t="shared" si="307"/>
        <v>0</v>
      </c>
      <c r="J1777" s="67"/>
    </row>
    <row r="1778" spans="2:10" ht="13.35" customHeight="1" x14ac:dyDescent="0.2">
      <c r="B1778" s="105"/>
      <c r="C1778" s="49">
        <v>385710020</v>
      </c>
      <c r="D1778" s="65" t="s">
        <v>2425</v>
      </c>
      <c r="E1778" s="131">
        <v>1</v>
      </c>
      <c r="F1778" s="89">
        <v>1</v>
      </c>
      <c r="G1778" s="133">
        <v>19.168531199999997</v>
      </c>
      <c r="H1778" s="129">
        <f t="shared" si="306"/>
        <v>19.168531199999997</v>
      </c>
      <c r="I1778" s="11">
        <f t="shared" si="307"/>
        <v>0</v>
      </c>
      <c r="J1778" s="67"/>
    </row>
    <row r="1779" spans="2:10" s="8" customFormat="1" ht="13.35" customHeight="1" x14ac:dyDescent="0.2">
      <c r="B1779" s="105"/>
      <c r="C1779" s="49">
        <v>385710030</v>
      </c>
      <c r="D1779" s="65" t="s">
        <v>2426</v>
      </c>
      <c r="E1779" s="131">
        <v>1</v>
      </c>
      <c r="F1779" s="89">
        <v>1</v>
      </c>
      <c r="G1779" s="133">
        <v>19.416124728</v>
      </c>
      <c r="H1779" s="129">
        <f t="shared" si="306"/>
        <v>19.416124728</v>
      </c>
      <c r="I1779" s="11">
        <f t="shared" si="307"/>
        <v>0</v>
      </c>
      <c r="J1779" s="44"/>
    </row>
    <row r="1780" spans="2:10" ht="13.35" customHeight="1" x14ac:dyDescent="0.2">
      <c r="B1780" s="104"/>
      <c r="C1780" s="49">
        <v>385710040</v>
      </c>
      <c r="D1780" s="65" t="s">
        <v>2103</v>
      </c>
      <c r="E1780" s="131">
        <v>1</v>
      </c>
      <c r="F1780" s="89">
        <v>1</v>
      </c>
      <c r="G1780" s="133">
        <v>24.74604132</v>
      </c>
      <c r="H1780" s="129">
        <f t="shared" si="306"/>
        <v>24.74604132</v>
      </c>
      <c r="I1780" s="11">
        <f t="shared" si="307"/>
        <v>0</v>
      </c>
      <c r="J1780" s="67"/>
    </row>
    <row r="1781" spans="2:10" ht="13.35" customHeight="1" x14ac:dyDescent="0.2">
      <c r="B1781" s="105"/>
      <c r="C1781" s="49">
        <v>385710050</v>
      </c>
      <c r="D1781" s="65" t="s">
        <v>2427</v>
      </c>
      <c r="E1781" s="131">
        <v>1</v>
      </c>
      <c r="F1781" s="89">
        <v>1</v>
      </c>
      <c r="G1781" s="133">
        <v>25.888166303999995</v>
      </c>
      <c r="H1781" s="129">
        <f t="shared" si="306"/>
        <v>25.888166303999995</v>
      </c>
      <c r="I1781" s="11">
        <f t="shared" si="307"/>
        <v>0</v>
      </c>
      <c r="J1781" s="67"/>
    </row>
    <row r="1782" spans="2:10" ht="13.35" customHeight="1" x14ac:dyDescent="0.2">
      <c r="B1782" s="104"/>
      <c r="C1782" s="49">
        <v>385710060</v>
      </c>
      <c r="D1782" s="65" t="s">
        <v>2104</v>
      </c>
      <c r="E1782" s="131">
        <v>1</v>
      </c>
      <c r="F1782" s="89">
        <v>1</v>
      </c>
      <c r="G1782" s="133">
        <v>29.695249583999999</v>
      </c>
      <c r="H1782" s="129">
        <f t="shared" si="306"/>
        <v>29.695249583999999</v>
      </c>
      <c r="I1782" s="11">
        <f t="shared" si="307"/>
        <v>0</v>
      </c>
      <c r="J1782" s="67"/>
    </row>
    <row r="1783" spans="2:10" ht="13.35" customHeight="1" x14ac:dyDescent="0.2">
      <c r="B1783" s="104"/>
      <c r="C1783" s="49">
        <v>385710080</v>
      </c>
      <c r="D1783" s="65" t="s">
        <v>2105</v>
      </c>
      <c r="E1783" s="131">
        <v>1</v>
      </c>
      <c r="F1783" s="89">
        <v>1</v>
      </c>
      <c r="G1783" s="133">
        <v>39.593666111999994</v>
      </c>
      <c r="H1783" s="129">
        <f t="shared" si="306"/>
        <v>39.593666111999994</v>
      </c>
      <c r="I1783" s="11">
        <f t="shared" si="307"/>
        <v>0</v>
      </c>
      <c r="J1783" s="67"/>
    </row>
    <row r="1784" spans="2:10" ht="13.35" customHeight="1" x14ac:dyDescent="0.2">
      <c r="B1784" s="104"/>
      <c r="C1784" s="49">
        <v>385712025</v>
      </c>
      <c r="D1784" s="65" t="s">
        <v>2106</v>
      </c>
      <c r="E1784" s="131">
        <v>1</v>
      </c>
      <c r="F1784" s="89">
        <v>1</v>
      </c>
      <c r="G1784" s="133">
        <v>26.649582959999996</v>
      </c>
      <c r="H1784" s="129">
        <f t="shared" si="306"/>
        <v>26.649582959999996</v>
      </c>
      <c r="I1784" s="11">
        <f t="shared" si="307"/>
        <v>0</v>
      </c>
      <c r="J1784" s="67"/>
    </row>
    <row r="1785" spans="2:10" s="8" customFormat="1" ht="13.35" customHeight="1" x14ac:dyDescent="0.2">
      <c r="B1785" s="104"/>
      <c r="C1785" s="49">
        <v>385712050</v>
      </c>
      <c r="D1785" s="65" t="s">
        <v>2107</v>
      </c>
      <c r="E1785" s="131">
        <v>1</v>
      </c>
      <c r="F1785" s="89">
        <v>1</v>
      </c>
      <c r="G1785" s="133">
        <v>39.593666111999994</v>
      </c>
      <c r="H1785" s="129">
        <f t="shared" si="306"/>
        <v>39.593666111999994</v>
      </c>
      <c r="I1785" s="11">
        <f t="shared" si="307"/>
        <v>0</v>
      </c>
      <c r="J1785" s="44"/>
    </row>
    <row r="1786" spans="2:10" ht="13.35" customHeight="1" x14ac:dyDescent="0.2">
      <c r="B1786" s="104"/>
      <c r="C1786" s="49">
        <v>385712055</v>
      </c>
      <c r="D1786" s="65" t="s">
        <v>2108</v>
      </c>
      <c r="E1786" s="131">
        <v>1</v>
      </c>
      <c r="F1786" s="89">
        <v>1</v>
      </c>
      <c r="G1786" s="133">
        <v>41.116499423999997</v>
      </c>
      <c r="H1786" s="129">
        <f t="shared" si="306"/>
        <v>41.116499423999997</v>
      </c>
      <c r="I1786" s="11">
        <f t="shared" si="307"/>
        <v>0</v>
      </c>
      <c r="J1786" s="67"/>
    </row>
    <row r="1787" spans="2:10" ht="13.35" customHeight="1" x14ac:dyDescent="0.2">
      <c r="B1787" s="104"/>
      <c r="C1787" s="49">
        <v>385716050</v>
      </c>
      <c r="D1787" s="65" t="s">
        <v>2109</v>
      </c>
      <c r="E1787" s="131">
        <v>1</v>
      </c>
      <c r="F1787" s="89">
        <v>1</v>
      </c>
      <c r="G1787" s="133">
        <v>66.682527911999998</v>
      </c>
      <c r="H1787" s="129">
        <f t="shared" si="306"/>
        <v>66.682527911999998</v>
      </c>
      <c r="I1787" s="11">
        <f t="shared" si="307"/>
        <v>0</v>
      </c>
      <c r="J1787" s="67"/>
    </row>
    <row r="1788" spans="2:10" ht="13.35" customHeight="1" x14ac:dyDescent="0.2">
      <c r="B1788" s="104"/>
      <c r="C1788" s="49">
        <v>385716060</v>
      </c>
      <c r="D1788" s="65" t="s">
        <v>2110</v>
      </c>
      <c r="E1788" s="131">
        <v>1</v>
      </c>
      <c r="F1788" s="89">
        <v>1</v>
      </c>
      <c r="G1788" s="133">
        <v>73.745599199999987</v>
      </c>
      <c r="H1788" s="129">
        <f t="shared" si="306"/>
        <v>73.745599199999987</v>
      </c>
      <c r="I1788" s="11">
        <f t="shared" si="307"/>
        <v>0</v>
      </c>
      <c r="J1788" s="67"/>
    </row>
    <row r="1789" spans="2:10" ht="13.35" customHeight="1" x14ac:dyDescent="0.2">
      <c r="B1789" s="104"/>
      <c r="C1789" s="49">
        <v>385716065</v>
      </c>
      <c r="D1789" s="65" t="s">
        <v>2034</v>
      </c>
      <c r="E1789" s="131">
        <v>1</v>
      </c>
      <c r="F1789" s="89">
        <v>1</v>
      </c>
      <c r="G1789" s="133">
        <v>79.725116015999973</v>
      </c>
      <c r="H1789" s="129">
        <f t="shared" si="306"/>
        <v>79.725116015999973</v>
      </c>
      <c r="I1789" s="11">
        <f t="shared" si="307"/>
        <v>0</v>
      </c>
      <c r="J1789" s="67"/>
    </row>
    <row r="1790" spans="2:10" ht="13.35" customHeight="1" x14ac:dyDescent="0.2">
      <c r="B1790" s="104"/>
      <c r="C1790" s="49">
        <v>385716070</v>
      </c>
      <c r="D1790" s="65" t="s">
        <v>2111</v>
      </c>
      <c r="E1790" s="131">
        <v>1</v>
      </c>
      <c r="F1790" s="89">
        <v>1</v>
      </c>
      <c r="G1790" s="133">
        <v>92.892832031999987</v>
      </c>
      <c r="H1790" s="129">
        <f t="shared" si="306"/>
        <v>92.892832031999987</v>
      </c>
      <c r="I1790" s="11">
        <f t="shared" si="307"/>
        <v>0</v>
      </c>
      <c r="J1790" s="67"/>
    </row>
    <row r="1791" spans="2:10" s="8" customFormat="1" ht="13.35" customHeight="1" x14ac:dyDescent="0.2">
      <c r="B1791" s="104"/>
      <c r="C1791" s="49">
        <v>385716085</v>
      </c>
      <c r="D1791" s="65" t="s">
        <v>2112</v>
      </c>
      <c r="E1791" s="131">
        <v>1</v>
      </c>
      <c r="F1791" s="89">
        <v>1</v>
      </c>
      <c r="G1791" s="133">
        <v>93.073868159999961</v>
      </c>
      <c r="H1791" s="129">
        <f t="shared" si="306"/>
        <v>93.073868159999961</v>
      </c>
      <c r="I1791" s="11">
        <f t="shared" si="307"/>
        <v>0</v>
      </c>
      <c r="J1791" s="44"/>
    </row>
    <row r="1792" spans="2:10" ht="13.35" customHeight="1" x14ac:dyDescent="0.2">
      <c r="B1792" s="104"/>
      <c r="C1792" s="49">
        <v>385716090</v>
      </c>
      <c r="D1792" s="65" t="s">
        <v>2113</v>
      </c>
      <c r="E1792" s="131">
        <v>1</v>
      </c>
      <c r="F1792" s="89">
        <v>1</v>
      </c>
      <c r="G1792" s="133">
        <v>94.298524319999984</v>
      </c>
      <c r="H1792" s="129">
        <f t="shared" si="306"/>
        <v>94.298524319999984</v>
      </c>
      <c r="I1792" s="11">
        <f t="shared" si="307"/>
        <v>0</v>
      </c>
      <c r="J1792" s="67"/>
    </row>
    <row r="1793" spans="2:10" ht="13.35" customHeight="1" x14ac:dyDescent="0.2">
      <c r="B1793" s="104"/>
      <c r="C1793" s="49">
        <v>385716110</v>
      </c>
      <c r="D1793" s="65" t="s">
        <v>2428</v>
      </c>
      <c r="E1793" s="131">
        <v>1</v>
      </c>
      <c r="F1793" s="89">
        <v>1</v>
      </c>
      <c r="G1793" s="133">
        <v>108.99439823999998</v>
      </c>
      <c r="H1793" s="129">
        <f t="shared" si="306"/>
        <v>108.99439823999998</v>
      </c>
      <c r="I1793" s="11">
        <f t="shared" si="307"/>
        <v>0</v>
      </c>
      <c r="J1793" s="67"/>
    </row>
    <row r="1794" spans="2:10" ht="13.35" customHeight="1" x14ac:dyDescent="0.2">
      <c r="B1794" s="104"/>
      <c r="C1794" s="180">
        <v>385720080</v>
      </c>
      <c r="D1794" s="181" t="s">
        <v>2114</v>
      </c>
      <c r="E1794" s="182">
        <v>1</v>
      </c>
      <c r="F1794" s="91">
        <v>1</v>
      </c>
      <c r="G1794" s="133">
        <v>161.22598346399997</v>
      </c>
      <c r="H1794" s="129">
        <f t="shared" si="306"/>
        <v>161.22598346399997</v>
      </c>
      <c r="I1794" s="11">
        <f t="shared" si="307"/>
        <v>0</v>
      </c>
      <c r="J1794" s="67"/>
    </row>
    <row r="1795" spans="2:10" ht="13.35" customHeight="1" x14ac:dyDescent="0.2">
      <c r="B1795" s="104"/>
      <c r="C1795" s="180">
        <v>385720081</v>
      </c>
      <c r="D1795" s="181" t="s">
        <v>2115</v>
      </c>
      <c r="E1795" s="182">
        <v>1</v>
      </c>
      <c r="F1795" s="91">
        <v>1</v>
      </c>
      <c r="G1795" s="133">
        <v>168.57392042399999</v>
      </c>
      <c r="H1795" s="129">
        <f t="shared" si="306"/>
        <v>168.57392042399999</v>
      </c>
      <c r="I1795" s="11">
        <f t="shared" si="307"/>
        <v>0</v>
      </c>
      <c r="J1795" s="67"/>
    </row>
    <row r="1796" spans="2:10" ht="13.35" customHeight="1" x14ac:dyDescent="0.2">
      <c r="B1796" s="104"/>
      <c r="C1796" s="180">
        <v>385720091</v>
      </c>
      <c r="D1796" s="181" t="s">
        <v>1672</v>
      </c>
      <c r="E1796" s="182">
        <v>1</v>
      </c>
      <c r="F1796" s="91">
        <v>1</v>
      </c>
      <c r="G1796" s="133">
        <v>182.90239749599996</v>
      </c>
      <c r="H1796" s="129">
        <f t="shared" si="306"/>
        <v>182.90239749599996</v>
      </c>
      <c r="I1796" s="11">
        <f t="shared" si="307"/>
        <v>0</v>
      </c>
      <c r="J1796" s="67"/>
    </row>
    <row r="1797" spans="2:10" s="8" customFormat="1" ht="13.35" customHeight="1" x14ac:dyDescent="0.2">
      <c r="B1797" s="104"/>
      <c r="C1797" s="180">
        <v>385720101</v>
      </c>
      <c r="D1797" s="181" t="s">
        <v>2116</v>
      </c>
      <c r="E1797" s="182">
        <v>1</v>
      </c>
      <c r="F1797" s="91">
        <v>1</v>
      </c>
      <c r="G1797" s="133">
        <v>183.2064</v>
      </c>
      <c r="H1797" s="129">
        <f t="shared" si="306"/>
        <v>183.2064</v>
      </c>
      <c r="I1797" s="11">
        <f t="shared" si="307"/>
        <v>0</v>
      </c>
      <c r="J1797" s="44"/>
    </row>
    <row r="1798" spans="2:10" s="8" customFormat="1" ht="13.35" customHeight="1" x14ac:dyDescent="0.2">
      <c r="B1798" s="104"/>
      <c r="C1798" s="180"/>
      <c r="D1798" s="181" t="s">
        <v>2789</v>
      </c>
      <c r="E1798" s="182">
        <v>1</v>
      </c>
      <c r="F1798" s="91">
        <v>1</v>
      </c>
      <c r="G1798" s="133">
        <v>176.16207839999998</v>
      </c>
      <c r="H1798" s="129">
        <f t="shared" si="306"/>
        <v>176.16207839999998</v>
      </c>
      <c r="I1798" s="11">
        <f t="shared" si="307"/>
        <v>0</v>
      </c>
      <c r="J1798" s="44"/>
    </row>
    <row r="1799" spans="2:10" s="8" customFormat="1" ht="13.35" customHeight="1" x14ac:dyDescent="0.2">
      <c r="B1799" s="104"/>
      <c r="C1799" s="180"/>
      <c r="D1799" s="181" t="s">
        <v>2790</v>
      </c>
      <c r="E1799" s="182">
        <v>1</v>
      </c>
      <c r="F1799" s="91">
        <v>1</v>
      </c>
      <c r="G1799" s="133">
        <v>176.16207839999998</v>
      </c>
      <c r="H1799" s="129">
        <f t="shared" si="306"/>
        <v>176.16207839999998</v>
      </c>
      <c r="I1799" s="11">
        <f t="shared" ref="I1799" si="308">H1799/$G1799-1</f>
        <v>0</v>
      </c>
      <c r="J1799" s="44"/>
    </row>
    <row r="1800" spans="2:10" ht="13.35" customHeight="1" x14ac:dyDescent="0.2">
      <c r="B1800" s="104"/>
      <c r="C1800" s="49">
        <v>385724070</v>
      </c>
      <c r="D1800" s="65" t="s">
        <v>2117</v>
      </c>
      <c r="E1800" s="131">
        <v>1</v>
      </c>
      <c r="F1800" s="89">
        <v>1</v>
      </c>
      <c r="G1800" s="133">
        <v>247.46041319999998</v>
      </c>
      <c r="H1800" s="129">
        <f t="shared" si="306"/>
        <v>247.46041319999998</v>
      </c>
      <c r="I1800" s="11">
        <f t="shared" si="307"/>
        <v>0</v>
      </c>
      <c r="J1800" s="67"/>
    </row>
    <row r="1801" spans="2:10" ht="13.35" customHeight="1" x14ac:dyDescent="0.2">
      <c r="B1801" s="104"/>
      <c r="C1801" s="49">
        <v>385724071</v>
      </c>
      <c r="D1801" s="65" t="s">
        <v>2033</v>
      </c>
      <c r="E1801" s="131">
        <v>1</v>
      </c>
      <c r="F1801" s="89">
        <v>1</v>
      </c>
      <c r="G1801" s="133">
        <v>254.54478285599993</v>
      </c>
      <c r="H1801" s="129">
        <f t="shared" si="306"/>
        <v>254.54478285599993</v>
      </c>
      <c r="I1801" s="11">
        <f t="shared" si="307"/>
        <v>0</v>
      </c>
      <c r="J1801" s="67"/>
    </row>
    <row r="1802" spans="2:10" ht="13.35" customHeight="1" x14ac:dyDescent="0.2">
      <c r="B1802" s="104"/>
      <c r="C1802" s="49">
        <v>385724091</v>
      </c>
      <c r="D1802" s="65" t="s">
        <v>1671</v>
      </c>
      <c r="E1802" s="131">
        <v>1</v>
      </c>
      <c r="F1802" s="89">
        <v>1</v>
      </c>
      <c r="G1802" s="133">
        <v>267.70983657599987</v>
      </c>
      <c r="H1802" s="129">
        <f t="shared" si="306"/>
        <v>267.70983657599987</v>
      </c>
      <c r="I1802" s="11">
        <f t="shared" si="307"/>
        <v>0</v>
      </c>
      <c r="J1802" s="67"/>
    </row>
    <row r="1803" spans="2:10" ht="13.35" customHeight="1" x14ac:dyDescent="0.2">
      <c r="B1803" s="104"/>
      <c r="C1803" s="49">
        <v>385724100</v>
      </c>
      <c r="D1803" s="65" t="s">
        <v>2118</v>
      </c>
      <c r="E1803" s="131">
        <v>1</v>
      </c>
      <c r="F1803" s="89">
        <v>1</v>
      </c>
      <c r="G1803" s="133">
        <v>286.14091178399997</v>
      </c>
      <c r="H1803" s="129">
        <f t="shared" si="306"/>
        <v>286.14091178399997</v>
      </c>
      <c r="I1803" s="11">
        <f t="shared" si="307"/>
        <v>0</v>
      </c>
      <c r="J1803" s="67"/>
    </row>
    <row r="1804" spans="2:10" ht="13.35" customHeight="1" x14ac:dyDescent="0.2">
      <c r="B1804" s="104"/>
      <c r="C1804" s="49">
        <v>385724101</v>
      </c>
      <c r="D1804" s="65" t="s">
        <v>2119</v>
      </c>
      <c r="E1804" s="131">
        <v>1</v>
      </c>
      <c r="F1804" s="89">
        <v>1</v>
      </c>
      <c r="G1804" s="133">
        <v>314.61416750399997</v>
      </c>
      <c r="H1804" s="129">
        <f t="shared" si="306"/>
        <v>314.61416750399997</v>
      </c>
      <c r="I1804" s="11">
        <f t="shared" si="307"/>
        <v>0</v>
      </c>
      <c r="J1804" s="67"/>
    </row>
    <row r="1805" spans="2:10" ht="13.35" customHeight="1" x14ac:dyDescent="0.2">
      <c r="B1805" s="104"/>
      <c r="C1805" s="49"/>
      <c r="D1805" s="65" t="s">
        <v>2120</v>
      </c>
      <c r="E1805" s="131">
        <v>1</v>
      </c>
      <c r="F1805" s="89">
        <v>1</v>
      </c>
      <c r="G1805" s="133">
        <v>1541.1237974999997</v>
      </c>
      <c r="H1805" s="129">
        <f t="shared" si="306"/>
        <v>1541.1237974999997</v>
      </c>
      <c r="I1805" s="11">
        <f t="shared" si="307"/>
        <v>0</v>
      </c>
      <c r="J1805" s="67"/>
    </row>
    <row r="1806" spans="2:10" ht="13.35" customHeight="1" x14ac:dyDescent="0.2">
      <c r="B1806" s="104"/>
      <c r="C1806" s="49"/>
      <c r="D1806" s="65" t="s">
        <v>2121</v>
      </c>
      <c r="E1806" s="131">
        <v>1</v>
      </c>
      <c r="F1806" s="89">
        <v>1</v>
      </c>
      <c r="G1806" s="133">
        <v>1043.901621</v>
      </c>
      <c r="H1806" s="129">
        <f t="shared" si="306"/>
        <v>1043.901621</v>
      </c>
      <c r="I1806" s="11">
        <f t="shared" si="307"/>
        <v>0</v>
      </c>
      <c r="J1806" s="67"/>
    </row>
    <row r="1807" spans="2:10" s="13" customFormat="1" ht="13.35" customHeight="1" x14ac:dyDescent="0.2">
      <c r="C1807" s="49"/>
      <c r="D1807" s="65"/>
      <c r="E1807" s="131"/>
      <c r="F1807" s="89"/>
      <c r="G1807" s="111"/>
      <c r="H1807" s="75"/>
      <c r="I1807" s="11"/>
      <c r="J1807" s="67"/>
    </row>
    <row r="1808" spans="2:10" ht="13.35" customHeight="1" x14ac:dyDescent="0.2">
      <c r="B1808" s="30"/>
      <c r="C1808" s="143"/>
      <c r="D1808" s="64" t="s">
        <v>2860</v>
      </c>
      <c r="E1808" s="64"/>
      <c r="F1808" s="64"/>
      <c r="G1808" s="116"/>
      <c r="H1808" s="71">
        <f>M$32</f>
        <v>0</v>
      </c>
      <c r="I1808" s="43"/>
      <c r="J1808" s="10"/>
    </row>
    <row r="1809" spans="2:10" ht="13.35" customHeight="1" x14ac:dyDescent="0.2">
      <c r="B1809" s="63"/>
      <c r="C1809" s="49">
        <v>384106012</v>
      </c>
      <c r="D1809" s="65" t="s">
        <v>2861</v>
      </c>
      <c r="E1809" s="131">
        <v>1</v>
      </c>
      <c r="F1809" s="126">
        <v>200</v>
      </c>
      <c r="G1809" s="133">
        <v>2.0206992000000001</v>
      </c>
      <c r="H1809" s="129">
        <f>$G1809-($G1809*H$1808)</f>
        <v>2.0206992000000001</v>
      </c>
      <c r="I1809" s="11">
        <f t="shared" ref="I1809" si="309">H1809/$G1809-1</f>
        <v>0</v>
      </c>
      <c r="J1809" s="67"/>
    </row>
    <row r="1810" spans="2:10" ht="13.35" customHeight="1" x14ac:dyDescent="0.2">
      <c r="B1810" s="63"/>
      <c r="C1810" s="49">
        <v>384106016</v>
      </c>
      <c r="D1810" s="65" t="s">
        <v>2862</v>
      </c>
      <c r="E1810" s="131">
        <v>1</v>
      </c>
      <c r="F1810" s="126">
        <v>200</v>
      </c>
      <c r="G1810" s="133">
        <v>1.8652607999999999</v>
      </c>
      <c r="H1810" s="129">
        <f t="shared" ref="H1810:H1857" si="310">$G1810-($G1810*H$1808)</f>
        <v>1.8652607999999999</v>
      </c>
      <c r="I1810" s="11">
        <f t="shared" ref="I1810" si="311">H1810/$G1810-1</f>
        <v>0</v>
      </c>
      <c r="J1810" s="67"/>
    </row>
    <row r="1811" spans="2:10" ht="13.35" customHeight="1" x14ac:dyDescent="0.2">
      <c r="B1811" s="63"/>
      <c r="C1811" s="49">
        <v>384106020</v>
      </c>
      <c r="D1811" s="65" t="s">
        <v>2817</v>
      </c>
      <c r="E1811" s="131">
        <v>1</v>
      </c>
      <c r="F1811" s="126">
        <v>200</v>
      </c>
      <c r="G1811" s="133">
        <v>1.65282832</v>
      </c>
      <c r="H1811" s="129">
        <f t="shared" si="310"/>
        <v>1.65282832</v>
      </c>
      <c r="I1811" s="11">
        <f t="shared" ref="I1811:I1854" si="312">H1811/$G1811-1</f>
        <v>0</v>
      </c>
      <c r="J1811" s="67"/>
    </row>
    <row r="1812" spans="2:10" ht="13.35" customHeight="1" x14ac:dyDescent="0.2">
      <c r="B1812" s="63"/>
      <c r="C1812" s="49"/>
      <c r="D1812" s="65" t="s">
        <v>2818</v>
      </c>
      <c r="E1812" s="131">
        <v>1</v>
      </c>
      <c r="F1812" s="126">
        <v>200</v>
      </c>
      <c r="G1812" s="133">
        <v>1.479654</v>
      </c>
      <c r="H1812" s="129">
        <f t="shared" si="310"/>
        <v>1.479654</v>
      </c>
      <c r="I1812" s="11">
        <f t="shared" si="312"/>
        <v>0</v>
      </c>
      <c r="J1812" s="67"/>
    </row>
    <row r="1813" spans="2:10" ht="13.35" customHeight="1" x14ac:dyDescent="0.2">
      <c r="B1813" s="63"/>
      <c r="C1813" s="49">
        <v>384106030</v>
      </c>
      <c r="D1813" s="65" t="s">
        <v>2819</v>
      </c>
      <c r="E1813" s="131">
        <v>1</v>
      </c>
      <c r="F1813" s="126">
        <v>200</v>
      </c>
      <c r="G1813" s="133">
        <v>2.0258804800000001</v>
      </c>
      <c r="H1813" s="129">
        <f t="shared" si="310"/>
        <v>2.0258804800000001</v>
      </c>
      <c r="I1813" s="11">
        <f t="shared" si="312"/>
        <v>0</v>
      </c>
      <c r="J1813" s="67"/>
    </row>
    <row r="1814" spans="2:10" ht="13.35" customHeight="1" x14ac:dyDescent="0.2">
      <c r="B1814" s="63"/>
      <c r="C1814" s="49">
        <v>384106035</v>
      </c>
      <c r="D1814" s="65" t="s">
        <v>2820</v>
      </c>
      <c r="E1814" s="131">
        <v>1</v>
      </c>
      <c r="F1814" s="126">
        <v>200</v>
      </c>
      <c r="G1814" s="133">
        <v>2.1243247999999997</v>
      </c>
      <c r="H1814" s="129">
        <f t="shared" si="310"/>
        <v>2.1243247999999997</v>
      </c>
      <c r="I1814" s="11">
        <f t="shared" si="312"/>
        <v>0</v>
      </c>
      <c r="J1814" s="67"/>
    </row>
    <row r="1815" spans="2:10" ht="13.35" customHeight="1" x14ac:dyDescent="0.2">
      <c r="B1815" s="63"/>
      <c r="C1815" s="49"/>
      <c r="D1815" s="65" t="s">
        <v>2821</v>
      </c>
      <c r="E1815" s="131">
        <v>1</v>
      </c>
      <c r="F1815" s="126">
        <v>200</v>
      </c>
      <c r="G1815" s="133">
        <v>2.2120080000000004</v>
      </c>
      <c r="H1815" s="129">
        <f t="shared" si="310"/>
        <v>2.2120080000000004</v>
      </c>
      <c r="I1815" s="11">
        <f t="shared" si="312"/>
        <v>0</v>
      </c>
      <c r="J1815" s="67"/>
    </row>
    <row r="1816" spans="2:10" ht="13.35" customHeight="1" x14ac:dyDescent="0.2">
      <c r="B1816" s="63"/>
      <c r="C1816" s="49"/>
      <c r="D1816" s="65" t="s">
        <v>2822</v>
      </c>
      <c r="E1816" s="131">
        <v>1</v>
      </c>
      <c r="F1816" s="90">
        <v>200</v>
      </c>
      <c r="G1816" s="133">
        <v>2.162188</v>
      </c>
      <c r="H1816" s="129">
        <f t="shared" si="310"/>
        <v>2.162188</v>
      </c>
      <c r="I1816" s="11">
        <f t="shared" si="312"/>
        <v>0</v>
      </c>
      <c r="J1816" s="67"/>
    </row>
    <row r="1817" spans="2:10" ht="13.35" customHeight="1" x14ac:dyDescent="0.2">
      <c r="B1817" s="63"/>
      <c r="C1817" s="49"/>
      <c r="D1817" s="65" t="s">
        <v>2823</v>
      </c>
      <c r="E1817" s="131">
        <v>1</v>
      </c>
      <c r="F1817" s="90">
        <v>200</v>
      </c>
      <c r="G1817" s="133">
        <v>2.6105680000000002</v>
      </c>
      <c r="H1817" s="129">
        <f t="shared" si="310"/>
        <v>2.6105680000000002</v>
      </c>
      <c r="I1817" s="11">
        <f t="shared" ref="I1817:I1837" si="313">H1817/$G1817-1</f>
        <v>0</v>
      </c>
      <c r="J1817" s="67"/>
    </row>
    <row r="1818" spans="2:10" ht="13.35" customHeight="1" x14ac:dyDescent="0.2">
      <c r="B1818" s="63"/>
      <c r="C1818" s="49"/>
      <c r="D1818" s="65" t="s">
        <v>2824</v>
      </c>
      <c r="E1818" s="131">
        <v>1</v>
      </c>
      <c r="F1818" s="90">
        <v>200</v>
      </c>
      <c r="G1818" s="133">
        <v>2.7102080000000006</v>
      </c>
      <c r="H1818" s="129">
        <f t="shared" si="310"/>
        <v>2.7102080000000006</v>
      </c>
      <c r="I1818" s="11">
        <f t="shared" si="313"/>
        <v>0</v>
      </c>
      <c r="J1818" s="67"/>
    </row>
    <row r="1819" spans="2:10" ht="13.35" customHeight="1" x14ac:dyDescent="0.2">
      <c r="B1819" s="63"/>
      <c r="C1819" s="49">
        <v>384106060</v>
      </c>
      <c r="D1819" s="65" t="s">
        <v>2825</v>
      </c>
      <c r="E1819" s="131">
        <v>1</v>
      </c>
      <c r="F1819" s="90">
        <v>200</v>
      </c>
      <c r="G1819" s="133">
        <v>3.2745689600000003</v>
      </c>
      <c r="H1819" s="129">
        <f t="shared" si="310"/>
        <v>3.2745689600000003</v>
      </c>
      <c r="I1819" s="11">
        <f t="shared" si="313"/>
        <v>0</v>
      </c>
      <c r="J1819" s="67"/>
    </row>
    <row r="1820" spans="2:10" ht="13.35" customHeight="1" x14ac:dyDescent="0.2">
      <c r="B1820" s="63"/>
      <c r="C1820" s="49"/>
      <c r="D1820" s="65" t="s">
        <v>2826</v>
      </c>
      <c r="E1820" s="131">
        <v>1</v>
      </c>
      <c r="F1820" s="90">
        <v>200</v>
      </c>
      <c r="G1820" s="133">
        <v>2.5956220000000001</v>
      </c>
      <c r="H1820" s="129">
        <f t="shared" si="310"/>
        <v>2.5956220000000001</v>
      </c>
      <c r="I1820" s="11">
        <f t="shared" si="313"/>
        <v>0</v>
      </c>
      <c r="J1820" s="67"/>
    </row>
    <row r="1821" spans="2:10" ht="13.35" customHeight="1" x14ac:dyDescent="0.2">
      <c r="B1821" s="63"/>
      <c r="C1821" s="49"/>
      <c r="D1821" s="65" t="s">
        <v>2827</v>
      </c>
      <c r="E1821" s="131">
        <v>1</v>
      </c>
      <c r="F1821" s="90">
        <v>200</v>
      </c>
      <c r="G1821" s="133">
        <v>2.7151900000000002</v>
      </c>
      <c r="H1821" s="129">
        <f t="shared" si="310"/>
        <v>2.7151900000000002</v>
      </c>
      <c r="I1821" s="11">
        <f t="shared" si="313"/>
        <v>0</v>
      </c>
      <c r="J1821" s="67"/>
    </row>
    <row r="1822" spans="2:10" ht="13.35" customHeight="1" x14ac:dyDescent="0.2">
      <c r="B1822" s="63"/>
      <c r="C1822" s="49"/>
      <c r="D1822" s="65" t="s">
        <v>2828</v>
      </c>
      <c r="E1822" s="131">
        <v>1</v>
      </c>
      <c r="F1822" s="90">
        <v>200</v>
      </c>
      <c r="G1822" s="133">
        <v>3.1436419999999998</v>
      </c>
      <c r="H1822" s="129">
        <f t="shared" si="310"/>
        <v>3.1436419999999998</v>
      </c>
      <c r="I1822" s="11">
        <f t="shared" si="313"/>
        <v>0</v>
      </c>
      <c r="J1822" s="67"/>
    </row>
    <row r="1823" spans="2:10" ht="13.35" customHeight="1" x14ac:dyDescent="0.2">
      <c r="B1823" s="63"/>
      <c r="C1823" s="49"/>
      <c r="D1823" s="65" t="s">
        <v>2829</v>
      </c>
      <c r="E1823" s="131">
        <v>1</v>
      </c>
      <c r="F1823" s="90">
        <v>200</v>
      </c>
      <c r="G1823" s="133">
        <v>3.1834980000000002</v>
      </c>
      <c r="H1823" s="129">
        <f t="shared" si="310"/>
        <v>3.1834980000000002</v>
      </c>
      <c r="I1823" s="11">
        <f t="shared" si="313"/>
        <v>0</v>
      </c>
      <c r="J1823" s="67"/>
    </row>
    <row r="1824" spans="2:10" ht="13.35" customHeight="1" x14ac:dyDescent="0.2">
      <c r="B1824" s="63"/>
      <c r="C1824" s="49"/>
      <c r="D1824" s="65" t="s">
        <v>2830</v>
      </c>
      <c r="E1824" s="131">
        <v>1</v>
      </c>
      <c r="F1824" s="90">
        <v>200</v>
      </c>
      <c r="G1824" s="133">
        <v>3.218372</v>
      </c>
      <c r="H1824" s="129">
        <f t="shared" si="310"/>
        <v>3.218372</v>
      </c>
      <c r="I1824" s="11">
        <f t="shared" si="313"/>
        <v>0</v>
      </c>
      <c r="J1824" s="67"/>
    </row>
    <row r="1825" spans="2:10" ht="13.35" customHeight="1" x14ac:dyDescent="0.2">
      <c r="B1825" s="63"/>
      <c r="C1825" s="49"/>
      <c r="D1825" s="65" t="s">
        <v>2831</v>
      </c>
      <c r="E1825" s="131">
        <v>1</v>
      </c>
      <c r="F1825" s="90">
        <v>200</v>
      </c>
      <c r="G1825" s="133">
        <v>4.4738360000000004</v>
      </c>
      <c r="H1825" s="129">
        <f t="shared" si="310"/>
        <v>4.4738360000000004</v>
      </c>
      <c r="I1825" s="11">
        <f t="shared" si="313"/>
        <v>0</v>
      </c>
      <c r="J1825" s="67"/>
    </row>
    <row r="1826" spans="2:10" ht="13.35" customHeight="1" x14ac:dyDescent="0.2">
      <c r="B1826" s="63"/>
      <c r="C1826" s="49">
        <v>384108016</v>
      </c>
      <c r="D1826" s="65" t="s">
        <v>2863</v>
      </c>
      <c r="E1826" s="131">
        <v>1</v>
      </c>
      <c r="F1826" s="90">
        <v>200</v>
      </c>
      <c r="G1826" s="133">
        <v>2.8186163200000007</v>
      </c>
      <c r="H1826" s="129">
        <f t="shared" si="310"/>
        <v>2.8186163200000007</v>
      </c>
      <c r="I1826" s="11">
        <f t="shared" ref="I1826" si="314">H1826/$G1826-1</f>
        <v>0</v>
      </c>
      <c r="J1826" s="67"/>
    </row>
    <row r="1827" spans="2:10" ht="13.35" customHeight="1" x14ac:dyDescent="0.2">
      <c r="B1827" s="63"/>
      <c r="C1827" s="49">
        <v>384108020</v>
      </c>
      <c r="D1827" s="65" t="s">
        <v>2832</v>
      </c>
      <c r="E1827" s="131">
        <v>1</v>
      </c>
      <c r="F1827" s="90">
        <v>200</v>
      </c>
      <c r="G1827" s="133">
        <v>2.9015168000000005</v>
      </c>
      <c r="H1827" s="129">
        <f t="shared" si="310"/>
        <v>2.9015168000000005</v>
      </c>
      <c r="I1827" s="11">
        <f t="shared" si="313"/>
        <v>0</v>
      </c>
      <c r="J1827" s="67"/>
    </row>
    <row r="1828" spans="2:10" ht="13.35" customHeight="1" x14ac:dyDescent="0.2">
      <c r="B1828" s="63"/>
      <c r="C1828" s="49">
        <v>384108025</v>
      </c>
      <c r="D1828" s="65" t="s">
        <v>2833</v>
      </c>
      <c r="E1828" s="131">
        <v>1</v>
      </c>
      <c r="F1828" s="90">
        <v>200</v>
      </c>
      <c r="G1828" s="133">
        <v>4.3626377600000001</v>
      </c>
      <c r="H1828" s="129">
        <f t="shared" si="310"/>
        <v>4.3626377600000001</v>
      </c>
      <c r="I1828" s="11">
        <f t="shared" si="313"/>
        <v>0</v>
      </c>
      <c r="J1828" s="67"/>
    </row>
    <row r="1829" spans="2:10" ht="13.35" customHeight="1" x14ac:dyDescent="0.2">
      <c r="B1829" s="63"/>
      <c r="C1829" s="49">
        <v>384108030</v>
      </c>
      <c r="D1829" s="65" t="s">
        <v>2834</v>
      </c>
      <c r="E1829" s="131">
        <v>1</v>
      </c>
      <c r="F1829" s="90">
        <v>200</v>
      </c>
      <c r="G1829" s="133">
        <v>3.8341472000000003</v>
      </c>
      <c r="H1829" s="129">
        <f t="shared" si="310"/>
        <v>3.8341472000000003</v>
      </c>
      <c r="I1829" s="11">
        <f t="shared" si="313"/>
        <v>0</v>
      </c>
      <c r="J1829" s="67"/>
    </row>
    <row r="1830" spans="2:10" ht="13.35" customHeight="1" x14ac:dyDescent="0.2">
      <c r="B1830" s="63"/>
      <c r="C1830" s="49">
        <v>384108035</v>
      </c>
      <c r="D1830" s="65" t="s">
        <v>2835</v>
      </c>
      <c r="E1830" s="131">
        <v>1</v>
      </c>
      <c r="F1830" s="90">
        <v>200</v>
      </c>
      <c r="G1830" s="133">
        <v>4.3160000000000007</v>
      </c>
      <c r="H1830" s="129">
        <f t="shared" si="310"/>
        <v>4.3160000000000007</v>
      </c>
      <c r="I1830" s="11">
        <f t="shared" si="313"/>
        <v>0</v>
      </c>
      <c r="J1830" s="67"/>
    </row>
    <row r="1831" spans="2:10" ht="13.35" customHeight="1" x14ac:dyDescent="0.2">
      <c r="B1831" s="63"/>
      <c r="C1831" s="49"/>
      <c r="D1831" s="65" t="s">
        <v>2836</v>
      </c>
      <c r="E1831" s="131">
        <v>1</v>
      </c>
      <c r="F1831" s="90">
        <v>200</v>
      </c>
      <c r="G1831" s="133">
        <v>4.3</v>
      </c>
      <c r="H1831" s="129">
        <f t="shared" si="310"/>
        <v>4.3</v>
      </c>
      <c r="I1831" s="11">
        <f t="shared" si="313"/>
        <v>0</v>
      </c>
      <c r="J1831" s="67"/>
    </row>
    <row r="1832" spans="2:10" ht="13.35" customHeight="1" x14ac:dyDescent="0.2">
      <c r="B1832" s="63"/>
      <c r="C1832" s="49"/>
      <c r="D1832" s="65" t="s">
        <v>2837</v>
      </c>
      <c r="E1832" s="131">
        <v>1</v>
      </c>
      <c r="F1832" s="90">
        <v>200</v>
      </c>
      <c r="G1832" s="133">
        <v>4.45</v>
      </c>
      <c r="H1832" s="129">
        <f t="shared" si="310"/>
        <v>4.45</v>
      </c>
      <c r="I1832" s="11">
        <f t="shared" si="313"/>
        <v>0</v>
      </c>
      <c r="J1832" s="67"/>
    </row>
    <row r="1833" spans="2:10" ht="13.35" customHeight="1" x14ac:dyDescent="0.2">
      <c r="B1833" s="63"/>
      <c r="C1833" s="49">
        <v>384108050</v>
      </c>
      <c r="D1833" s="65" t="s">
        <v>2838</v>
      </c>
      <c r="E1833" s="131">
        <v>1</v>
      </c>
      <c r="F1833" s="90">
        <v>200</v>
      </c>
      <c r="G1833" s="133">
        <v>5.5906011199999996</v>
      </c>
      <c r="H1833" s="129">
        <f t="shared" si="310"/>
        <v>5.5906011199999996</v>
      </c>
      <c r="I1833" s="11">
        <f t="shared" si="313"/>
        <v>0</v>
      </c>
      <c r="J1833" s="67"/>
    </row>
    <row r="1834" spans="2:10" ht="13.35" customHeight="1" x14ac:dyDescent="0.2">
      <c r="B1834" s="63"/>
      <c r="C1834" s="49"/>
      <c r="D1834" s="65" t="s">
        <v>2839</v>
      </c>
      <c r="E1834" s="131">
        <v>1</v>
      </c>
      <c r="F1834" s="90">
        <v>200</v>
      </c>
      <c r="G1834" s="133">
        <v>5.0069099999999995</v>
      </c>
      <c r="H1834" s="129">
        <f t="shared" si="310"/>
        <v>5.0069099999999995</v>
      </c>
      <c r="I1834" s="11">
        <f t="shared" si="313"/>
        <v>0</v>
      </c>
      <c r="J1834" s="67"/>
    </row>
    <row r="1835" spans="2:10" ht="13.35" customHeight="1" x14ac:dyDescent="0.2">
      <c r="B1835" s="63"/>
      <c r="C1835" s="49"/>
      <c r="D1835" s="65" t="s">
        <v>2840</v>
      </c>
      <c r="E1835" s="131">
        <v>1</v>
      </c>
      <c r="F1835" s="90">
        <v>200</v>
      </c>
      <c r="G1835" s="133">
        <v>4.4838000000000005</v>
      </c>
      <c r="H1835" s="129">
        <f t="shared" si="310"/>
        <v>4.4838000000000005</v>
      </c>
      <c r="I1835" s="11">
        <f t="shared" si="313"/>
        <v>0</v>
      </c>
      <c r="J1835" s="67"/>
    </row>
    <row r="1836" spans="2:10" ht="13.35" customHeight="1" x14ac:dyDescent="0.2">
      <c r="B1836" s="63"/>
      <c r="C1836" s="49"/>
      <c r="D1836" s="65" t="s">
        <v>2841</v>
      </c>
      <c r="E1836" s="131">
        <v>1</v>
      </c>
      <c r="F1836" s="90">
        <v>200</v>
      </c>
      <c r="G1836" s="133">
        <v>5.8986879999999999</v>
      </c>
      <c r="H1836" s="129">
        <f t="shared" si="310"/>
        <v>5.8986879999999999</v>
      </c>
      <c r="I1836" s="11">
        <f t="shared" si="313"/>
        <v>0</v>
      </c>
      <c r="J1836" s="67"/>
    </row>
    <row r="1837" spans="2:10" ht="13.35" customHeight="1" x14ac:dyDescent="0.2">
      <c r="B1837" s="63"/>
      <c r="C1837" s="49">
        <v>384108070</v>
      </c>
      <c r="D1837" s="65" t="s">
        <v>2842</v>
      </c>
      <c r="E1837" s="131">
        <v>1</v>
      </c>
      <c r="F1837" s="90">
        <v>200</v>
      </c>
      <c r="G1837" s="133">
        <v>5.6994080000000009</v>
      </c>
      <c r="H1837" s="129">
        <f t="shared" si="310"/>
        <v>5.6994080000000009</v>
      </c>
      <c r="I1837" s="11">
        <f t="shared" si="313"/>
        <v>0</v>
      </c>
      <c r="J1837" s="67"/>
    </row>
    <row r="1838" spans="2:10" ht="13.35" customHeight="1" x14ac:dyDescent="0.2">
      <c r="B1838" s="63"/>
      <c r="C1838" s="49"/>
      <c r="D1838" s="65" t="s">
        <v>2843</v>
      </c>
      <c r="E1838" s="131">
        <v>1</v>
      </c>
      <c r="F1838" s="90">
        <v>200</v>
      </c>
      <c r="G1838" s="133">
        <v>5.0467659999999999</v>
      </c>
      <c r="H1838" s="129">
        <f t="shared" si="310"/>
        <v>5.0467659999999999</v>
      </c>
      <c r="I1838" s="11">
        <f t="shared" si="312"/>
        <v>0</v>
      </c>
      <c r="J1838" s="67"/>
    </row>
    <row r="1839" spans="2:10" ht="13.35" customHeight="1" x14ac:dyDescent="0.2">
      <c r="B1839" s="63"/>
      <c r="C1839" s="49"/>
      <c r="D1839" s="65" t="s">
        <v>2844</v>
      </c>
      <c r="E1839" s="131">
        <v>1</v>
      </c>
      <c r="F1839" s="90">
        <v>200</v>
      </c>
      <c r="G1839" s="133">
        <v>5.6097319999999993</v>
      </c>
      <c r="H1839" s="129">
        <f t="shared" si="310"/>
        <v>5.6097319999999993</v>
      </c>
      <c r="I1839" s="11">
        <f t="shared" si="312"/>
        <v>0</v>
      </c>
      <c r="J1839" s="67"/>
    </row>
    <row r="1840" spans="2:10" ht="13.35" customHeight="1" x14ac:dyDescent="0.2">
      <c r="B1840" s="63"/>
      <c r="C1840" s="49"/>
      <c r="D1840" s="65" t="s">
        <v>2845</v>
      </c>
      <c r="E1840" s="131">
        <v>1</v>
      </c>
      <c r="F1840" s="90">
        <v>200</v>
      </c>
      <c r="G1840" s="133">
        <v>7.2039719999999994</v>
      </c>
      <c r="H1840" s="129">
        <f t="shared" si="310"/>
        <v>7.2039719999999994</v>
      </c>
      <c r="I1840" s="11">
        <f t="shared" si="312"/>
        <v>0</v>
      </c>
      <c r="J1840" s="67"/>
    </row>
    <row r="1841" spans="2:10" ht="13.35" customHeight="1" x14ac:dyDescent="0.2">
      <c r="B1841" s="63"/>
      <c r="C1841" s="49"/>
      <c r="D1841" s="65" t="s">
        <v>2846</v>
      </c>
      <c r="E1841" s="131">
        <v>1</v>
      </c>
      <c r="F1841" s="90">
        <v>200</v>
      </c>
      <c r="G1841" s="133">
        <v>6.8701780000000001</v>
      </c>
      <c r="H1841" s="129">
        <f t="shared" si="310"/>
        <v>6.8701780000000001</v>
      </c>
      <c r="I1841" s="11">
        <f t="shared" si="312"/>
        <v>0</v>
      </c>
      <c r="J1841" s="67"/>
    </row>
    <row r="1842" spans="2:10" ht="13.35" customHeight="1" x14ac:dyDescent="0.2">
      <c r="B1842" s="63"/>
      <c r="C1842" s="49"/>
      <c r="D1842" s="65" t="s">
        <v>2847</v>
      </c>
      <c r="E1842" s="131">
        <v>1</v>
      </c>
      <c r="F1842" s="90">
        <v>200</v>
      </c>
      <c r="G1842" s="133">
        <v>6.5314019999999999</v>
      </c>
      <c r="H1842" s="129">
        <f t="shared" si="310"/>
        <v>6.5314019999999999</v>
      </c>
      <c r="I1842" s="11">
        <f t="shared" si="312"/>
        <v>0</v>
      </c>
      <c r="J1842" s="67"/>
    </row>
    <row r="1843" spans="2:10" ht="13.35" customHeight="1" x14ac:dyDescent="0.2">
      <c r="B1843" s="63"/>
      <c r="C1843" s="49">
        <v>384110020</v>
      </c>
      <c r="D1843" s="65" t="s">
        <v>2848</v>
      </c>
      <c r="E1843" s="131">
        <v>1</v>
      </c>
      <c r="F1843" s="90">
        <v>200</v>
      </c>
      <c r="G1843" s="133">
        <v>3.82378464</v>
      </c>
      <c r="H1843" s="129">
        <f t="shared" si="310"/>
        <v>3.82378464</v>
      </c>
      <c r="I1843" s="11">
        <f t="shared" ref="I1843:I1847" si="315">H1843/$G1843-1</f>
        <v>0</v>
      </c>
      <c r="J1843" s="67"/>
    </row>
    <row r="1844" spans="2:10" ht="13.35" customHeight="1" x14ac:dyDescent="0.2">
      <c r="B1844" s="63"/>
      <c r="C1844" s="49"/>
      <c r="D1844" s="65" t="s">
        <v>2849</v>
      </c>
      <c r="E1844" s="131">
        <v>1</v>
      </c>
      <c r="F1844" s="90">
        <v>200</v>
      </c>
      <c r="G1844" s="133">
        <v>5.1414240000000007</v>
      </c>
      <c r="H1844" s="129">
        <f t="shared" si="310"/>
        <v>5.1414240000000007</v>
      </c>
      <c r="I1844" s="11">
        <f t="shared" si="315"/>
        <v>0</v>
      </c>
      <c r="J1844" s="67"/>
    </row>
    <row r="1845" spans="2:10" ht="13.35" customHeight="1" x14ac:dyDescent="0.2">
      <c r="B1845" s="63"/>
      <c r="C1845" s="49"/>
      <c r="D1845" s="65" t="s">
        <v>2850</v>
      </c>
      <c r="E1845" s="131">
        <v>1</v>
      </c>
      <c r="F1845" s="90">
        <v>200</v>
      </c>
      <c r="G1845" s="133">
        <v>5.2161539999999995</v>
      </c>
      <c r="H1845" s="129">
        <f t="shared" si="310"/>
        <v>5.2161539999999995</v>
      </c>
      <c r="I1845" s="11">
        <f t="shared" si="315"/>
        <v>0</v>
      </c>
      <c r="J1845" s="67"/>
    </row>
    <row r="1846" spans="2:10" ht="13.35" customHeight="1" x14ac:dyDescent="0.2">
      <c r="B1846" s="63"/>
      <c r="C1846" s="49"/>
      <c r="D1846" s="65" t="s">
        <v>2851</v>
      </c>
      <c r="E1846" s="131">
        <v>1</v>
      </c>
      <c r="F1846" s="90">
        <v>200</v>
      </c>
      <c r="G1846" s="133">
        <v>6.5114739999999998</v>
      </c>
      <c r="H1846" s="129">
        <f t="shared" si="310"/>
        <v>6.5114739999999998</v>
      </c>
      <c r="I1846" s="11">
        <f t="shared" si="315"/>
        <v>0</v>
      </c>
      <c r="J1846" s="67"/>
    </row>
    <row r="1847" spans="2:10" ht="13.35" customHeight="1" x14ac:dyDescent="0.2">
      <c r="B1847" s="63"/>
      <c r="C1847" s="49"/>
      <c r="D1847" s="65" t="s">
        <v>2852</v>
      </c>
      <c r="E1847" s="131">
        <v>1</v>
      </c>
      <c r="F1847" s="90">
        <v>200</v>
      </c>
      <c r="G1847" s="133">
        <v>6.4616540000000002</v>
      </c>
      <c r="H1847" s="129">
        <f t="shared" si="310"/>
        <v>6.4616540000000002</v>
      </c>
      <c r="I1847" s="11">
        <f t="shared" si="315"/>
        <v>0</v>
      </c>
      <c r="J1847" s="67"/>
    </row>
    <row r="1848" spans="2:10" ht="13.35" customHeight="1" x14ac:dyDescent="0.2">
      <c r="B1848" s="63"/>
      <c r="C1848" s="49"/>
      <c r="D1848" s="65" t="s">
        <v>2853</v>
      </c>
      <c r="E1848" s="131">
        <v>1</v>
      </c>
      <c r="F1848" s="90">
        <v>200</v>
      </c>
      <c r="G1848" s="133">
        <v>5.9136340000000009</v>
      </c>
      <c r="H1848" s="129">
        <f t="shared" si="310"/>
        <v>5.9136340000000009</v>
      </c>
      <c r="I1848" s="11">
        <f t="shared" ref="I1848:I1852" si="316">H1848/$G1848-1</f>
        <v>0</v>
      </c>
      <c r="J1848" s="67"/>
    </row>
    <row r="1849" spans="2:10" ht="13.35" customHeight="1" x14ac:dyDescent="0.2">
      <c r="B1849" s="63"/>
      <c r="C1849" s="49"/>
      <c r="D1849" s="65" t="s">
        <v>2854</v>
      </c>
      <c r="E1849" s="131">
        <v>1</v>
      </c>
      <c r="F1849" s="90">
        <v>200</v>
      </c>
      <c r="G1849" s="133">
        <v>7.8466499999999995</v>
      </c>
      <c r="H1849" s="129">
        <f t="shared" si="310"/>
        <v>7.8466499999999995</v>
      </c>
      <c r="I1849" s="11">
        <f t="shared" si="316"/>
        <v>0</v>
      </c>
      <c r="J1849" s="67"/>
    </row>
    <row r="1850" spans="2:10" ht="13.35" customHeight="1" x14ac:dyDescent="0.2">
      <c r="B1850" s="63"/>
      <c r="C1850" s="49"/>
      <c r="D1850" s="65" t="s">
        <v>2855</v>
      </c>
      <c r="E1850" s="131">
        <v>1</v>
      </c>
      <c r="F1850" s="90">
        <v>200</v>
      </c>
      <c r="G1850" s="133">
        <v>8.3299039999999991</v>
      </c>
      <c r="H1850" s="129">
        <f t="shared" si="310"/>
        <v>8.3299039999999991</v>
      </c>
      <c r="I1850" s="11">
        <f t="shared" si="316"/>
        <v>0</v>
      </c>
      <c r="J1850" s="67"/>
    </row>
    <row r="1851" spans="2:10" ht="13.35" customHeight="1" x14ac:dyDescent="0.2">
      <c r="B1851" s="63"/>
      <c r="C1851" s="49">
        <v>384110070</v>
      </c>
      <c r="D1851" s="65" t="s">
        <v>2856</v>
      </c>
      <c r="E1851" s="131">
        <v>1</v>
      </c>
      <c r="F1851" s="90">
        <v>200</v>
      </c>
      <c r="G1851" s="133">
        <v>11.398816000000002</v>
      </c>
      <c r="H1851" s="129">
        <f t="shared" si="310"/>
        <v>11.398816000000002</v>
      </c>
      <c r="I1851" s="11">
        <f t="shared" si="316"/>
        <v>0</v>
      </c>
      <c r="J1851" s="67"/>
    </row>
    <row r="1852" spans="2:10" ht="13.35" customHeight="1" x14ac:dyDescent="0.2">
      <c r="B1852" s="63"/>
      <c r="C1852" s="49">
        <v>384110080</v>
      </c>
      <c r="D1852" s="65" t="s">
        <v>2857</v>
      </c>
      <c r="E1852" s="131">
        <v>1</v>
      </c>
      <c r="F1852" s="90">
        <v>200</v>
      </c>
      <c r="G1852" s="133">
        <v>11.657880000000002</v>
      </c>
      <c r="H1852" s="129">
        <f t="shared" si="310"/>
        <v>11.657880000000002</v>
      </c>
      <c r="I1852" s="11">
        <f t="shared" si="316"/>
        <v>0</v>
      </c>
      <c r="J1852" s="67"/>
    </row>
    <row r="1853" spans="2:10" ht="13.35" customHeight="1" x14ac:dyDescent="0.2">
      <c r="B1853" s="63"/>
      <c r="C1853" s="49">
        <v>384110090</v>
      </c>
      <c r="D1853" s="65" t="s">
        <v>2858</v>
      </c>
      <c r="E1853" s="131">
        <v>1</v>
      </c>
      <c r="F1853" s="90">
        <v>200</v>
      </c>
      <c r="G1853" s="133">
        <v>12.0723824</v>
      </c>
      <c r="H1853" s="129">
        <f t="shared" si="310"/>
        <v>12.0723824</v>
      </c>
      <c r="I1853" s="11">
        <f t="shared" si="312"/>
        <v>0</v>
      </c>
      <c r="J1853" s="67"/>
    </row>
    <row r="1854" spans="2:10" ht="13.35" customHeight="1" x14ac:dyDescent="0.2">
      <c r="B1854" s="63"/>
      <c r="C1854" s="49">
        <v>384110100</v>
      </c>
      <c r="D1854" s="65" t="s">
        <v>2859</v>
      </c>
      <c r="E1854" s="131">
        <v>1</v>
      </c>
      <c r="F1854" s="90">
        <v>100</v>
      </c>
      <c r="G1854" s="133">
        <v>12.435072</v>
      </c>
      <c r="H1854" s="129">
        <f t="shared" si="310"/>
        <v>12.435072</v>
      </c>
      <c r="I1854" s="11">
        <f t="shared" si="312"/>
        <v>0</v>
      </c>
      <c r="J1854" s="67"/>
    </row>
    <row r="1855" spans="2:10" ht="13.35" customHeight="1" x14ac:dyDescent="0.2">
      <c r="B1855" s="63"/>
      <c r="C1855" s="49">
        <v>384110120</v>
      </c>
      <c r="D1855" s="65" t="s">
        <v>2864</v>
      </c>
      <c r="E1855" s="131">
        <v>1</v>
      </c>
      <c r="F1855" s="90">
        <v>100</v>
      </c>
      <c r="G1855" s="133">
        <v>14.4976</v>
      </c>
      <c r="H1855" s="129">
        <f t="shared" si="310"/>
        <v>14.4976</v>
      </c>
      <c r="I1855" s="11">
        <f t="shared" ref="I1855" si="317">H1855/$G1855-1</f>
        <v>0</v>
      </c>
      <c r="J1855" s="67"/>
    </row>
    <row r="1856" spans="2:10" ht="13.35" customHeight="1" x14ac:dyDescent="0.2">
      <c r="B1856" s="63"/>
      <c r="C1856" s="49">
        <v>384112030</v>
      </c>
      <c r="D1856" s="65" t="s">
        <v>2865</v>
      </c>
      <c r="E1856" s="131">
        <v>1</v>
      </c>
      <c r="F1856" s="90">
        <v>50</v>
      </c>
      <c r="G1856" s="133">
        <v>15.828800000000001</v>
      </c>
      <c r="H1856" s="129">
        <f t="shared" si="310"/>
        <v>15.828800000000001</v>
      </c>
      <c r="I1856" s="11">
        <f t="shared" ref="I1856" si="318">H1856/$G1856-1</f>
        <v>0</v>
      </c>
      <c r="J1856" s="67"/>
    </row>
    <row r="1857" spans="2:10" ht="13.35" customHeight="1" x14ac:dyDescent="0.2">
      <c r="B1857" s="63"/>
      <c r="C1857" s="49">
        <v>384112160</v>
      </c>
      <c r="D1857" s="65" t="s">
        <v>2866</v>
      </c>
      <c r="E1857" s="131">
        <v>1</v>
      </c>
      <c r="F1857" s="90">
        <v>50</v>
      </c>
      <c r="G1857" s="133">
        <v>40.081600000000002</v>
      </c>
      <c r="H1857" s="129">
        <f t="shared" si="310"/>
        <v>40.081600000000002</v>
      </c>
      <c r="I1857" s="11">
        <f t="shared" ref="I1857" si="319">H1857/$G1857-1</f>
        <v>0</v>
      </c>
      <c r="J1857" s="67"/>
    </row>
    <row r="1858" spans="2:10" s="13" customFormat="1" ht="13.35" customHeight="1" x14ac:dyDescent="0.2">
      <c r="C1858" s="49"/>
      <c r="D1858" s="65"/>
      <c r="E1858" s="131"/>
      <c r="F1858" s="89"/>
      <c r="G1858" s="111"/>
      <c r="H1858" s="75"/>
      <c r="I1858" s="11"/>
      <c r="J1858" s="67"/>
    </row>
    <row r="1859" spans="2:10" ht="13.35" customHeight="1" x14ac:dyDescent="0.2">
      <c r="B1859" s="30"/>
      <c r="C1859" s="143"/>
      <c r="D1859" s="64" t="s">
        <v>1005</v>
      </c>
      <c r="E1859" s="64"/>
      <c r="F1859" s="64"/>
      <c r="G1859" s="116"/>
      <c r="H1859" s="71">
        <f>M$32</f>
        <v>0</v>
      </c>
      <c r="I1859" s="43"/>
      <c r="J1859" s="10"/>
    </row>
    <row r="1860" spans="2:10" ht="13.35" customHeight="1" x14ac:dyDescent="0.2">
      <c r="B1860" s="28"/>
      <c r="C1860" s="49">
        <v>388535022</v>
      </c>
      <c r="D1860" s="65" t="s">
        <v>1044</v>
      </c>
      <c r="E1860" s="131">
        <v>1</v>
      </c>
      <c r="F1860" s="47">
        <v>200</v>
      </c>
      <c r="G1860" s="133">
        <v>0.40321977696000011</v>
      </c>
      <c r="H1860" s="129">
        <f>$G1860-($G1860*H$1859)</f>
        <v>0.40321977696000011</v>
      </c>
      <c r="I1860" s="11">
        <f t="shared" ref="I1860:I1866" si="320">H1860/$G1860-1</f>
        <v>0</v>
      </c>
      <c r="J1860" s="67"/>
    </row>
    <row r="1861" spans="2:10" ht="13.35" customHeight="1" x14ac:dyDescent="0.2">
      <c r="B1861" s="28"/>
      <c r="C1861" s="50">
        <v>388539016</v>
      </c>
      <c r="D1861" s="51" t="s">
        <v>1045</v>
      </c>
      <c r="E1861" s="159">
        <v>1</v>
      </c>
      <c r="F1861" s="48">
        <v>200</v>
      </c>
      <c r="G1861" s="133">
        <v>0.36150738624000006</v>
      </c>
      <c r="H1861" s="129">
        <f t="shared" ref="H1861:H1867" si="321">$G1861-($G1861*H$1859)</f>
        <v>0.36150738624000006</v>
      </c>
      <c r="I1861" s="11">
        <f t="shared" si="320"/>
        <v>0</v>
      </c>
      <c r="J1861" s="67"/>
    </row>
    <row r="1862" spans="2:10" ht="13.35" customHeight="1" x14ac:dyDescent="0.2">
      <c r="B1862" s="28"/>
      <c r="C1862" s="49">
        <v>388539022</v>
      </c>
      <c r="D1862" s="65" t="s">
        <v>1046</v>
      </c>
      <c r="E1862" s="131">
        <v>1</v>
      </c>
      <c r="F1862" s="47">
        <v>200</v>
      </c>
      <c r="G1862" s="133">
        <v>0.43102803744000001</v>
      </c>
      <c r="H1862" s="129">
        <f t="shared" si="321"/>
        <v>0.43102803744000001</v>
      </c>
      <c r="I1862" s="11">
        <f t="shared" si="320"/>
        <v>0</v>
      </c>
      <c r="J1862" s="67"/>
    </row>
    <row r="1863" spans="2:10" ht="13.35" customHeight="1" x14ac:dyDescent="0.2">
      <c r="B1863" s="28"/>
      <c r="C1863" s="50">
        <v>388542019</v>
      </c>
      <c r="D1863" s="51" t="s">
        <v>1047</v>
      </c>
      <c r="E1863" s="159">
        <v>1</v>
      </c>
      <c r="F1863" s="48">
        <v>200</v>
      </c>
      <c r="G1863" s="133">
        <v>0.47274042816000006</v>
      </c>
      <c r="H1863" s="129">
        <f t="shared" si="321"/>
        <v>0.47274042816000006</v>
      </c>
      <c r="I1863" s="11">
        <f t="shared" si="320"/>
        <v>0</v>
      </c>
      <c r="J1863" s="67"/>
    </row>
    <row r="1864" spans="2:10" ht="13.35" customHeight="1" x14ac:dyDescent="0.2">
      <c r="B1864" s="28"/>
      <c r="C1864" s="49">
        <v>388542025</v>
      </c>
      <c r="D1864" s="65" t="s">
        <v>1048</v>
      </c>
      <c r="E1864" s="131">
        <v>1</v>
      </c>
      <c r="F1864" s="47">
        <v>200</v>
      </c>
      <c r="G1864" s="133">
        <v>0.60191040000000007</v>
      </c>
      <c r="H1864" s="129">
        <f t="shared" si="321"/>
        <v>0.60191040000000007</v>
      </c>
      <c r="I1864" s="11">
        <f t="shared" si="320"/>
        <v>0</v>
      </c>
      <c r="J1864" s="67"/>
    </row>
    <row r="1865" spans="2:10" ht="13.35" customHeight="1" x14ac:dyDescent="0.2">
      <c r="B1865" s="28"/>
      <c r="C1865" s="50">
        <v>388548019</v>
      </c>
      <c r="D1865" s="51" t="s">
        <v>1049</v>
      </c>
      <c r="E1865" s="159">
        <v>1</v>
      </c>
      <c r="F1865" s="48">
        <v>200</v>
      </c>
      <c r="G1865" s="133">
        <v>0.6482112000000001</v>
      </c>
      <c r="H1865" s="129">
        <f t="shared" si="321"/>
        <v>0.6482112000000001</v>
      </c>
      <c r="I1865" s="11">
        <f t="shared" si="320"/>
        <v>0</v>
      </c>
      <c r="J1865" s="67"/>
    </row>
    <row r="1866" spans="2:10" ht="13.35" customHeight="1" x14ac:dyDescent="0.2">
      <c r="B1866" s="28"/>
      <c r="C1866" s="49">
        <v>388548025</v>
      </c>
      <c r="D1866" s="65" t="s">
        <v>1050</v>
      </c>
      <c r="E1866" s="131">
        <v>1</v>
      </c>
      <c r="F1866" s="47">
        <v>200</v>
      </c>
      <c r="G1866" s="133">
        <v>0.6713616</v>
      </c>
      <c r="H1866" s="129">
        <f t="shared" si="321"/>
        <v>0.6713616</v>
      </c>
      <c r="I1866" s="11">
        <f t="shared" si="320"/>
        <v>0</v>
      </c>
      <c r="J1866" s="67"/>
    </row>
    <row r="1867" spans="2:10" ht="13.35" customHeight="1" x14ac:dyDescent="0.2">
      <c r="B1867" s="63"/>
      <c r="C1867" s="49">
        <v>388548032</v>
      </c>
      <c r="D1867" s="65" t="s">
        <v>2799</v>
      </c>
      <c r="E1867" s="131">
        <v>1</v>
      </c>
      <c r="F1867" s="47">
        <v>200</v>
      </c>
      <c r="G1867" s="133">
        <v>1.1575199999999999</v>
      </c>
      <c r="H1867" s="129">
        <f t="shared" si="321"/>
        <v>1.1575199999999999</v>
      </c>
      <c r="I1867" s="11">
        <f t="shared" ref="I1867" si="322">H1867/$G1867-1</f>
        <v>0</v>
      </c>
      <c r="J1867" s="67"/>
    </row>
    <row r="1868" spans="2:10" s="13" customFormat="1" ht="13.35" customHeight="1" x14ac:dyDescent="0.2">
      <c r="C1868" s="49"/>
      <c r="D1868" s="65"/>
      <c r="E1868" s="131"/>
      <c r="F1868" s="89"/>
      <c r="G1868" s="111"/>
      <c r="H1868" s="75"/>
      <c r="I1868" s="11"/>
      <c r="J1868" s="67"/>
    </row>
    <row r="1869" spans="2:10" ht="13.35" customHeight="1" x14ac:dyDescent="0.2">
      <c r="B1869" s="30"/>
      <c r="C1869" s="143"/>
      <c r="D1869" s="64" t="s">
        <v>1001</v>
      </c>
      <c r="E1869" s="64"/>
      <c r="F1869" s="64"/>
      <c r="G1869" s="116"/>
      <c r="H1869" s="71">
        <f>M$32</f>
        <v>0</v>
      </c>
      <c r="I1869" s="43"/>
      <c r="J1869" s="10"/>
    </row>
    <row r="1870" spans="2:10" ht="13.35" customHeight="1" x14ac:dyDescent="0.2">
      <c r="B1870" s="28"/>
      <c r="C1870" s="49">
        <v>388735009</v>
      </c>
      <c r="D1870" s="65" t="s">
        <v>982</v>
      </c>
      <c r="E1870" s="131">
        <v>1</v>
      </c>
      <c r="F1870" s="47">
        <v>200</v>
      </c>
      <c r="G1870" s="133">
        <v>0.29198673504</v>
      </c>
      <c r="H1870" s="129">
        <f>$G1870-($G1870*H$1869)</f>
        <v>0.29198673504</v>
      </c>
      <c r="I1870" s="11">
        <f t="shared" ref="I1870:I1888" si="323">H1870/$G1870-1</f>
        <v>0</v>
      </c>
      <c r="J1870" s="67"/>
    </row>
    <row r="1871" spans="2:10" ht="13.35" customHeight="1" x14ac:dyDescent="0.2">
      <c r="B1871" s="28"/>
      <c r="C1871" s="50">
        <v>385601013</v>
      </c>
      <c r="D1871" s="51" t="s">
        <v>981</v>
      </c>
      <c r="E1871" s="159">
        <v>1</v>
      </c>
      <c r="F1871" s="48">
        <v>200</v>
      </c>
      <c r="G1871" s="133">
        <v>0.33706982400000007</v>
      </c>
      <c r="H1871" s="129">
        <f t="shared" ref="H1871:H1888" si="324">$G1871-($G1871*H$1869)</f>
        <v>0.33706982400000007</v>
      </c>
      <c r="I1871" s="11">
        <f t="shared" si="323"/>
        <v>0</v>
      </c>
      <c r="J1871" s="67"/>
    </row>
    <row r="1872" spans="2:10" ht="13.35" customHeight="1" x14ac:dyDescent="0.2">
      <c r="B1872" s="28"/>
      <c r="C1872" s="49">
        <v>385601016</v>
      </c>
      <c r="D1872" s="65" t="s">
        <v>983</v>
      </c>
      <c r="E1872" s="131">
        <v>1</v>
      </c>
      <c r="F1872" s="47">
        <v>200</v>
      </c>
      <c r="G1872" s="133">
        <v>0.37751820288000004</v>
      </c>
      <c r="H1872" s="129">
        <f t="shared" si="324"/>
        <v>0.37751820288000004</v>
      </c>
      <c r="I1872" s="11">
        <f t="shared" si="323"/>
        <v>0</v>
      </c>
      <c r="J1872" s="67"/>
    </row>
    <row r="1873" spans="2:10" ht="13.35" customHeight="1" x14ac:dyDescent="0.2">
      <c r="B1873" s="28"/>
      <c r="C1873" s="50">
        <v>385601019</v>
      </c>
      <c r="D1873" s="51" t="s">
        <v>984</v>
      </c>
      <c r="E1873" s="159">
        <v>1</v>
      </c>
      <c r="F1873" s="48">
        <v>200</v>
      </c>
      <c r="G1873" s="133">
        <v>0.41712390719999998</v>
      </c>
      <c r="H1873" s="129">
        <f t="shared" si="324"/>
        <v>0.41712390719999998</v>
      </c>
      <c r="I1873" s="11">
        <f t="shared" si="323"/>
        <v>0</v>
      </c>
      <c r="J1873" s="67"/>
    </row>
    <row r="1874" spans="2:10" ht="13.35" customHeight="1" x14ac:dyDescent="0.2">
      <c r="B1874" s="28"/>
      <c r="C1874" s="49">
        <v>385601025</v>
      </c>
      <c r="D1874" s="65" t="s">
        <v>985</v>
      </c>
      <c r="E1874" s="131">
        <v>1</v>
      </c>
      <c r="F1874" s="47">
        <v>200</v>
      </c>
      <c r="G1874" s="133">
        <v>0.42828240000000006</v>
      </c>
      <c r="H1874" s="129">
        <f t="shared" si="324"/>
        <v>0.42828240000000006</v>
      </c>
      <c r="I1874" s="11">
        <f t="shared" si="323"/>
        <v>0</v>
      </c>
      <c r="J1874" s="67"/>
    </row>
    <row r="1875" spans="2:10" ht="13.35" customHeight="1" x14ac:dyDescent="0.2">
      <c r="B1875" s="28"/>
      <c r="C1875" s="50">
        <v>385601313</v>
      </c>
      <c r="D1875" s="51" t="s">
        <v>986</v>
      </c>
      <c r="E1875" s="159">
        <v>1</v>
      </c>
      <c r="F1875" s="48">
        <v>200</v>
      </c>
      <c r="G1875" s="133">
        <v>0.41796658176000001</v>
      </c>
      <c r="H1875" s="129">
        <f t="shared" si="324"/>
        <v>0.41796658176000001</v>
      </c>
      <c r="I1875" s="11">
        <f t="shared" si="323"/>
        <v>0</v>
      </c>
      <c r="J1875" s="67"/>
    </row>
    <row r="1876" spans="2:10" ht="13.35" customHeight="1" x14ac:dyDescent="0.2">
      <c r="B1876" s="28"/>
      <c r="C1876" s="49">
        <v>385601319</v>
      </c>
      <c r="D1876" s="65" t="s">
        <v>987</v>
      </c>
      <c r="E1876" s="131">
        <v>1</v>
      </c>
      <c r="F1876" s="47">
        <v>200</v>
      </c>
      <c r="G1876" s="133">
        <v>0.4449321676800001</v>
      </c>
      <c r="H1876" s="129">
        <f t="shared" si="324"/>
        <v>0.4449321676800001</v>
      </c>
      <c r="I1876" s="11">
        <f t="shared" si="323"/>
        <v>0</v>
      </c>
      <c r="J1876" s="67"/>
    </row>
    <row r="1877" spans="2:10" ht="13.35" customHeight="1" x14ac:dyDescent="0.2">
      <c r="B1877" s="28"/>
      <c r="C1877" s="50">
        <v>385601325</v>
      </c>
      <c r="D1877" s="51" t="s">
        <v>988</v>
      </c>
      <c r="E1877" s="159">
        <v>1</v>
      </c>
      <c r="F1877" s="48">
        <v>200</v>
      </c>
      <c r="G1877" s="133">
        <v>0.54226107936000012</v>
      </c>
      <c r="H1877" s="129">
        <f t="shared" si="324"/>
        <v>0.54226107936000012</v>
      </c>
      <c r="I1877" s="11">
        <f t="shared" si="323"/>
        <v>0</v>
      </c>
      <c r="J1877" s="67"/>
    </row>
    <row r="1878" spans="2:10" ht="13.35" customHeight="1" x14ac:dyDescent="0.2">
      <c r="B1878" s="28"/>
      <c r="C1878" s="49">
        <v>385601413</v>
      </c>
      <c r="D1878" s="65" t="s">
        <v>989</v>
      </c>
      <c r="E1878" s="131">
        <v>1</v>
      </c>
      <c r="F1878" s="47">
        <v>200</v>
      </c>
      <c r="G1878" s="133">
        <v>0.43102803744000001</v>
      </c>
      <c r="H1878" s="129">
        <f t="shared" si="324"/>
        <v>0.43102803744000001</v>
      </c>
      <c r="I1878" s="11">
        <f t="shared" si="323"/>
        <v>0</v>
      </c>
      <c r="J1878" s="67"/>
    </row>
    <row r="1879" spans="2:10" ht="13.35" customHeight="1" x14ac:dyDescent="0.2">
      <c r="B1879" s="28"/>
      <c r="C1879" s="50">
        <v>385601416</v>
      </c>
      <c r="D1879" s="51" t="s">
        <v>994</v>
      </c>
      <c r="E1879" s="159">
        <v>1</v>
      </c>
      <c r="F1879" s="48">
        <v>200</v>
      </c>
      <c r="G1879" s="133">
        <v>0.53258380471296018</v>
      </c>
      <c r="H1879" s="129">
        <f t="shared" si="324"/>
        <v>0.53258380471296018</v>
      </c>
      <c r="I1879" s="11">
        <f t="shared" si="323"/>
        <v>0</v>
      </c>
      <c r="J1879" s="67"/>
    </row>
    <row r="1880" spans="2:10" ht="13.35" customHeight="1" x14ac:dyDescent="0.2">
      <c r="B1880" s="28"/>
      <c r="C1880" s="49">
        <v>385601419</v>
      </c>
      <c r="D1880" s="65" t="s">
        <v>995</v>
      </c>
      <c r="E1880" s="131">
        <v>1</v>
      </c>
      <c r="F1880" s="47">
        <v>200</v>
      </c>
      <c r="G1880" s="133">
        <v>0.52835694912000009</v>
      </c>
      <c r="H1880" s="129">
        <f t="shared" si="324"/>
        <v>0.52835694912000009</v>
      </c>
      <c r="I1880" s="11">
        <f t="shared" si="323"/>
        <v>0</v>
      </c>
      <c r="J1880" s="67"/>
    </row>
    <row r="1881" spans="2:10" ht="13.35" customHeight="1" x14ac:dyDescent="0.2">
      <c r="B1881" s="28"/>
      <c r="C1881" s="50">
        <v>385601425</v>
      </c>
      <c r="D1881" s="51" t="s">
        <v>996</v>
      </c>
      <c r="E1881" s="159">
        <v>1</v>
      </c>
      <c r="F1881" s="48">
        <v>200</v>
      </c>
      <c r="G1881" s="133">
        <v>0.55279451135999991</v>
      </c>
      <c r="H1881" s="129">
        <f t="shared" si="324"/>
        <v>0.55279451135999991</v>
      </c>
      <c r="I1881" s="11">
        <f t="shared" si="323"/>
        <v>0</v>
      </c>
      <c r="J1881" s="67"/>
    </row>
    <row r="1882" spans="2:10" ht="13.35" customHeight="1" x14ac:dyDescent="0.2">
      <c r="B1882" s="28"/>
      <c r="C1882" s="49">
        <v>385601432</v>
      </c>
      <c r="D1882" s="65" t="s">
        <v>997</v>
      </c>
      <c r="E1882" s="131">
        <v>1</v>
      </c>
      <c r="F1882" s="47">
        <v>200</v>
      </c>
      <c r="G1882" s="133">
        <v>0.64242360000000009</v>
      </c>
      <c r="H1882" s="129">
        <f t="shared" si="324"/>
        <v>0.64242360000000009</v>
      </c>
      <c r="I1882" s="11">
        <f t="shared" si="323"/>
        <v>0</v>
      </c>
      <c r="J1882" s="67"/>
    </row>
    <row r="1883" spans="2:10" ht="13.35" customHeight="1" x14ac:dyDescent="0.2">
      <c r="B1883" s="28"/>
      <c r="C1883" s="50">
        <v>385601513</v>
      </c>
      <c r="D1883" s="51" t="s">
        <v>998</v>
      </c>
      <c r="E1883" s="159">
        <v>1</v>
      </c>
      <c r="F1883" s="48">
        <v>200</v>
      </c>
      <c r="G1883" s="133">
        <v>0.55279451135999991</v>
      </c>
      <c r="H1883" s="129">
        <f t="shared" si="324"/>
        <v>0.55279451135999991</v>
      </c>
      <c r="I1883" s="11">
        <f t="shared" si="323"/>
        <v>0</v>
      </c>
      <c r="J1883" s="67"/>
    </row>
    <row r="1884" spans="2:10" ht="13.35" customHeight="1" x14ac:dyDescent="0.2">
      <c r="B1884" s="28"/>
      <c r="C1884" s="49">
        <v>385601516</v>
      </c>
      <c r="D1884" s="65" t="s">
        <v>999</v>
      </c>
      <c r="E1884" s="131">
        <v>1</v>
      </c>
      <c r="F1884" s="47">
        <v>200</v>
      </c>
      <c r="G1884" s="133">
        <v>0.60672568320000009</v>
      </c>
      <c r="H1884" s="129">
        <f t="shared" si="324"/>
        <v>0.60672568320000009</v>
      </c>
      <c r="I1884" s="11">
        <f t="shared" si="323"/>
        <v>0</v>
      </c>
      <c r="J1884" s="67"/>
    </row>
    <row r="1885" spans="2:10" ht="13.35" customHeight="1" x14ac:dyDescent="0.2">
      <c r="B1885" s="28"/>
      <c r="C1885" s="50">
        <v>385601519</v>
      </c>
      <c r="D1885" s="51" t="s">
        <v>1000</v>
      </c>
      <c r="E1885" s="159">
        <v>1</v>
      </c>
      <c r="F1885" s="48">
        <v>200</v>
      </c>
      <c r="G1885" s="133">
        <v>0.65349412128000006</v>
      </c>
      <c r="H1885" s="129">
        <f t="shared" si="324"/>
        <v>0.65349412128000006</v>
      </c>
      <c r="I1885" s="11">
        <f t="shared" si="323"/>
        <v>0</v>
      </c>
      <c r="J1885" s="67"/>
    </row>
    <row r="1886" spans="2:10" ht="13.35" customHeight="1" x14ac:dyDescent="0.2">
      <c r="B1886" s="28"/>
      <c r="C1886" s="49">
        <v>385601522</v>
      </c>
      <c r="D1886" s="65" t="s">
        <v>1002</v>
      </c>
      <c r="E1886" s="131">
        <v>1</v>
      </c>
      <c r="F1886" s="47">
        <v>200</v>
      </c>
      <c r="G1886" s="133">
        <v>0.66065685504000016</v>
      </c>
      <c r="H1886" s="129">
        <f t="shared" si="324"/>
        <v>0.66065685504000016</v>
      </c>
      <c r="I1886" s="11">
        <f t="shared" si="323"/>
        <v>0</v>
      </c>
      <c r="J1886" s="67"/>
    </row>
    <row r="1887" spans="2:10" ht="13.35" customHeight="1" x14ac:dyDescent="0.2">
      <c r="B1887" s="28"/>
      <c r="C1887" s="50">
        <v>385601525</v>
      </c>
      <c r="D1887" s="51" t="s">
        <v>1003</v>
      </c>
      <c r="E1887" s="159">
        <v>1</v>
      </c>
      <c r="F1887" s="48">
        <v>200</v>
      </c>
      <c r="G1887" s="133">
        <v>0.68525184000000006</v>
      </c>
      <c r="H1887" s="129">
        <f t="shared" si="324"/>
        <v>0.68525184000000006</v>
      </c>
      <c r="I1887" s="11">
        <f t="shared" si="323"/>
        <v>0</v>
      </c>
      <c r="J1887" s="67"/>
    </row>
    <row r="1888" spans="2:10" ht="13.35" customHeight="1" x14ac:dyDescent="0.2">
      <c r="B1888" s="28"/>
      <c r="C1888" s="49">
        <v>385601532</v>
      </c>
      <c r="D1888" s="65" t="s">
        <v>1004</v>
      </c>
      <c r="E1888" s="131">
        <v>1</v>
      </c>
      <c r="F1888" s="47">
        <v>200</v>
      </c>
      <c r="G1888" s="133">
        <v>0.77090832000000009</v>
      </c>
      <c r="H1888" s="129">
        <f t="shared" si="324"/>
        <v>0.77090832000000009</v>
      </c>
      <c r="I1888" s="11">
        <f t="shared" si="323"/>
        <v>0</v>
      </c>
      <c r="J1888" s="67"/>
    </row>
    <row r="1889" spans="2:10" s="13" customFormat="1" ht="13.35" customHeight="1" x14ac:dyDescent="0.2">
      <c r="C1889" s="49"/>
      <c r="D1889" s="65"/>
      <c r="E1889" s="131"/>
      <c r="F1889" s="89"/>
      <c r="G1889" s="111"/>
      <c r="H1889" s="75"/>
      <c r="I1889" s="11"/>
      <c r="J1889" s="67"/>
    </row>
    <row r="1890" spans="2:10" ht="13.35" customHeight="1" x14ac:dyDescent="0.2">
      <c r="B1890" s="30"/>
      <c r="C1890" s="143"/>
      <c r="D1890" s="64" t="s">
        <v>1006</v>
      </c>
      <c r="E1890" s="64"/>
      <c r="F1890" s="64"/>
      <c r="G1890" s="116"/>
      <c r="H1890" s="71">
        <f>M$32</f>
        <v>0</v>
      </c>
      <c r="I1890" s="43"/>
      <c r="J1890" s="10"/>
    </row>
    <row r="1891" spans="2:10" ht="13.35" customHeight="1" x14ac:dyDescent="0.2">
      <c r="B1891" s="28"/>
      <c r="C1891" s="49">
        <v>385600016</v>
      </c>
      <c r="D1891" s="65" t="s">
        <v>1051</v>
      </c>
      <c r="E1891" s="131">
        <v>1</v>
      </c>
      <c r="F1891" s="47">
        <v>200</v>
      </c>
      <c r="G1891" s="133">
        <v>0.50054868864000013</v>
      </c>
      <c r="H1891" s="129">
        <f>$G1891-($G1891*H$1890)</f>
        <v>0.50054868864000013</v>
      </c>
      <c r="I1891" s="11">
        <f t="shared" ref="I1891:I1915" si="325">H1891/$G1891-1</f>
        <v>0</v>
      </c>
      <c r="J1891" s="67"/>
    </row>
    <row r="1892" spans="2:10" ht="13.35" customHeight="1" x14ac:dyDescent="0.2">
      <c r="B1892" s="28"/>
      <c r="C1892" s="50">
        <v>385600019</v>
      </c>
      <c r="D1892" s="51" t="s">
        <v>1052</v>
      </c>
      <c r="E1892" s="159">
        <v>1</v>
      </c>
      <c r="F1892" s="48">
        <v>200</v>
      </c>
      <c r="G1892" s="133">
        <v>0.53931171840000003</v>
      </c>
      <c r="H1892" s="129">
        <f t="shared" ref="H1892:H1915" si="326">$G1892-($G1892*H$1890)</f>
        <v>0.53931171840000003</v>
      </c>
      <c r="I1892" s="11">
        <f t="shared" si="325"/>
        <v>0</v>
      </c>
      <c r="J1892" s="67"/>
    </row>
    <row r="1893" spans="2:10" ht="13.35" customHeight="1" x14ac:dyDescent="0.2">
      <c r="B1893" s="28"/>
      <c r="C1893" s="49">
        <v>385600022</v>
      </c>
      <c r="D1893" s="65" t="s">
        <v>1053</v>
      </c>
      <c r="E1893" s="131">
        <v>1</v>
      </c>
      <c r="F1893" s="47">
        <v>200</v>
      </c>
      <c r="G1893" s="133">
        <v>0.57006933984000008</v>
      </c>
      <c r="H1893" s="129">
        <f t="shared" si="326"/>
        <v>0.57006933984000008</v>
      </c>
      <c r="I1893" s="11">
        <f t="shared" si="325"/>
        <v>0</v>
      </c>
      <c r="J1893" s="67"/>
    </row>
    <row r="1894" spans="2:10" ht="13.35" customHeight="1" x14ac:dyDescent="0.2">
      <c r="B1894" s="28"/>
      <c r="C1894" s="50">
        <v>385600025</v>
      </c>
      <c r="D1894" s="51" t="s">
        <v>1054</v>
      </c>
      <c r="E1894" s="159">
        <v>1</v>
      </c>
      <c r="F1894" s="48">
        <v>200</v>
      </c>
      <c r="G1894" s="133">
        <v>0.58987219199999996</v>
      </c>
      <c r="H1894" s="129">
        <f t="shared" si="326"/>
        <v>0.58987219199999996</v>
      </c>
      <c r="I1894" s="11">
        <f t="shared" si="325"/>
        <v>0</v>
      </c>
      <c r="J1894" s="67"/>
    </row>
    <row r="1895" spans="2:10" ht="13.35" customHeight="1" x14ac:dyDescent="0.2">
      <c r="B1895" s="28"/>
      <c r="C1895" s="49">
        <v>385600413</v>
      </c>
      <c r="D1895" s="65" t="s">
        <v>1055</v>
      </c>
      <c r="E1895" s="131">
        <v>1</v>
      </c>
      <c r="F1895" s="47">
        <v>200</v>
      </c>
      <c r="G1895" s="133">
        <v>0.61359999999999992</v>
      </c>
      <c r="H1895" s="129">
        <f t="shared" si="326"/>
        <v>0.61359999999999992</v>
      </c>
      <c r="I1895" s="11">
        <f t="shared" si="325"/>
        <v>0</v>
      </c>
      <c r="J1895" s="67"/>
    </row>
    <row r="1896" spans="2:10" ht="13.35" customHeight="1" x14ac:dyDescent="0.2">
      <c r="B1896" s="28"/>
      <c r="C1896" s="50">
        <v>385600416</v>
      </c>
      <c r="D1896" s="51" t="s">
        <v>1056</v>
      </c>
      <c r="E1896" s="159">
        <v>1</v>
      </c>
      <c r="F1896" s="48">
        <v>200</v>
      </c>
      <c r="G1896" s="133">
        <v>0.57006933984000008</v>
      </c>
      <c r="H1896" s="129">
        <f t="shared" si="326"/>
        <v>0.57006933984000008</v>
      </c>
      <c r="I1896" s="11">
        <f t="shared" si="325"/>
        <v>0</v>
      </c>
      <c r="J1896" s="67"/>
    </row>
    <row r="1897" spans="2:10" ht="13.35" customHeight="1" x14ac:dyDescent="0.2">
      <c r="B1897" s="28"/>
      <c r="C1897" s="49">
        <v>385600419</v>
      </c>
      <c r="D1897" s="65" t="s">
        <v>1057</v>
      </c>
      <c r="E1897" s="131">
        <v>1</v>
      </c>
      <c r="F1897" s="47">
        <v>200</v>
      </c>
      <c r="G1897" s="133">
        <v>0.61178173056000007</v>
      </c>
      <c r="H1897" s="129">
        <f t="shared" si="326"/>
        <v>0.61178173056000007</v>
      </c>
      <c r="I1897" s="11">
        <f t="shared" si="325"/>
        <v>0</v>
      </c>
      <c r="J1897" s="67"/>
    </row>
    <row r="1898" spans="2:10" ht="13.35" customHeight="1" x14ac:dyDescent="0.2">
      <c r="B1898" s="28"/>
      <c r="C1898" s="50">
        <v>385600422</v>
      </c>
      <c r="D1898" s="51" t="s">
        <v>1058</v>
      </c>
      <c r="E1898" s="159">
        <v>1</v>
      </c>
      <c r="F1898" s="48">
        <v>200</v>
      </c>
      <c r="G1898" s="133">
        <v>0.66739825151999999</v>
      </c>
      <c r="H1898" s="129">
        <f t="shared" si="326"/>
        <v>0.66739825151999999</v>
      </c>
      <c r="I1898" s="11">
        <f t="shared" si="325"/>
        <v>0</v>
      </c>
      <c r="J1898" s="67"/>
    </row>
    <row r="1899" spans="2:10" ht="13.35" customHeight="1" x14ac:dyDescent="0.2">
      <c r="B1899" s="28"/>
      <c r="C1899" s="49">
        <v>385600425</v>
      </c>
      <c r="D1899" s="65" t="s">
        <v>1059</v>
      </c>
      <c r="E1899" s="131">
        <v>1</v>
      </c>
      <c r="F1899" s="47">
        <v>200</v>
      </c>
      <c r="G1899" s="133">
        <v>0.71458802688000012</v>
      </c>
      <c r="H1899" s="129">
        <f t="shared" si="326"/>
        <v>0.71458802688000012</v>
      </c>
      <c r="I1899" s="11">
        <f t="shared" si="325"/>
        <v>0</v>
      </c>
      <c r="J1899" s="67"/>
    </row>
    <row r="1900" spans="2:10" ht="13.35" customHeight="1" x14ac:dyDescent="0.2">
      <c r="B1900" s="28"/>
      <c r="C1900" s="50">
        <v>385600432</v>
      </c>
      <c r="D1900" s="51" t="s">
        <v>1060</v>
      </c>
      <c r="E1900" s="159">
        <v>1</v>
      </c>
      <c r="F1900" s="48">
        <v>200</v>
      </c>
      <c r="G1900" s="133">
        <v>0.78200199168000006</v>
      </c>
      <c r="H1900" s="129">
        <f t="shared" si="326"/>
        <v>0.78200199168000006</v>
      </c>
      <c r="I1900" s="11">
        <f t="shared" si="325"/>
        <v>0</v>
      </c>
      <c r="J1900" s="67"/>
    </row>
    <row r="1901" spans="2:10" ht="13.35" customHeight="1" x14ac:dyDescent="0.2">
      <c r="B1901" s="28"/>
      <c r="C1901" s="49">
        <v>385600438</v>
      </c>
      <c r="D1901" s="65" t="s">
        <v>1061</v>
      </c>
      <c r="E1901" s="131">
        <v>1</v>
      </c>
      <c r="F1901" s="47">
        <v>200</v>
      </c>
      <c r="G1901" s="133">
        <v>0.87596020512000017</v>
      </c>
      <c r="H1901" s="129">
        <f t="shared" si="326"/>
        <v>0.87596020512000017</v>
      </c>
      <c r="I1901" s="11">
        <f t="shared" si="325"/>
        <v>0</v>
      </c>
      <c r="J1901" s="67"/>
    </row>
    <row r="1902" spans="2:10" ht="13.35" customHeight="1" x14ac:dyDescent="0.2">
      <c r="B1902" s="28"/>
      <c r="C1902" s="50">
        <v>385600519</v>
      </c>
      <c r="D1902" s="51" t="s">
        <v>1062</v>
      </c>
      <c r="E1902" s="159">
        <v>1</v>
      </c>
      <c r="F1902" s="48">
        <v>200</v>
      </c>
      <c r="G1902" s="133">
        <v>0.72301477248000012</v>
      </c>
      <c r="H1902" s="129">
        <f t="shared" si="326"/>
        <v>0.72301477248000012</v>
      </c>
      <c r="I1902" s="11">
        <f t="shared" si="325"/>
        <v>0</v>
      </c>
      <c r="J1902" s="67"/>
    </row>
    <row r="1903" spans="2:10" ht="13.35" customHeight="1" x14ac:dyDescent="0.2">
      <c r="B1903" s="28"/>
      <c r="C1903" s="49">
        <v>385600522</v>
      </c>
      <c r="D1903" s="65" t="s">
        <v>1063</v>
      </c>
      <c r="E1903" s="131">
        <v>1</v>
      </c>
      <c r="F1903" s="47">
        <v>200</v>
      </c>
      <c r="G1903" s="133">
        <v>0.77863129344000015</v>
      </c>
      <c r="H1903" s="129">
        <f t="shared" si="326"/>
        <v>0.77863129344000015</v>
      </c>
      <c r="I1903" s="11">
        <f t="shared" si="325"/>
        <v>0</v>
      </c>
      <c r="J1903" s="67"/>
    </row>
    <row r="1904" spans="2:10" ht="13.35" customHeight="1" x14ac:dyDescent="0.2">
      <c r="B1904" s="28"/>
      <c r="C1904" s="50">
        <v>385600525</v>
      </c>
      <c r="D1904" s="51" t="s">
        <v>1064</v>
      </c>
      <c r="E1904" s="159">
        <v>1</v>
      </c>
      <c r="F1904" s="48">
        <v>200</v>
      </c>
      <c r="G1904" s="133">
        <v>0.83424781439999995</v>
      </c>
      <c r="H1904" s="129">
        <f t="shared" si="326"/>
        <v>0.83424781439999995</v>
      </c>
      <c r="I1904" s="11">
        <f t="shared" si="325"/>
        <v>0</v>
      </c>
      <c r="J1904" s="67"/>
    </row>
    <row r="1905" spans="2:10" ht="13.35" customHeight="1" x14ac:dyDescent="0.2">
      <c r="B1905" s="28"/>
      <c r="C1905" s="49">
        <v>385600532</v>
      </c>
      <c r="D1905" s="65" t="s">
        <v>1065</v>
      </c>
      <c r="E1905" s="131">
        <v>1</v>
      </c>
      <c r="F1905" s="47">
        <v>200</v>
      </c>
      <c r="G1905" s="133">
        <v>0.8898643353600002</v>
      </c>
      <c r="H1905" s="129">
        <f t="shared" si="326"/>
        <v>0.8898643353600002</v>
      </c>
      <c r="I1905" s="11">
        <f t="shared" si="325"/>
        <v>0</v>
      </c>
      <c r="J1905" s="67"/>
    </row>
    <row r="1906" spans="2:10" ht="13.35" customHeight="1" x14ac:dyDescent="0.2">
      <c r="B1906" s="28"/>
      <c r="C1906" s="50">
        <v>385600538</v>
      </c>
      <c r="D1906" s="51" t="s">
        <v>1066</v>
      </c>
      <c r="E1906" s="159">
        <v>1</v>
      </c>
      <c r="F1906" s="48">
        <v>200</v>
      </c>
      <c r="G1906" s="133">
        <v>1.1123304192000001</v>
      </c>
      <c r="H1906" s="129">
        <f t="shared" si="326"/>
        <v>1.1123304192000001</v>
      </c>
      <c r="I1906" s="11">
        <f t="shared" si="325"/>
        <v>0</v>
      </c>
      <c r="J1906" s="67"/>
    </row>
    <row r="1907" spans="2:10" ht="13.35" customHeight="1" x14ac:dyDescent="0.2">
      <c r="B1907" s="28"/>
      <c r="C1907" s="49">
        <v>385600545</v>
      </c>
      <c r="D1907" s="65" t="s">
        <v>1067</v>
      </c>
      <c r="E1907" s="131">
        <v>1</v>
      </c>
      <c r="F1907" s="47">
        <v>200</v>
      </c>
      <c r="G1907" s="133">
        <v>1.2235634611200001</v>
      </c>
      <c r="H1907" s="129">
        <f t="shared" si="326"/>
        <v>1.2235634611200001</v>
      </c>
      <c r="I1907" s="11">
        <f t="shared" si="325"/>
        <v>0</v>
      </c>
      <c r="J1907" s="67"/>
    </row>
    <row r="1908" spans="2:10" ht="13.35" customHeight="1" x14ac:dyDescent="0.2">
      <c r="B1908" s="63"/>
      <c r="C1908" s="49">
        <v>385600550</v>
      </c>
      <c r="D1908" s="65" t="s">
        <v>2880</v>
      </c>
      <c r="E1908" s="131">
        <v>1</v>
      </c>
      <c r="F1908" s="47">
        <v>200</v>
      </c>
      <c r="G1908" s="133">
        <v>1.333904</v>
      </c>
      <c r="H1908" s="129">
        <f t="shared" si="326"/>
        <v>1.333904</v>
      </c>
      <c r="I1908" s="11">
        <f t="shared" ref="I1908" si="327">H1908/$G1908-1</f>
        <v>0</v>
      </c>
      <c r="J1908" s="67"/>
    </row>
    <row r="1909" spans="2:10" ht="13.35" customHeight="1" x14ac:dyDescent="0.2">
      <c r="B1909" s="28"/>
      <c r="C1909" s="50">
        <v>385655022</v>
      </c>
      <c r="D1909" s="51" t="s">
        <v>1068</v>
      </c>
      <c r="E1909" s="159">
        <v>1</v>
      </c>
      <c r="F1909" s="48">
        <v>200</v>
      </c>
      <c r="G1909" s="133">
        <v>1.0984262889600003</v>
      </c>
      <c r="H1909" s="129">
        <f t="shared" si="326"/>
        <v>1.0984262889600003</v>
      </c>
      <c r="I1909" s="11">
        <f t="shared" si="325"/>
        <v>0</v>
      </c>
      <c r="J1909" s="67"/>
    </row>
    <row r="1910" spans="2:10" ht="13.35" customHeight="1" x14ac:dyDescent="0.2">
      <c r="B1910" s="28"/>
      <c r="C1910" s="49">
        <v>385655038</v>
      </c>
      <c r="D1910" s="65" t="s">
        <v>1069</v>
      </c>
      <c r="E1910" s="131">
        <v>1</v>
      </c>
      <c r="F1910" s="47">
        <v>200</v>
      </c>
      <c r="G1910" s="133">
        <v>1.5433584566400005</v>
      </c>
      <c r="H1910" s="129">
        <f t="shared" si="326"/>
        <v>1.5433584566400005</v>
      </c>
      <c r="I1910" s="11">
        <f t="shared" si="325"/>
        <v>0</v>
      </c>
      <c r="J1910" s="67"/>
    </row>
    <row r="1911" spans="2:10" ht="13.35" customHeight="1" x14ac:dyDescent="0.2">
      <c r="B1911" s="28"/>
      <c r="C1911" s="50">
        <v>385663025</v>
      </c>
      <c r="D1911" s="51" t="s">
        <v>1070</v>
      </c>
      <c r="E1911" s="159">
        <v>1</v>
      </c>
      <c r="F1911" s="48">
        <v>200</v>
      </c>
      <c r="G1911" s="133">
        <v>1.7658245404800004</v>
      </c>
      <c r="H1911" s="129">
        <f t="shared" si="326"/>
        <v>1.7658245404800004</v>
      </c>
      <c r="I1911" s="11">
        <f t="shared" si="325"/>
        <v>0</v>
      </c>
      <c r="J1911" s="67"/>
    </row>
    <row r="1912" spans="2:10" ht="13.35" customHeight="1" x14ac:dyDescent="0.2">
      <c r="B1912" s="28"/>
      <c r="C1912" s="49">
        <v>385663032</v>
      </c>
      <c r="D1912" s="65" t="s">
        <v>1071</v>
      </c>
      <c r="E1912" s="131">
        <v>1</v>
      </c>
      <c r="F1912" s="47">
        <v>200</v>
      </c>
      <c r="G1912" s="133">
        <v>1.9743864940799998</v>
      </c>
      <c r="H1912" s="129">
        <f t="shared" si="326"/>
        <v>1.9743864940799998</v>
      </c>
      <c r="I1912" s="11">
        <f t="shared" si="325"/>
        <v>0</v>
      </c>
      <c r="J1912" s="67"/>
    </row>
    <row r="1913" spans="2:10" ht="13.35" customHeight="1" x14ac:dyDescent="0.2">
      <c r="B1913" s="28"/>
      <c r="C1913" s="50">
        <v>385663038</v>
      </c>
      <c r="D1913" s="51" t="s">
        <v>1072</v>
      </c>
      <c r="E1913" s="159">
        <v>1</v>
      </c>
      <c r="F1913" s="48">
        <v>200</v>
      </c>
      <c r="G1913" s="133">
        <v>2.2107567081600008</v>
      </c>
      <c r="H1913" s="129">
        <f t="shared" si="326"/>
        <v>2.2107567081600008</v>
      </c>
      <c r="I1913" s="11">
        <f t="shared" si="325"/>
        <v>0</v>
      </c>
      <c r="J1913" s="67"/>
    </row>
    <row r="1914" spans="2:10" ht="13.35" customHeight="1" x14ac:dyDescent="0.2">
      <c r="B1914" s="28"/>
      <c r="C1914" s="49">
        <v>385663045</v>
      </c>
      <c r="D1914" s="65" t="s">
        <v>1073</v>
      </c>
      <c r="E1914" s="131">
        <v>1</v>
      </c>
      <c r="F1914" s="47">
        <v>200</v>
      </c>
      <c r="G1914" s="133">
        <v>2.4193186617600007</v>
      </c>
      <c r="H1914" s="129">
        <f t="shared" si="326"/>
        <v>2.4193186617600007</v>
      </c>
      <c r="I1914" s="11">
        <f t="shared" si="325"/>
        <v>0</v>
      </c>
      <c r="J1914" s="67"/>
    </row>
    <row r="1915" spans="2:10" ht="13.35" customHeight="1" x14ac:dyDescent="0.2">
      <c r="B1915" s="28"/>
      <c r="C1915" s="50">
        <v>385663050</v>
      </c>
      <c r="D1915" s="51" t="s">
        <v>1074</v>
      </c>
      <c r="E1915" s="159">
        <v>1</v>
      </c>
      <c r="F1915" s="48">
        <v>200</v>
      </c>
      <c r="G1915" s="133">
        <v>2.6417847455999999</v>
      </c>
      <c r="H1915" s="129">
        <f t="shared" si="326"/>
        <v>2.6417847455999999</v>
      </c>
      <c r="I1915" s="11">
        <f t="shared" si="325"/>
        <v>0</v>
      </c>
      <c r="J1915" s="67"/>
    </row>
    <row r="1916" spans="2:10" s="13" customFormat="1" ht="13.35" customHeight="1" x14ac:dyDescent="0.2">
      <c r="C1916" s="49"/>
      <c r="D1916" s="65"/>
      <c r="E1916" s="131"/>
      <c r="F1916" s="89"/>
      <c r="G1916" s="111"/>
      <c r="H1916" s="75"/>
      <c r="I1916" s="11"/>
      <c r="J1916" s="67"/>
    </row>
    <row r="1917" spans="2:10" ht="13.35" customHeight="1" x14ac:dyDescent="0.2">
      <c r="B1917" s="30"/>
      <c r="C1917" s="143"/>
      <c r="D1917" s="64" t="s">
        <v>1007</v>
      </c>
      <c r="E1917" s="64"/>
      <c r="F1917" s="64"/>
      <c r="G1917" s="116"/>
      <c r="H1917" s="71">
        <f>M$32</f>
        <v>0</v>
      </c>
      <c r="I1917" s="43"/>
      <c r="J1917" s="10"/>
    </row>
    <row r="1918" spans="2:10" ht="13.35" customHeight="1" x14ac:dyDescent="0.2">
      <c r="B1918" s="28"/>
      <c r="C1918" s="49">
        <v>385601613</v>
      </c>
      <c r="D1918" s="65" t="s">
        <v>990</v>
      </c>
      <c r="E1918" s="131">
        <v>1</v>
      </c>
      <c r="F1918" s="47">
        <v>200</v>
      </c>
      <c r="G1918" s="133">
        <v>0.63200592000000011</v>
      </c>
      <c r="H1918" s="129">
        <f>$G1918-($G1918*H$1917)</f>
        <v>0.63200592000000011</v>
      </c>
      <c r="I1918" s="11">
        <f t="shared" ref="I1918:I1921" si="328">H1918/$G1918-1</f>
        <v>0</v>
      </c>
      <c r="J1918" s="67"/>
    </row>
    <row r="1919" spans="2:10" ht="13.35" customHeight="1" x14ac:dyDescent="0.2">
      <c r="B1919" s="28"/>
      <c r="C1919" s="50">
        <v>385601616</v>
      </c>
      <c r="D1919" s="51" t="s">
        <v>991</v>
      </c>
      <c r="E1919" s="159">
        <v>1</v>
      </c>
      <c r="F1919" s="48">
        <v>200</v>
      </c>
      <c r="G1919" s="133">
        <v>0.6771491999999999</v>
      </c>
      <c r="H1919" s="129">
        <f t="shared" ref="H1919:H1921" si="329">$G1919-($G1919*H$1917)</f>
        <v>0.6771491999999999</v>
      </c>
      <c r="I1919" s="11">
        <f t="shared" si="328"/>
        <v>0</v>
      </c>
      <c r="J1919" s="67"/>
    </row>
    <row r="1920" spans="2:10" ht="13.35" customHeight="1" x14ac:dyDescent="0.2">
      <c r="B1920" s="28"/>
      <c r="C1920" s="49">
        <v>385601619</v>
      </c>
      <c r="D1920" s="65" t="s">
        <v>992</v>
      </c>
      <c r="E1920" s="131">
        <v>1</v>
      </c>
      <c r="F1920" s="47">
        <v>200</v>
      </c>
      <c r="G1920" s="133">
        <v>0.8528</v>
      </c>
      <c r="H1920" s="129">
        <f t="shared" si="329"/>
        <v>0.8528</v>
      </c>
      <c r="I1920" s="11">
        <f t="shared" si="328"/>
        <v>0</v>
      </c>
      <c r="J1920" s="67"/>
    </row>
    <row r="1921" spans="2:13" ht="13.35" customHeight="1" x14ac:dyDescent="0.2">
      <c r="B1921" s="28"/>
      <c r="C1921" s="50">
        <v>385601625</v>
      </c>
      <c r="D1921" s="51" t="s">
        <v>993</v>
      </c>
      <c r="E1921" s="159">
        <v>1</v>
      </c>
      <c r="F1921" s="48">
        <v>200</v>
      </c>
      <c r="G1921" s="133">
        <v>0.97759999999999991</v>
      </c>
      <c r="H1921" s="129">
        <f t="shared" si="329"/>
        <v>0.97759999999999991</v>
      </c>
      <c r="I1921" s="11">
        <f t="shared" si="328"/>
        <v>0</v>
      </c>
      <c r="J1921" s="67"/>
    </row>
    <row r="1922" spans="2:13" s="13" customFormat="1" ht="13.35" customHeight="1" x14ac:dyDescent="0.2">
      <c r="C1922" s="49"/>
      <c r="D1922" s="65"/>
      <c r="E1922" s="131"/>
      <c r="F1922" s="89"/>
      <c r="G1922" s="111"/>
      <c r="H1922" s="75"/>
      <c r="I1922" s="11"/>
      <c r="J1922" s="67"/>
    </row>
    <row r="1923" spans="2:13" ht="13.35" customHeight="1" x14ac:dyDescent="0.2">
      <c r="B1923" s="30"/>
      <c r="C1923" s="143"/>
      <c r="D1923" s="64" t="s">
        <v>977</v>
      </c>
      <c r="E1923" s="64"/>
      <c r="F1923" s="64"/>
      <c r="G1923" s="116"/>
      <c r="H1923" s="71">
        <f>M$32</f>
        <v>0</v>
      </c>
      <c r="I1923" s="43"/>
      <c r="J1923" s="10"/>
    </row>
    <row r="1924" spans="2:13" ht="13.35" customHeight="1" x14ac:dyDescent="0.2">
      <c r="C1924" s="49">
        <v>385600001</v>
      </c>
      <c r="D1924" s="65" t="s">
        <v>978</v>
      </c>
      <c r="E1924" s="131">
        <v>1</v>
      </c>
      <c r="F1924" s="47">
        <v>1</v>
      </c>
      <c r="G1924" s="133">
        <v>11.212290625536003</v>
      </c>
      <c r="H1924" s="129">
        <f>$G1924-($G1924*H$1923)</f>
        <v>11.212290625536003</v>
      </c>
      <c r="I1924" s="11">
        <f t="shared" ref="I1924:I1925" si="330">H1924/$G1924-1</f>
        <v>0</v>
      </c>
      <c r="J1924" s="67"/>
    </row>
    <row r="1925" spans="2:13" ht="13.35" customHeight="1" x14ac:dyDescent="0.2">
      <c r="C1925" s="50">
        <v>385600002</v>
      </c>
      <c r="D1925" s="51" t="s">
        <v>979</v>
      </c>
      <c r="E1925" s="159">
        <v>1</v>
      </c>
      <c r="F1925" s="48">
        <v>1</v>
      </c>
      <c r="G1925" s="133">
        <v>27.174159999999997</v>
      </c>
      <c r="H1925" s="129">
        <f>$G1925-($G1925*H$1923)</f>
        <v>27.174159999999997</v>
      </c>
      <c r="I1925" s="11">
        <f t="shared" si="330"/>
        <v>0</v>
      </c>
      <c r="J1925" s="67"/>
    </row>
    <row r="1926" spans="2:13" ht="13.35" customHeight="1" x14ac:dyDescent="0.2">
      <c r="C1926" s="49"/>
      <c r="D1926" s="65"/>
      <c r="E1926" s="131"/>
      <c r="F1926" s="89"/>
      <c r="G1926" s="111"/>
      <c r="H1926" s="72"/>
      <c r="I1926" s="11"/>
      <c r="J1926" s="67"/>
      <c r="K1926" s="4"/>
      <c r="L1926" s="4"/>
      <c r="M1926" s="4"/>
    </row>
    <row r="1927" spans="2:13" ht="13.35" customHeight="1" x14ac:dyDescent="0.2">
      <c r="B1927" s="20"/>
      <c r="C1927" s="143"/>
      <c r="D1927" s="64" t="s">
        <v>794</v>
      </c>
      <c r="E1927" s="64"/>
      <c r="F1927" s="64"/>
      <c r="G1927" s="116"/>
      <c r="H1927" s="71">
        <f>M$32</f>
        <v>0</v>
      </c>
      <c r="I1927" s="43"/>
      <c r="J1927" s="10"/>
    </row>
    <row r="1928" spans="2:13" ht="13.35" customHeight="1" x14ac:dyDescent="0.2">
      <c r="B1928" s="86"/>
      <c r="C1928" s="49">
        <v>382130020</v>
      </c>
      <c r="D1928" s="65" t="s">
        <v>2062</v>
      </c>
      <c r="E1928" s="131">
        <v>1</v>
      </c>
      <c r="F1928" s="89">
        <v>1000</v>
      </c>
      <c r="G1928" s="133">
        <v>0.21668774399999999</v>
      </c>
      <c r="H1928" s="129">
        <f>$G1928-($G1928*H$1927)</f>
        <v>0.21668774399999999</v>
      </c>
      <c r="I1928" s="11">
        <f t="shared" ref="I1928:I1980" si="331">H1928/$G1928-1</f>
        <v>0</v>
      </c>
      <c r="J1928" s="67"/>
    </row>
    <row r="1929" spans="2:13" ht="13.35" customHeight="1" x14ac:dyDescent="0.2">
      <c r="B1929" s="86"/>
      <c r="C1929" s="49">
        <v>382130025</v>
      </c>
      <c r="D1929" s="65" t="s">
        <v>2739</v>
      </c>
      <c r="E1929" s="131">
        <v>1</v>
      </c>
      <c r="F1929" s="89">
        <v>1000</v>
      </c>
      <c r="G1929" s="133">
        <v>0.23150400000000002</v>
      </c>
      <c r="H1929" s="129">
        <f t="shared" ref="H1929:H1980" si="332">$G1929-($G1929*H$1927)</f>
        <v>0.23150400000000002</v>
      </c>
      <c r="I1929" s="11">
        <f t="shared" si="331"/>
        <v>0</v>
      </c>
      <c r="J1929" s="67"/>
    </row>
    <row r="1930" spans="2:13" ht="13.35" customHeight="1" x14ac:dyDescent="0.2">
      <c r="B1930" s="28"/>
      <c r="C1930" s="49">
        <v>382130030</v>
      </c>
      <c r="D1930" s="65" t="s">
        <v>1612</v>
      </c>
      <c r="E1930" s="131">
        <v>1</v>
      </c>
      <c r="F1930" s="89">
        <v>1000</v>
      </c>
      <c r="G1930" s="133">
        <v>0.25027434432000006</v>
      </c>
      <c r="H1930" s="129">
        <f t="shared" si="332"/>
        <v>0.25027434432000006</v>
      </c>
      <c r="I1930" s="11">
        <f t="shared" si="331"/>
        <v>0</v>
      </c>
      <c r="J1930" s="67"/>
    </row>
    <row r="1931" spans="2:13" ht="13.35" customHeight="1" x14ac:dyDescent="0.2">
      <c r="B1931" s="28"/>
      <c r="C1931" s="49">
        <v>382130040</v>
      </c>
      <c r="D1931" s="65" t="s">
        <v>1613</v>
      </c>
      <c r="E1931" s="131">
        <v>1</v>
      </c>
      <c r="F1931" s="89">
        <v>1000</v>
      </c>
      <c r="G1931" s="133">
        <v>0.34725599999999995</v>
      </c>
      <c r="H1931" s="129">
        <f t="shared" si="332"/>
        <v>0.34725599999999995</v>
      </c>
      <c r="I1931" s="11">
        <f t="shared" si="331"/>
        <v>0</v>
      </c>
      <c r="J1931" s="67"/>
    </row>
    <row r="1932" spans="2:13" ht="13.35" customHeight="1" x14ac:dyDescent="0.2">
      <c r="B1932" s="28"/>
      <c r="C1932" s="49">
        <v>382135020</v>
      </c>
      <c r="D1932" s="65" t="s">
        <v>1310</v>
      </c>
      <c r="E1932" s="131">
        <v>1</v>
      </c>
      <c r="F1932" s="89">
        <v>1000</v>
      </c>
      <c r="G1932" s="133">
        <v>0.22246608384000005</v>
      </c>
      <c r="H1932" s="129">
        <f t="shared" si="332"/>
        <v>0.22246608384000005</v>
      </c>
      <c r="I1932" s="11">
        <f t="shared" si="331"/>
        <v>0</v>
      </c>
      <c r="J1932" s="67"/>
    </row>
    <row r="1933" spans="2:13" ht="13.35" customHeight="1" x14ac:dyDescent="0.2">
      <c r="B1933" s="28"/>
      <c r="C1933" s="49">
        <v>382135025</v>
      </c>
      <c r="D1933" s="65" t="s">
        <v>1615</v>
      </c>
      <c r="E1933" s="131">
        <v>1</v>
      </c>
      <c r="F1933" s="89">
        <v>1000</v>
      </c>
      <c r="G1933" s="133">
        <v>0.26417847456000004</v>
      </c>
      <c r="H1933" s="129">
        <f t="shared" si="332"/>
        <v>0.26417847456000004</v>
      </c>
      <c r="I1933" s="11">
        <f t="shared" si="331"/>
        <v>0</v>
      </c>
      <c r="J1933" s="67"/>
    </row>
    <row r="1934" spans="2:13" ht="13.35" customHeight="1" x14ac:dyDescent="0.2">
      <c r="B1934" s="28"/>
      <c r="C1934" s="49">
        <v>382135030</v>
      </c>
      <c r="D1934" s="65" t="s">
        <v>1311</v>
      </c>
      <c r="E1934" s="131">
        <v>1</v>
      </c>
      <c r="F1934" s="89">
        <v>1000</v>
      </c>
      <c r="G1934" s="133">
        <v>0.30589086528000003</v>
      </c>
      <c r="H1934" s="129">
        <f t="shared" si="332"/>
        <v>0.30589086528000003</v>
      </c>
      <c r="I1934" s="11">
        <f t="shared" si="331"/>
        <v>0</v>
      </c>
      <c r="J1934" s="67"/>
    </row>
    <row r="1935" spans="2:13" ht="13.35" customHeight="1" x14ac:dyDescent="0.2">
      <c r="B1935" s="28"/>
      <c r="C1935" s="49">
        <v>382135035</v>
      </c>
      <c r="D1935" s="65" t="s">
        <v>1313</v>
      </c>
      <c r="E1935" s="131">
        <v>1</v>
      </c>
      <c r="F1935" s="89">
        <v>1000</v>
      </c>
      <c r="G1935" s="133">
        <v>0.35188607999999999</v>
      </c>
      <c r="H1935" s="129">
        <f t="shared" si="332"/>
        <v>0.35188607999999999</v>
      </c>
      <c r="I1935" s="11">
        <f t="shared" si="331"/>
        <v>0</v>
      </c>
      <c r="J1935" s="67"/>
    </row>
    <row r="1936" spans="2:13" ht="13.35" customHeight="1" x14ac:dyDescent="0.2">
      <c r="B1936" s="28"/>
      <c r="C1936" s="49">
        <v>382135040</v>
      </c>
      <c r="D1936" s="65" t="s">
        <v>1312</v>
      </c>
      <c r="E1936" s="131">
        <v>1</v>
      </c>
      <c r="F1936" s="89">
        <v>1000</v>
      </c>
      <c r="G1936" s="133">
        <v>0.3754115164800001</v>
      </c>
      <c r="H1936" s="129">
        <f t="shared" si="332"/>
        <v>0.3754115164800001</v>
      </c>
      <c r="I1936" s="11">
        <f t="shared" si="331"/>
        <v>0</v>
      </c>
      <c r="J1936" s="67"/>
    </row>
    <row r="1937" spans="2:10" ht="13.35" customHeight="1" x14ac:dyDescent="0.2">
      <c r="B1937" s="28"/>
      <c r="C1937" s="49">
        <v>382135045</v>
      </c>
      <c r="D1937" s="65" t="s">
        <v>1314</v>
      </c>
      <c r="E1937" s="131">
        <v>1</v>
      </c>
      <c r="F1937" s="89">
        <v>1000</v>
      </c>
      <c r="G1937" s="133">
        <v>0.40321977696000011</v>
      </c>
      <c r="H1937" s="129">
        <f t="shared" si="332"/>
        <v>0.40321977696000011</v>
      </c>
      <c r="I1937" s="11">
        <f t="shared" si="331"/>
        <v>0</v>
      </c>
      <c r="J1937" s="67"/>
    </row>
    <row r="1938" spans="2:10" ht="13.35" customHeight="1" x14ac:dyDescent="0.2">
      <c r="B1938" s="28"/>
      <c r="C1938" s="49">
        <v>382135050</v>
      </c>
      <c r="D1938" s="65" t="s">
        <v>1315</v>
      </c>
      <c r="E1938" s="131">
        <v>1</v>
      </c>
      <c r="F1938" s="89">
        <v>1000</v>
      </c>
      <c r="G1938" s="133">
        <v>0.4449321676800001</v>
      </c>
      <c r="H1938" s="129">
        <f t="shared" si="332"/>
        <v>0.4449321676800001</v>
      </c>
      <c r="I1938" s="11">
        <f t="shared" si="331"/>
        <v>0</v>
      </c>
      <c r="J1938" s="67"/>
    </row>
    <row r="1939" spans="2:10" ht="13.35" customHeight="1" x14ac:dyDescent="0.2">
      <c r="B1939" s="86"/>
      <c r="C1939" s="49">
        <v>382140020</v>
      </c>
      <c r="D1939" s="65" t="s">
        <v>1316</v>
      </c>
      <c r="E1939" s="131">
        <v>1</v>
      </c>
      <c r="F1939" s="89">
        <v>1000</v>
      </c>
      <c r="G1939" s="133">
        <v>0.27808260480000002</v>
      </c>
      <c r="H1939" s="129">
        <f t="shared" si="332"/>
        <v>0.27808260480000002</v>
      </c>
      <c r="I1939" s="11">
        <f t="shared" si="331"/>
        <v>0</v>
      </c>
      <c r="J1939" s="67"/>
    </row>
    <row r="1940" spans="2:10" ht="13.35" customHeight="1" x14ac:dyDescent="0.2">
      <c r="B1940" s="94"/>
      <c r="C1940" s="49">
        <v>382140030</v>
      </c>
      <c r="D1940" s="65" t="s">
        <v>795</v>
      </c>
      <c r="E1940" s="131">
        <v>1</v>
      </c>
      <c r="F1940" s="89">
        <v>1000</v>
      </c>
      <c r="G1940" s="133">
        <v>0.39587183999999997</v>
      </c>
      <c r="H1940" s="129">
        <f t="shared" si="332"/>
        <v>0.39587183999999997</v>
      </c>
      <c r="I1940" s="11">
        <f t="shared" si="331"/>
        <v>0</v>
      </c>
      <c r="J1940" s="67"/>
    </row>
    <row r="1941" spans="2:10" ht="13.35" customHeight="1" x14ac:dyDescent="0.2">
      <c r="B1941" s="94"/>
      <c r="C1941" s="49">
        <v>382140040</v>
      </c>
      <c r="D1941" s="65" t="s">
        <v>796</v>
      </c>
      <c r="E1941" s="131">
        <v>1</v>
      </c>
      <c r="F1941" s="89">
        <v>500</v>
      </c>
      <c r="G1941" s="133">
        <v>0.52782911999999993</v>
      </c>
      <c r="H1941" s="129">
        <f t="shared" si="332"/>
        <v>0.52782911999999993</v>
      </c>
      <c r="I1941" s="11">
        <f t="shared" si="331"/>
        <v>0</v>
      </c>
      <c r="J1941" s="67"/>
    </row>
    <row r="1942" spans="2:10" ht="13.35" customHeight="1" x14ac:dyDescent="0.2">
      <c r="B1942" s="94"/>
      <c r="C1942" s="49">
        <v>382140045</v>
      </c>
      <c r="D1942" s="65" t="s">
        <v>797</v>
      </c>
      <c r="E1942" s="131">
        <v>1</v>
      </c>
      <c r="F1942" s="89">
        <v>500</v>
      </c>
      <c r="G1942" s="133">
        <v>0.50054868864000013</v>
      </c>
      <c r="H1942" s="129">
        <f t="shared" si="332"/>
        <v>0.50054868864000013</v>
      </c>
      <c r="I1942" s="11">
        <f t="shared" si="331"/>
        <v>0</v>
      </c>
      <c r="J1942" s="67"/>
    </row>
    <row r="1943" spans="2:10" ht="13.35" customHeight="1" x14ac:dyDescent="0.2">
      <c r="B1943" s="86"/>
      <c r="C1943" s="49">
        <v>382140050</v>
      </c>
      <c r="D1943" s="65" t="s">
        <v>1614</v>
      </c>
      <c r="E1943" s="131">
        <v>1</v>
      </c>
      <c r="F1943" s="89">
        <v>500</v>
      </c>
      <c r="G1943" s="133">
        <v>0.55616520960000004</v>
      </c>
      <c r="H1943" s="129">
        <f t="shared" si="332"/>
        <v>0.55616520960000004</v>
      </c>
      <c r="I1943" s="11">
        <f t="shared" si="331"/>
        <v>0</v>
      </c>
      <c r="J1943" s="67"/>
    </row>
    <row r="1944" spans="2:10" ht="13.35" customHeight="1" x14ac:dyDescent="0.2">
      <c r="B1944" s="86"/>
      <c r="C1944" s="49">
        <v>382140055</v>
      </c>
      <c r="D1944" s="65" t="s">
        <v>1365</v>
      </c>
      <c r="E1944" s="131">
        <v>1</v>
      </c>
      <c r="F1944" s="89">
        <v>500</v>
      </c>
      <c r="G1944" s="133">
        <v>0.62327821920000004</v>
      </c>
      <c r="H1944" s="129">
        <f t="shared" si="332"/>
        <v>0.62327821920000004</v>
      </c>
      <c r="I1944" s="11">
        <f t="shared" si="331"/>
        <v>0</v>
      </c>
      <c r="J1944" s="67"/>
    </row>
    <row r="1945" spans="2:10" ht="13.35" customHeight="1" x14ac:dyDescent="0.2">
      <c r="B1945" s="86"/>
      <c r="C1945" s="49">
        <v>382140060</v>
      </c>
      <c r="D1945" s="65" t="s">
        <v>2063</v>
      </c>
      <c r="E1945" s="131">
        <v>1</v>
      </c>
      <c r="F1945" s="89">
        <v>500</v>
      </c>
      <c r="G1945" s="133">
        <v>0.66210143999999993</v>
      </c>
      <c r="H1945" s="129">
        <f t="shared" si="332"/>
        <v>0.66210143999999993</v>
      </c>
      <c r="I1945" s="11">
        <f t="shared" si="331"/>
        <v>0</v>
      </c>
      <c r="J1945" s="67"/>
    </row>
    <row r="1946" spans="2:10" ht="13.35" customHeight="1" x14ac:dyDescent="0.2">
      <c r="B1946" s="86"/>
      <c r="C1946" s="49">
        <v>382140070</v>
      </c>
      <c r="D1946" s="65" t="s">
        <v>2064</v>
      </c>
      <c r="E1946" s="131">
        <v>1</v>
      </c>
      <c r="F1946" s="89">
        <v>500</v>
      </c>
      <c r="G1946" s="133">
        <v>0.7824835200000001</v>
      </c>
      <c r="H1946" s="129">
        <f t="shared" si="332"/>
        <v>0.7824835200000001</v>
      </c>
      <c r="I1946" s="11">
        <f t="shared" si="331"/>
        <v>0</v>
      </c>
      <c r="J1946" s="67"/>
    </row>
    <row r="1947" spans="2:10" ht="13.35" customHeight="1" x14ac:dyDescent="0.2">
      <c r="B1947" s="86"/>
      <c r="C1947" s="49">
        <v>382145016</v>
      </c>
      <c r="D1947" s="65" t="s">
        <v>1305</v>
      </c>
      <c r="E1947" s="131">
        <v>1</v>
      </c>
      <c r="F1947" s="89">
        <v>500</v>
      </c>
      <c r="G1947" s="133">
        <v>0.31979499552000007</v>
      </c>
      <c r="H1947" s="129">
        <f t="shared" si="332"/>
        <v>0.31979499552000007</v>
      </c>
      <c r="I1947" s="11">
        <f t="shared" si="331"/>
        <v>0</v>
      </c>
      <c r="J1947" s="67"/>
    </row>
    <row r="1948" spans="2:10" ht="13.35" customHeight="1" x14ac:dyDescent="0.2">
      <c r="B1948" s="86"/>
      <c r="C1948" s="49">
        <v>382145025</v>
      </c>
      <c r="D1948" s="65" t="s">
        <v>1306</v>
      </c>
      <c r="E1948" s="131">
        <v>1</v>
      </c>
      <c r="F1948" s="89">
        <v>500</v>
      </c>
      <c r="G1948" s="133">
        <v>0.40994728320000007</v>
      </c>
      <c r="H1948" s="129">
        <f t="shared" si="332"/>
        <v>0.40994728320000007</v>
      </c>
      <c r="I1948" s="11">
        <f t="shared" si="331"/>
        <v>0</v>
      </c>
      <c r="J1948" s="67"/>
    </row>
    <row r="1949" spans="2:10" ht="13.35" customHeight="1" x14ac:dyDescent="0.2">
      <c r="B1949" s="86"/>
      <c r="C1949" s="49">
        <v>382145030</v>
      </c>
      <c r="D1949" s="65" t="s">
        <v>1378</v>
      </c>
      <c r="E1949" s="131">
        <v>1</v>
      </c>
      <c r="F1949" s="89">
        <v>500</v>
      </c>
      <c r="G1949" s="133">
        <v>0.45883629792000002</v>
      </c>
      <c r="H1949" s="129">
        <f t="shared" si="332"/>
        <v>0.45883629792000002</v>
      </c>
      <c r="I1949" s="11">
        <f t="shared" si="331"/>
        <v>0</v>
      </c>
      <c r="J1949" s="67"/>
    </row>
    <row r="1950" spans="2:10" ht="13.35" customHeight="1" x14ac:dyDescent="0.2">
      <c r="B1950" s="86"/>
      <c r="C1950" s="49">
        <v>382145035</v>
      </c>
      <c r="D1950" s="65" t="s">
        <v>1763</v>
      </c>
      <c r="E1950" s="131">
        <v>1</v>
      </c>
      <c r="F1950" s="89">
        <v>500</v>
      </c>
      <c r="G1950" s="133">
        <v>0.50560473599999989</v>
      </c>
      <c r="H1950" s="129">
        <f t="shared" si="332"/>
        <v>0.50560473599999989</v>
      </c>
      <c r="I1950" s="11">
        <f t="shared" si="331"/>
        <v>0</v>
      </c>
      <c r="J1950" s="67"/>
    </row>
    <row r="1951" spans="2:10" ht="13.35" customHeight="1" x14ac:dyDescent="0.2">
      <c r="B1951" s="86"/>
      <c r="C1951" s="49">
        <v>382145040</v>
      </c>
      <c r="D1951" s="65" t="s">
        <v>1307</v>
      </c>
      <c r="E1951" s="131">
        <v>1</v>
      </c>
      <c r="F1951" s="89">
        <v>500</v>
      </c>
      <c r="G1951" s="133">
        <v>0.5995259087999999</v>
      </c>
      <c r="H1951" s="129">
        <f t="shared" si="332"/>
        <v>0.5995259087999999</v>
      </c>
      <c r="I1951" s="11">
        <f t="shared" si="331"/>
        <v>0</v>
      </c>
      <c r="J1951" s="67"/>
    </row>
    <row r="1952" spans="2:10" ht="13.35" customHeight="1" x14ac:dyDescent="0.2">
      <c r="B1952" s="86"/>
      <c r="C1952" s="49">
        <v>382145050</v>
      </c>
      <c r="D1952" s="65" t="s">
        <v>1308</v>
      </c>
      <c r="E1952" s="131">
        <v>1</v>
      </c>
      <c r="F1952" s="89">
        <v>500</v>
      </c>
      <c r="G1952" s="133">
        <v>0.71256931200000007</v>
      </c>
      <c r="H1952" s="129">
        <f t="shared" si="332"/>
        <v>0.71256931200000007</v>
      </c>
      <c r="I1952" s="11">
        <f t="shared" si="331"/>
        <v>0</v>
      </c>
      <c r="J1952" s="67"/>
    </row>
    <row r="1953" spans="2:10" ht="13.35" customHeight="1" x14ac:dyDescent="0.2">
      <c r="B1953" s="86"/>
      <c r="C1953" s="49">
        <v>382145060</v>
      </c>
      <c r="D1953" s="65" t="s">
        <v>1377</v>
      </c>
      <c r="E1953" s="131">
        <v>1</v>
      </c>
      <c r="F1953" s="89">
        <v>500</v>
      </c>
      <c r="G1953" s="133">
        <v>1.2755870399999998</v>
      </c>
      <c r="H1953" s="129">
        <f t="shared" si="332"/>
        <v>1.2755870399999998</v>
      </c>
      <c r="I1953" s="11">
        <f t="shared" si="331"/>
        <v>0</v>
      </c>
      <c r="J1953" s="67"/>
    </row>
    <row r="1954" spans="2:10" ht="13.35" customHeight="1" x14ac:dyDescent="0.2">
      <c r="B1954" s="86"/>
      <c r="C1954" s="49">
        <v>382145070</v>
      </c>
      <c r="D1954" s="65" t="s">
        <v>1309</v>
      </c>
      <c r="E1954" s="131">
        <v>1</v>
      </c>
      <c r="F1954" s="89">
        <v>250</v>
      </c>
      <c r="G1954" s="133">
        <v>1.0648952495999997</v>
      </c>
      <c r="H1954" s="129">
        <f t="shared" si="332"/>
        <v>1.0648952495999997</v>
      </c>
      <c r="I1954" s="11">
        <f t="shared" si="331"/>
        <v>0</v>
      </c>
      <c r="J1954" s="67"/>
    </row>
    <row r="1955" spans="2:10" ht="13.35" customHeight="1" x14ac:dyDescent="0.2">
      <c r="B1955" s="86"/>
      <c r="C1955" s="49">
        <v>382145080</v>
      </c>
      <c r="D1955" s="65" t="s">
        <v>1764</v>
      </c>
      <c r="E1955" s="131">
        <v>1</v>
      </c>
      <c r="F1955" s="89">
        <v>200</v>
      </c>
      <c r="G1955" s="133">
        <v>1.2465564384000001</v>
      </c>
      <c r="H1955" s="129">
        <f t="shared" si="332"/>
        <v>1.2465564384000001</v>
      </c>
      <c r="I1955" s="11">
        <f t="shared" si="331"/>
        <v>0</v>
      </c>
      <c r="J1955" s="67"/>
    </row>
    <row r="1956" spans="2:10" ht="13.35" customHeight="1" x14ac:dyDescent="0.2">
      <c r="B1956" s="86"/>
      <c r="C1956" s="49">
        <v>382150025</v>
      </c>
      <c r="D1956" s="65" t="s">
        <v>1376</v>
      </c>
      <c r="E1956" s="131">
        <v>1</v>
      </c>
      <c r="F1956" s="89">
        <v>500</v>
      </c>
      <c r="G1956" s="133">
        <v>0.50715581279999999</v>
      </c>
      <c r="H1956" s="129">
        <f t="shared" si="332"/>
        <v>0.50715581279999999</v>
      </c>
      <c r="I1956" s="11">
        <f t="shared" si="331"/>
        <v>0</v>
      </c>
      <c r="J1956" s="67"/>
    </row>
    <row r="1957" spans="2:10" ht="13.35" customHeight="1" x14ac:dyDescent="0.2">
      <c r="B1957" s="86"/>
      <c r="C1957" s="49">
        <v>382150030</v>
      </c>
      <c r="D1957" s="65" t="s">
        <v>2065</v>
      </c>
      <c r="E1957" s="131">
        <v>1</v>
      </c>
      <c r="F1957" s="89">
        <v>500</v>
      </c>
      <c r="G1957" s="133">
        <v>0.60191040000000007</v>
      </c>
      <c r="H1957" s="129">
        <f t="shared" si="332"/>
        <v>0.60191040000000007</v>
      </c>
      <c r="I1957" s="11">
        <f t="shared" si="331"/>
        <v>0</v>
      </c>
      <c r="J1957" s="67"/>
    </row>
    <row r="1958" spans="2:10" ht="13.35" customHeight="1" x14ac:dyDescent="0.2">
      <c r="B1958" s="94"/>
      <c r="C1958" s="49">
        <v>382150040</v>
      </c>
      <c r="D1958" s="65" t="s">
        <v>798</v>
      </c>
      <c r="E1958" s="131">
        <v>1</v>
      </c>
      <c r="F1958" s="89">
        <v>500</v>
      </c>
      <c r="G1958" s="133">
        <v>0.69101628959999994</v>
      </c>
      <c r="H1958" s="129">
        <f t="shared" si="332"/>
        <v>0.69101628959999994</v>
      </c>
      <c r="I1958" s="11">
        <f t="shared" si="331"/>
        <v>0</v>
      </c>
      <c r="J1958" s="67"/>
    </row>
    <row r="1959" spans="2:10" ht="13.35" customHeight="1" x14ac:dyDescent="0.2">
      <c r="B1959" s="86"/>
      <c r="C1959" s="49">
        <v>382150045</v>
      </c>
      <c r="D1959" s="65" t="s">
        <v>2653</v>
      </c>
      <c r="E1959" s="131">
        <v>1</v>
      </c>
      <c r="F1959" s="89">
        <v>500</v>
      </c>
      <c r="G1959" s="133">
        <v>0.74081280000000005</v>
      </c>
      <c r="H1959" s="129">
        <f t="shared" si="332"/>
        <v>0.74081280000000005</v>
      </c>
      <c r="I1959" s="11">
        <f t="shared" si="331"/>
        <v>0</v>
      </c>
      <c r="J1959" s="67"/>
    </row>
    <row r="1960" spans="2:10" ht="13.35" customHeight="1" x14ac:dyDescent="0.2">
      <c r="B1960" s="94"/>
      <c r="C1960" s="49">
        <v>382150050</v>
      </c>
      <c r="D1960" s="65" t="s">
        <v>1618</v>
      </c>
      <c r="E1960" s="131">
        <v>1</v>
      </c>
      <c r="F1960" s="89">
        <v>500</v>
      </c>
      <c r="G1960" s="133">
        <v>0.87267747839999987</v>
      </c>
      <c r="H1960" s="129">
        <f t="shared" si="332"/>
        <v>0.87267747839999987</v>
      </c>
      <c r="I1960" s="11">
        <f t="shared" si="331"/>
        <v>0</v>
      </c>
      <c r="J1960" s="67"/>
    </row>
    <row r="1961" spans="2:10" ht="13.35" customHeight="1" x14ac:dyDescent="0.2">
      <c r="B1961" s="94"/>
      <c r="C1961" s="49">
        <v>382150060</v>
      </c>
      <c r="D1961" s="65" t="s">
        <v>1604</v>
      </c>
      <c r="E1961" s="131">
        <v>1</v>
      </c>
      <c r="F1961" s="89">
        <v>200</v>
      </c>
      <c r="G1961" s="133">
        <v>1.024868208</v>
      </c>
      <c r="H1961" s="129">
        <f t="shared" si="332"/>
        <v>1.024868208</v>
      </c>
      <c r="I1961" s="11">
        <f t="shared" si="331"/>
        <v>0</v>
      </c>
      <c r="J1961" s="67"/>
    </row>
    <row r="1962" spans="2:10" ht="13.35" customHeight="1" x14ac:dyDescent="0.2">
      <c r="B1962" s="94"/>
      <c r="C1962" s="49">
        <v>382150070</v>
      </c>
      <c r="D1962" s="65" t="s">
        <v>799</v>
      </c>
      <c r="E1962" s="131">
        <v>1</v>
      </c>
      <c r="F1962" s="89">
        <v>200</v>
      </c>
      <c r="G1962" s="133">
        <v>1.2228041280000002</v>
      </c>
      <c r="H1962" s="129">
        <f t="shared" si="332"/>
        <v>1.2228041280000002</v>
      </c>
      <c r="I1962" s="11">
        <f t="shared" si="331"/>
        <v>0</v>
      </c>
      <c r="J1962" s="67"/>
    </row>
    <row r="1963" spans="2:10" ht="13.35" customHeight="1" x14ac:dyDescent="0.2">
      <c r="B1963" s="94"/>
      <c r="C1963" s="49">
        <v>382150080</v>
      </c>
      <c r="D1963" s="65" t="s">
        <v>1616</v>
      </c>
      <c r="E1963" s="131">
        <v>1</v>
      </c>
      <c r="F1963" s="89">
        <v>100</v>
      </c>
      <c r="G1963" s="133">
        <v>1.5175087199999999</v>
      </c>
      <c r="H1963" s="129">
        <f t="shared" si="332"/>
        <v>1.5175087199999999</v>
      </c>
      <c r="I1963" s="11">
        <f t="shared" si="331"/>
        <v>0</v>
      </c>
      <c r="J1963" s="67"/>
    </row>
    <row r="1964" spans="2:10" ht="13.35" customHeight="1" x14ac:dyDescent="0.2">
      <c r="B1964" s="94"/>
      <c r="C1964" s="49">
        <v>382150100</v>
      </c>
      <c r="D1964" s="65" t="s">
        <v>1600</v>
      </c>
      <c r="E1964" s="131">
        <v>1</v>
      </c>
      <c r="F1964" s="89">
        <v>50</v>
      </c>
      <c r="G1964" s="133">
        <v>1.9882906243200003</v>
      </c>
      <c r="H1964" s="129">
        <f t="shared" si="332"/>
        <v>1.9882906243200003</v>
      </c>
      <c r="I1964" s="11">
        <f t="shared" si="331"/>
        <v>0</v>
      </c>
      <c r="J1964" s="67"/>
    </row>
    <row r="1965" spans="2:10" ht="13.35" customHeight="1" x14ac:dyDescent="0.2">
      <c r="B1965" s="94"/>
      <c r="C1965" s="49">
        <v>382150120</v>
      </c>
      <c r="D1965" s="65" t="s">
        <v>1601</v>
      </c>
      <c r="E1965" s="131">
        <v>1</v>
      </c>
      <c r="F1965" s="89">
        <v>50</v>
      </c>
      <c r="G1965" s="133">
        <v>2.6834971363199998</v>
      </c>
      <c r="H1965" s="129">
        <f t="shared" si="332"/>
        <v>2.6834971363199998</v>
      </c>
      <c r="I1965" s="11">
        <f t="shared" si="331"/>
        <v>0</v>
      </c>
      <c r="J1965" s="67"/>
    </row>
    <row r="1966" spans="2:10" ht="13.35" customHeight="1" x14ac:dyDescent="0.2">
      <c r="B1966" s="86"/>
      <c r="C1966" s="49">
        <v>382150140</v>
      </c>
      <c r="D1966" s="65" t="s">
        <v>2066</v>
      </c>
      <c r="E1966" s="131">
        <v>1</v>
      </c>
      <c r="F1966" s="89">
        <v>50</v>
      </c>
      <c r="G1966" s="133">
        <v>3.2725405440000004</v>
      </c>
      <c r="H1966" s="129">
        <f t="shared" si="332"/>
        <v>3.2725405440000004</v>
      </c>
      <c r="I1966" s="11">
        <f t="shared" si="331"/>
        <v>0</v>
      </c>
      <c r="J1966" s="67"/>
    </row>
    <row r="1967" spans="2:10" ht="13.35" customHeight="1" x14ac:dyDescent="0.2">
      <c r="B1967" s="94"/>
      <c r="C1967" s="49">
        <v>382160040</v>
      </c>
      <c r="D1967" s="65" t="s">
        <v>1123</v>
      </c>
      <c r="E1967" s="131">
        <v>1</v>
      </c>
      <c r="F1967" s="89">
        <v>500</v>
      </c>
      <c r="G1967" s="133">
        <v>1.0567138982400002</v>
      </c>
      <c r="H1967" s="129">
        <f t="shared" si="332"/>
        <v>1.0567138982400002</v>
      </c>
      <c r="I1967" s="11">
        <f t="shared" si="331"/>
        <v>0</v>
      </c>
      <c r="J1967" s="67"/>
    </row>
    <row r="1968" spans="2:10" ht="13.35" customHeight="1" x14ac:dyDescent="0.2">
      <c r="B1968" s="94"/>
      <c r="C1968" s="49">
        <v>382160045</v>
      </c>
      <c r="D1968" s="65" t="s">
        <v>1124</v>
      </c>
      <c r="E1968" s="131">
        <v>1</v>
      </c>
      <c r="F1968" s="89">
        <v>500</v>
      </c>
      <c r="G1968" s="133">
        <v>1.2184055520000001</v>
      </c>
      <c r="H1968" s="129">
        <f t="shared" si="332"/>
        <v>1.2184055520000001</v>
      </c>
      <c r="I1968" s="11">
        <f t="shared" si="331"/>
        <v>0</v>
      </c>
      <c r="J1968" s="67"/>
    </row>
    <row r="1969" spans="2:10" ht="13.35" customHeight="1" x14ac:dyDescent="0.2">
      <c r="B1969" s="94"/>
      <c r="C1969" s="49">
        <v>382160050</v>
      </c>
      <c r="D1969" s="65" t="s">
        <v>1125</v>
      </c>
      <c r="E1969" s="131">
        <v>1</v>
      </c>
      <c r="F1969" s="89">
        <v>500</v>
      </c>
      <c r="G1969" s="133">
        <v>1.293181344</v>
      </c>
      <c r="H1969" s="129">
        <f t="shared" si="332"/>
        <v>1.293181344</v>
      </c>
      <c r="I1969" s="11">
        <f t="shared" si="331"/>
        <v>0</v>
      </c>
      <c r="J1969" s="67"/>
    </row>
    <row r="1970" spans="2:10" ht="13.35" customHeight="1" x14ac:dyDescent="0.2">
      <c r="B1970" s="94"/>
      <c r="C1970" s="49">
        <v>382160060</v>
      </c>
      <c r="D1970" s="65" t="s">
        <v>1126</v>
      </c>
      <c r="E1970" s="131">
        <v>1</v>
      </c>
      <c r="F1970" s="89">
        <v>200</v>
      </c>
      <c r="G1970" s="133">
        <v>1.5219072959999997</v>
      </c>
      <c r="H1970" s="129">
        <f t="shared" si="332"/>
        <v>1.5219072959999997</v>
      </c>
      <c r="I1970" s="11">
        <f t="shared" si="331"/>
        <v>0</v>
      </c>
      <c r="J1970" s="67"/>
    </row>
    <row r="1971" spans="2:10" ht="13.35" customHeight="1" x14ac:dyDescent="0.2">
      <c r="B1971" s="94"/>
      <c r="C1971" s="49">
        <v>382160070</v>
      </c>
      <c r="D1971" s="65" t="s">
        <v>1617</v>
      </c>
      <c r="E1971" s="131">
        <v>1</v>
      </c>
      <c r="F1971" s="89">
        <v>200</v>
      </c>
      <c r="G1971" s="133">
        <v>1.8078147359999999</v>
      </c>
      <c r="H1971" s="129">
        <f t="shared" si="332"/>
        <v>1.8078147359999999</v>
      </c>
      <c r="I1971" s="11">
        <f t="shared" si="331"/>
        <v>0</v>
      </c>
      <c r="J1971" s="67"/>
    </row>
    <row r="1972" spans="2:10" ht="13.35" customHeight="1" x14ac:dyDescent="0.2">
      <c r="B1972" s="86"/>
      <c r="C1972" s="49">
        <v>382160072</v>
      </c>
      <c r="D1972" s="65" t="s">
        <v>2578</v>
      </c>
      <c r="E1972" s="131">
        <v>1</v>
      </c>
      <c r="F1972" s="89">
        <v>200</v>
      </c>
      <c r="G1972" s="133">
        <v>1.7478552000000001</v>
      </c>
      <c r="H1972" s="129">
        <f t="shared" si="332"/>
        <v>1.7478552000000001</v>
      </c>
      <c r="I1972" s="11">
        <f t="shared" si="331"/>
        <v>0</v>
      </c>
      <c r="J1972" s="67"/>
    </row>
    <row r="1973" spans="2:10" ht="13.35" customHeight="1" x14ac:dyDescent="0.2">
      <c r="B1973" s="94"/>
      <c r="C1973" s="49">
        <v>382160080</v>
      </c>
      <c r="D1973" s="65" t="s">
        <v>1602</v>
      </c>
      <c r="E1973" s="131">
        <v>1</v>
      </c>
      <c r="F1973" s="89">
        <v>100</v>
      </c>
      <c r="G1973" s="133">
        <v>2.1948894239999999</v>
      </c>
      <c r="H1973" s="129">
        <f t="shared" si="332"/>
        <v>2.1948894239999999</v>
      </c>
      <c r="I1973" s="11">
        <f t="shared" si="331"/>
        <v>0</v>
      </c>
      <c r="J1973" s="67"/>
    </row>
    <row r="1974" spans="2:10" ht="13.35" customHeight="1" x14ac:dyDescent="0.2">
      <c r="B1974" s="94"/>
      <c r="C1974" s="49">
        <v>382160090</v>
      </c>
      <c r="D1974" s="65" t="s">
        <v>1603</v>
      </c>
      <c r="E1974" s="131">
        <v>1</v>
      </c>
      <c r="F1974" s="89">
        <v>100</v>
      </c>
      <c r="G1974" s="133">
        <v>2.4016224960000008</v>
      </c>
      <c r="H1974" s="129">
        <f t="shared" si="332"/>
        <v>2.4016224960000008</v>
      </c>
      <c r="I1974" s="11">
        <f t="shared" si="331"/>
        <v>0</v>
      </c>
      <c r="J1974" s="67"/>
    </row>
    <row r="1975" spans="2:10" ht="13.35" customHeight="1" x14ac:dyDescent="0.2">
      <c r="B1975" s="86"/>
      <c r="C1975" s="49">
        <v>382160100</v>
      </c>
      <c r="D1975" s="65" t="s">
        <v>2058</v>
      </c>
      <c r="E1975" s="131">
        <v>1</v>
      </c>
      <c r="F1975" s="89">
        <v>150</v>
      </c>
      <c r="G1975" s="133">
        <v>2.823885792</v>
      </c>
      <c r="H1975" s="129">
        <f t="shared" si="332"/>
        <v>2.823885792</v>
      </c>
      <c r="I1975" s="11">
        <f t="shared" si="331"/>
        <v>0</v>
      </c>
      <c r="J1975" s="67"/>
    </row>
    <row r="1976" spans="2:10" ht="13.35" customHeight="1" x14ac:dyDescent="0.2">
      <c r="B1976" s="86"/>
      <c r="C1976" s="49">
        <v>382160120</v>
      </c>
      <c r="D1976" s="65" t="s">
        <v>2059</v>
      </c>
      <c r="E1976" s="131">
        <v>1</v>
      </c>
      <c r="F1976" s="89">
        <v>150</v>
      </c>
      <c r="G1976" s="133">
        <v>3.3781063680000001</v>
      </c>
      <c r="H1976" s="129">
        <f t="shared" si="332"/>
        <v>3.3781063680000001</v>
      </c>
      <c r="I1976" s="11">
        <f t="shared" si="331"/>
        <v>0</v>
      </c>
      <c r="J1976" s="67"/>
    </row>
    <row r="1977" spans="2:10" ht="13.35" customHeight="1" x14ac:dyDescent="0.2">
      <c r="B1977" s="86"/>
      <c r="C1977" s="49">
        <v>382160140</v>
      </c>
      <c r="D1977" s="65" t="s">
        <v>2060</v>
      </c>
      <c r="E1977" s="131">
        <v>1</v>
      </c>
      <c r="F1977" s="89">
        <v>150</v>
      </c>
      <c r="G1977" s="133">
        <v>4.556924736</v>
      </c>
      <c r="H1977" s="129">
        <f t="shared" si="332"/>
        <v>4.556924736</v>
      </c>
      <c r="I1977" s="11">
        <f t="shared" si="331"/>
        <v>0</v>
      </c>
      <c r="J1977" s="67"/>
    </row>
    <row r="1978" spans="2:10" ht="13.35" customHeight="1" x14ac:dyDescent="0.2">
      <c r="B1978" s="86"/>
      <c r="C1978" s="49">
        <v>382160160</v>
      </c>
      <c r="D1978" s="65" t="s">
        <v>2740</v>
      </c>
      <c r="E1978" s="131">
        <v>1</v>
      </c>
      <c r="F1978" s="89">
        <v>150</v>
      </c>
      <c r="G1978" s="133">
        <v>5.4866447999999997</v>
      </c>
      <c r="H1978" s="129">
        <f t="shared" si="332"/>
        <v>5.4866447999999997</v>
      </c>
      <c r="I1978" s="11">
        <f t="shared" si="331"/>
        <v>0</v>
      </c>
      <c r="J1978" s="67"/>
    </row>
    <row r="1979" spans="2:10" ht="13.35" customHeight="1" x14ac:dyDescent="0.2">
      <c r="B1979" s="86"/>
      <c r="C1979" s="49">
        <v>382160180</v>
      </c>
      <c r="D1979" s="65" t="s">
        <v>2741</v>
      </c>
      <c r="E1979" s="131">
        <v>1</v>
      </c>
      <c r="F1979" s="89">
        <v>150</v>
      </c>
      <c r="G1979" s="133">
        <v>7.9058616000000006</v>
      </c>
      <c r="H1979" s="129">
        <f t="shared" si="332"/>
        <v>7.9058616000000006</v>
      </c>
      <c r="I1979" s="11">
        <f t="shared" si="331"/>
        <v>0</v>
      </c>
      <c r="J1979" s="67"/>
    </row>
    <row r="1980" spans="2:10" ht="13.35" customHeight="1" x14ac:dyDescent="0.2">
      <c r="B1980" s="86"/>
      <c r="C1980" s="49">
        <v>382160200</v>
      </c>
      <c r="D1980" s="65" t="s">
        <v>2061</v>
      </c>
      <c r="E1980" s="131">
        <v>1</v>
      </c>
      <c r="F1980" s="89">
        <v>100</v>
      </c>
      <c r="G1980" s="133">
        <v>8.8411377600000005</v>
      </c>
      <c r="H1980" s="129">
        <f t="shared" si="332"/>
        <v>8.8411377600000005</v>
      </c>
      <c r="I1980" s="11">
        <f t="shared" si="331"/>
        <v>0</v>
      </c>
      <c r="J1980" s="67"/>
    </row>
    <row r="1981" spans="2:10" s="13" customFormat="1" ht="13.35" customHeight="1" x14ac:dyDescent="0.2">
      <c r="C1981" s="49"/>
      <c r="D1981" s="65"/>
      <c r="E1981" s="131"/>
      <c r="F1981" s="89"/>
      <c r="G1981" s="111"/>
      <c r="H1981" s="75"/>
      <c r="I1981" s="11"/>
      <c r="J1981" s="67"/>
    </row>
    <row r="1982" spans="2:10" ht="13.35" customHeight="1" x14ac:dyDescent="0.2">
      <c r="B1982" s="20"/>
      <c r="C1982" s="143"/>
      <c r="D1982" s="64" t="s">
        <v>2794</v>
      </c>
      <c r="E1982" s="64"/>
      <c r="F1982" s="64"/>
      <c r="G1982" s="116"/>
      <c r="H1982" s="71">
        <f>M$32</f>
        <v>0</v>
      </c>
      <c r="I1982" s="43"/>
      <c r="J1982" s="10"/>
    </row>
    <row r="1983" spans="2:10" ht="13.35" customHeight="1" x14ac:dyDescent="0.2">
      <c r="B1983" s="94"/>
      <c r="C1983" s="49">
        <v>382240040</v>
      </c>
      <c r="D1983" s="65" t="s">
        <v>2802</v>
      </c>
      <c r="E1983" s="131">
        <v>1</v>
      </c>
      <c r="F1983" s="89">
        <v>500</v>
      </c>
      <c r="G1983" s="133">
        <v>0.45588649600000003</v>
      </c>
      <c r="H1983" s="129">
        <f>$G1983-($G1983*H$1982)</f>
        <v>0.45588649600000003</v>
      </c>
      <c r="I1983" s="11">
        <f t="shared" ref="I1983:I1993" si="333">H1983/$G1983-1</f>
        <v>0</v>
      </c>
      <c r="J1983" s="67"/>
    </row>
    <row r="1984" spans="2:10" ht="13.35" customHeight="1" x14ac:dyDescent="0.2">
      <c r="B1984" s="86"/>
      <c r="C1984" s="49">
        <v>382240050</v>
      </c>
      <c r="D1984" s="65" t="s">
        <v>2812</v>
      </c>
      <c r="E1984" s="131">
        <v>1</v>
      </c>
      <c r="F1984" s="89">
        <v>500</v>
      </c>
      <c r="G1984" s="133">
        <v>0.64148655999999993</v>
      </c>
      <c r="H1984" s="129">
        <f t="shared" ref="H1984:H1993" si="334">$G1984-($G1984*H$1982)</f>
        <v>0.64148655999999993</v>
      </c>
      <c r="I1984" s="11">
        <f t="shared" si="333"/>
        <v>0</v>
      </c>
      <c r="J1984" s="67"/>
    </row>
    <row r="1985" spans="2:10" ht="13.35" customHeight="1" x14ac:dyDescent="0.2">
      <c r="B1985" s="86"/>
      <c r="C1985" s="49">
        <v>382240055</v>
      </c>
      <c r="D1985" s="65" t="s">
        <v>2803</v>
      </c>
      <c r="E1985" s="131">
        <v>1</v>
      </c>
      <c r="F1985" s="89">
        <v>500</v>
      </c>
      <c r="G1985" s="133">
        <v>0.71248111999999997</v>
      </c>
      <c r="H1985" s="129">
        <f t="shared" si="334"/>
        <v>0.71248111999999997</v>
      </c>
      <c r="I1985" s="11">
        <f t="shared" si="333"/>
        <v>0</v>
      </c>
      <c r="J1985" s="67"/>
    </row>
    <row r="1986" spans="2:10" ht="13.35" customHeight="1" x14ac:dyDescent="0.2">
      <c r="B1986" s="86"/>
      <c r="C1986" s="49">
        <v>382240060</v>
      </c>
      <c r="D1986" s="65" t="s">
        <v>2804</v>
      </c>
      <c r="E1986" s="131">
        <v>1</v>
      </c>
      <c r="F1986" s="89">
        <v>500</v>
      </c>
      <c r="G1986" s="133">
        <v>0.76674124799999988</v>
      </c>
      <c r="H1986" s="129">
        <f t="shared" si="334"/>
        <v>0.76674124799999988</v>
      </c>
      <c r="I1986" s="11">
        <f t="shared" si="333"/>
        <v>0</v>
      </c>
      <c r="J1986" s="67"/>
    </row>
    <row r="1987" spans="2:10" ht="13.35" customHeight="1" x14ac:dyDescent="0.2">
      <c r="B1987" s="94"/>
      <c r="C1987" s="49">
        <v>382250040</v>
      </c>
      <c r="D1987" s="65" t="s">
        <v>2805</v>
      </c>
      <c r="E1987" s="131">
        <v>1</v>
      </c>
      <c r="F1987" s="89">
        <v>500</v>
      </c>
      <c r="G1987" s="133">
        <v>0.88236095999999986</v>
      </c>
      <c r="H1987" s="129">
        <f t="shared" si="334"/>
        <v>0.88236095999999986</v>
      </c>
      <c r="I1987" s="11">
        <f t="shared" si="333"/>
        <v>0</v>
      </c>
      <c r="J1987" s="67"/>
    </row>
    <row r="1988" spans="2:10" ht="13.35" customHeight="1" x14ac:dyDescent="0.2">
      <c r="B1988" s="94"/>
      <c r="C1988" s="49">
        <v>382250050</v>
      </c>
      <c r="D1988" s="65" t="s">
        <v>2808</v>
      </c>
      <c r="E1988" s="131">
        <v>1</v>
      </c>
      <c r="F1988" s="89">
        <v>500</v>
      </c>
      <c r="G1988" s="133">
        <v>0.94828447999999999</v>
      </c>
      <c r="H1988" s="129">
        <f t="shared" si="334"/>
        <v>0.94828447999999999</v>
      </c>
      <c r="I1988" s="11">
        <f t="shared" si="333"/>
        <v>0</v>
      </c>
      <c r="J1988" s="67"/>
    </row>
    <row r="1989" spans="2:10" ht="13.35" customHeight="1" x14ac:dyDescent="0.2">
      <c r="B1989" s="94"/>
      <c r="C1989" s="49">
        <v>382250060</v>
      </c>
      <c r="D1989" s="65" t="s">
        <v>2806</v>
      </c>
      <c r="E1989" s="131">
        <v>1</v>
      </c>
      <c r="F1989" s="89">
        <v>200</v>
      </c>
      <c r="G1989" s="133">
        <v>1.1257708799999999</v>
      </c>
      <c r="H1989" s="129">
        <f t="shared" si="334"/>
        <v>1.1257708799999999</v>
      </c>
      <c r="I1989" s="11">
        <f t="shared" si="333"/>
        <v>0</v>
      </c>
      <c r="J1989" s="67"/>
    </row>
    <row r="1990" spans="2:10" ht="13.35" customHeight="1" x14ac:dyDescent="0.2">
      <c r="B1990" s="94"/>
      <c r="C1990" s="49">
        <v>382250070</v>
      </c>
      <c r="D1990" s="65" t="s">
        <v>2807</v>
      </c>
      <c r="E1990" s="131">
        <v>1</v>
      </c>
      <c r="F1990" s="89">
        <v>200</v>
      </c>
      <c r="G1990" s="133">
        <v>1.3387545599999999</v>
      </c>
      <c r="H1990" s="129">
        <f t="shared" si="334"/>
        <v>1.3387545599999999</v>
      </c>
      <c r="I1990" s="11">
        <f t="shared" si="333"/>
        <v>0</v>
      </c>
      <c r="J1990" s="67"/>
    </row>
    <row r="1991" spans="2:10" ht="13.35" customHeight="1" x14ac:dyDescent="0.2">
      <c r="B1991" s="94"/>
      <c r="C1991" s="49">
        <v>382260040</v>
      </c>
      <c r="D1991" s="65" t="s">
        <v>2809</v>
      </c>
      <c r="E1991" s="131">
        <v>1</v>
      </c>
      <c r="F1991" s="89">
        <v>500</v>
      </c>
      <c r="G1991" s="133">
        <v>1.1916943999999998</v>
      </c>
      <c r="H1991" s="129">
        <f t="shared" si="334"/>
        <v>1.1916943999999998</v>
      </c>
      <c r="I1991" s="11">
        <f t="shared" si="333"/>
        <v>0</v>
      </c>
      <c r="J1991" s="67"/>
    </row>
    <row r="1992" spans="2:10" ht="13.35" customHeight="1" x14ac:dyDescent="0.2">
      <c r="B1992" s="94"/>
      <c r="C1992" s="49">
        <v>382260050</v>
      </c>
      <c r="D1992" s="65" t="s">
        <v>2810</v>
      </c>
      <c r="E1992" s="131">
        <v>1</v>
      </c>
      <c r="F1992" s="89">
        <v>500</v>
      </c>
      <c r="G1992" s="133">
        <v>1.31339936</v>
      </c>
      <c r="H1992" s="129">
        <f t="shared" si="334"/>
        <v>1.31339936</v>
      </c>
      <c r="I1992" s="11">
        <f t="shared" si="333"/>
        <v>0</v>
      </c>
      <c r="J1992" s="67"/>
    </row>
    <row r="1993" spans="2:10" ht="13.35" customHeight="1" x14ac:dyDescent="0.2">
      <c r="B1993" s="94"/>
      <c r="C1993" s="49">
        <v>382260060</v>
      </c>
      <c r="D1993" s="65" t="s">
        <v>2811</v>
      </c>
      <c r="E1993" s="131">
        <v>1</v>
      </c>
      <c r="F1993" s="89">
        <v>200</v>
      </c>
      <c r="G1993" s="133">
        <v>1.5517382400000002</v>
      </c>
      <c r="H1993" s="129">
        <f t="shared" si="334"/>
        <v>1.5517382400000002</v>
      </c>
      <c r="I1993" s="11">
        <f t="shared" si="333"/>
        <v>0</v>
      </c>
      <c r="J1993" s="67"/>
    </row>
    <row r="1994" spans="2:10" s="13" customFormat="1" ht="13.35" customHeight="1" x14ac:dyDescent="0.2">
      <c r="C1994" s="49"/>
      <c r="D1994" s="65"/>
      <c r="E1994" s="131"/>
      <c r="F1994" s="89"/>
      <c r="G1994" s="111"/>
      <c r="H1994" s="75"/>
      <c r="I1994" s="11"/>
      <c r="J1994" s="67"/>
    </row>
    <row r="1995" spans="2:10" ht="13.35" customHeight="1" x14ac:dyDescent="0.2">
      <c r="B1995" s="20"/>
      <c r="C1995" s="143"/>
      <c r="D1995" s="64" t="s">
        <v>793</v>
      </c>
      <c r="E1995" s="64"/>
      <c r="F1995" s="64"/>
      <c r="G1995" s="116"/>
      <c r="H1995" s="71">
        <f>M$32</f>
        <v>0</v>
      </c>
      <c r="I1995" s="93"/>
      <c r="J1995" s="10"/>
    </row>
    <row r="1996" spans="2:10" ht="13.35" customHeight="1" x14ac:dyDescent="0.2">
      <c r="B1996" s="86"/>
      <c r="C1996" s="49"/>
      <c r="D1996" s="65" t="s">
        <v>2429</v>
      </c>
      <c r="E1996" s="131">
        <v>1</v>
      </c>
      <c r="F1996" s="89">
        <v>500</v>
      </c>
      <c r="G1996" s="133">
        <v>0.67298212799999979</v>
      </c>
      <c r="H1996" s="129">
        <f>$G1996-($G1996*H$1995)</f>
        <v>0.67298212799999979</v>
      </c>
      <c r="I1996" s="11">
        <f t="shared" ref="I1996:I2025" si="335">H1996/$G1996-1</f>
        <v>0</v>
      </c>
      <c r="J1996" s="67"/>
    </row>
    <row r="1997" spans="2:10" ht="13.35" customHeight="1" x14ac:dyDescent="0.2">
      <c r="B1997" s="86"/>
      <c r="C1997" s="49"/>
      <c r="D1997" s="65" t="s">
        <v>2430</v>
      </c>
      <c r="E1997" s="131">
        <v>1</v>
      </c>
      <c r="F1997" s="89">
        <v>500</v>
      </c>
      <c r="G1997" s="133">
        <v>1.0776511199999999</v>
      </c>
      <c r="H1997" s="129">
        <f t="shared" ref="H1997:H2025" si="336">$G1997-($G1997*H$1995)</f>
        <v>1.0776511199999999</v>
      </c>
      <c r="I1997" s="11">
        <f t="shared" si="335"/>
        <v>0</v>
      </c>
      <c r="J1997" s="67"/>
    </row>
    <row r="1998" spans="2:10" ht="13.35" customHeight="1" x14ac:dyDescent="0.2">
      <c r="B1998" s="86"/>
      <c r="C1998" s="49"/>
      <c r="D1998" s="65" t="s">
        <v>2431</v>
      </c>
      <c r="E1998" s="131">
        <v>1</v>
      </c>
      <c r="F1998" s="89">
        <v>500</v>
      </c>
      <c r="G1998" s="133">
        <v>0.9456938399999999</v>
      </c>
      <c r="H1998" s="129">
        <f t="shared" si="336"/>
        <v>0.9456938399999999</v>
      </c>
      <c r="I1998" s="11">
        <f t="shared" si="335"/>
        <v>0</v>
      </c>
      <c r="J1998" s="67"/>
    </row>
    <row r="1999" spans="2:10" ht="13.35" customHeight="1" x14ac:dyDescent="0.2">
      <c r="C1999" s="49">
        <v>382160004</v>
      </c>
      <c r="D1999" s="65" t="s">
        <v>800</v>
      </c>
      <c r="E1999" s="131">
        <v>1</v>
      </c>
      <c r="F1999" s="89">
        <v>500</v>
      </c>
      <c r="G1999" s="133">
        <v>1.3774488000000003</v>
      </c>
      <c r="H1999" s="129">
        <f t="shared" si="336"/>
        <v>1.3774488000000003</v>
      </c>
      <c r="I1999" s="11">
        <f t="shared" si="335"/>
        <v>0</v>
      </c>
      <c r="J1999" s="67"/>
    </row>
    <row r="2000" spans="2:10" ht="13.35" customHeight="1" x14ac:dyDescent="0.2">
      <c r="C2000" s="49">
        <v>382164005</v>
      </c>
      <c r="D2000" s="65" t="s">
        <v>805</v>
      </c>
      <c r="E2000" s="131">
        <v>1</v>
      </c>
      <c r="F2000" s="89">
        <v>500</v>
      </c>
      <c r="G2000" s="133">
        <v>1.4989884</v>
      </c>
      <c r="H2000" s="129">
        <f t="shared" si="336"/>
        <v>1.4989884</v>
      </c>
      <c r="I2000" s="11">
        <f t="shared" si="335"/>
        <v>0</v>
      </c>
      <c r="J2000" s="67"/>
    </row>
    <row r="2001" spans="2:10" ht="13.35" customHeight="1" x14ac:dyDescent="0.2">
      <c r="C2001" s="49">
        <v>382160005</v>
      </c>
      <c r="D2001" s="65" t="s">
        <v>801</v>
      </c>
      <c r="E2001" s="131">
        <v>1</v>
      </c>
      <c r="F2001" s="89">
        <v>500</v>
      </c>
      <c r="G2001" s="133">
        <v>1.5800148000000001</v>
      </c>
      <c r="H2001" s="129">
        <f t="shared" si="336"/>
        <v>1.5800148000000001</v>
      </c>
      <c r="I2001" s="11">
        <f t="shared" si="335"/>
        <v>0</v>
      </c>
      <c r="J2001" s="67"/>
    </row>
    <row r="2002" spans="2:10" ht="13.35" customHeight="1" x14ac:dyDescent="0.2">
      <c r="C2002" s="49">
        <v>382160006</v>
      </c>
      <c r="D2002" s="65" t="s">
        <v>802</v>
      </c>
      <c r="E2002" s="131">
        <v>1</v>
      </c>
      <c r="F2002" s="89">
        <v>500</v>
      </c>
      <c r="G2002" s="133">
        <v>1.7658245404800004</v>
      </c>
      <c r="H2002" s="129">
        <f t="shared" si="336"/>
        <v>1.7658245404800004</v>
      </c>
      <c r="I2002" s="11">
        <f t="shared" si="335"/>
        <v>0</v>
      </c>
      <c r="J2002" s="67"/>
    </row>
    <row r="2003" spans="2:10" ht="13.35" customHeight="1" x14ac:dyDescent="0.2">
      <c r="C2003" s="49">
        <v>382160007</v>
      </c>
      <c r="D2003" s="65" t="s">
        <v>803</v>
      </c>
      <c r="E2003" s="131">
        <v>1</v>
      </c>
      <c r="F2003" s="89">
        <v>100</v>
      </c>
      <c r="G2003" s="133">
        <v>1.6002714000000002</v>
      </c>
      <c r="H2003" s="129">
        <f t="shared" si="336"/>
        <v>1.6002714000000002</v>
      </c>
      <c r="I2003" s="11">
        <f t="shared" si="335"/>
        <v>0</v>
      </c>
      <c r="J2003" s="67"/>
    </row>
    <row r="2004" spans="2:10" ht="13.35" customHeight="1" x14ac:dyDescent="0.2">
      <c r="C2004" s="49">
        <v>382160008</v>
      </c>
      <c r="D2004" s="65" t="s">
        <v>804</v>
      </c>
      <c r="E2004" s="131">
        <v>1</v>
      </c>
      <c r="F2004" s="89">
        <v>100</v>
      </c>
      <c r="G2004" s="133">
        <v>1.7420675999999999</v>
      </c>
      <c r="H2004" s="129">
        <f t="shared" si="336"/>
        <v>1.7420675999999999</v>
      </c>
      <c r="I2004" s="11">
        <f t="shared" si="335"/>
        <v>0</v>
      </c>
      <c r="J2004" s="67"/>
    </row>
    <row r="2005" spans="2:10" ht="13.35" customHeight="1" x14ac:dyDescent="0.2">
      <c r="C2005" s="49">
        <v>382160100</v>
      </c>
      <c r="D2005" s="65" t="s">
        <v>807</v>
      </c>
      <c r="E2005" s="131">
        <v>1</v>
      </c>
      <c r="F2005" s="89">
        <v>100</v>
      </c>
      <c r="G2005" s="133">
        <v>2.823885792</v>
      </c>
      <c r="H2005" s="129">
        <f t="shared" si="336"/>
        <v>2.823885792</v>
      </c>
      <c r="I2005" s="11">
        <f t="shared" si="335"/>
        <v>0</v>
      </c>
      <c r="J2005" s="67"/>
    </row>
    <row r="2006" spans="2:10" ht="13.35" customHeight="1" x14ac:dyDescent="0.2">
      <c r="B2006" s="86"/>
      <c r="C2006" s="49"/>
      <c r="D2006" s="65" t="s">
        <v>2432</v>
      </c>
      <c r="E2006" s="131">
        <v>1</v>
      </c>
      <c r="F2006" s="89">
        <v>100</v>
      </c>
      <c r="G2006" s="133">
        <v>2.1066864000000001</v>
      </c>
      <c r="H2006" s="129">
        <f t="shared" si="336"/>
        <v>2.1066864000000001</v>
      </c>
      <c r="I2006" s="11">
        <f t="shared" si="335"/>
        <v>0</v>
      </c>
      <c r="J2006" s="67"/>
    </row>
    <row r="2007" spans="2:10" ht="13.35" customHeight="1" x14ac:dyDescent="0.2">
      <c r="C2007" s="49">
        <v>382180040</v>
      </c>
      <c r="D2007" s="65" t="s">
        <v>821</v>
      </c>
      <c r="E2007" s="131">
        <v>1</v>
      </c>
      <c r="F2007" s="89">
        <v>100</v>
      </c>
      <c r="G2007" s="133">
        <v>2.2984</v>
      </c>
      <c r="H2007" s="129">
        <f t="shared" si="336"/>
        <v>2.2984</v>
      </c>
      <c r="I2007" s="11">
        <f t="shared" si="335"/>
        <v>0</v>
      </c>
      <c r="J2007" s="67"/>
    </row>
    <row r="2008" spans="2:10" ht="13.35" customHeight="1" x14ac:dyDescent="0.2">
      <c r="C2008" s="49">
        <v>382180045</v>
      </c>
      <c r="D2008" s="65" t="s">
        <v>806</v>
      </c>
      <c r="E2008" s="131">
        <v>1</v>
      </c>
      <c r="F2008" s="89">
        <v>100</v>
      </c>
      <c r="G2008" s="133">
        <v>2.4186380400000003</v>
      </c>
      <c r="H2008" s="129">
        <f t="shared" si="336"/>
        <v>2.4186380400000003</v>
      </c>
      <c r="I2008" s="11">
        <f t="shared" si="335"/>
        <v>0</v>
      </c>
      <c r="J2008" s="67"/>
    </row>
    <row r="2009" spans="2:10" ht="13.35" customHeight="1" x14ac:dyDescent="0.2">
      <c r="C2009" s="49">
        <v>382180050</v>
      </c>
      <c r="D2009" s="65" t="s">
        <v>808</v>
      </c>
      <c r="E2009" s="131">
        <v>1</v>
      </c>
      <c r="F2009" s="89">
        <v>200</v>
      </c>
      <c r="G2009" s="133">
        <v>2.7062817600000004</v>
      </c>
      <c r="H2009" s="129">
        <f t="shared" si="336"/>
        <v>2.7062817600000004</v>
      </c>
      <c r="I2009" s="11">
        <f t="shared" si="335"/>
        <v>0</v>
      </c>
      <c r="J2009" s="67"/>
    </row>
    <row r="2010" spans="2:10" ht="13.35" customHeight="1" x14ac:dyDescent="0.2">
      <c r="C2010" s="49">
        <v>382180060</v>
      </c>
      <c r="D2010" s="65" t="s">
        <v>809</v>
      </c>
      <c r="E2010" s="131">
        <v>1</v>
      </c>
      <c r="F2010" s="89">
        <v>100</v>
      </c>
      <c r="G2010" s="133">
        <v>3.1562375644800005</v>
      </c>
      <c r="H2010" s="129">
        <f t="shared" si="336"/>
        <v>3.1562375644800005</v>
      </c>
      <c r="I2010" s="11">
        <f t="shared" si="335"/>
        <v>0</v>
      </c>
      <c r="J2010" s="67"/>
    </row>
    <row r="2011" spans="2:10" ht="13.35" customHeight="1" x14ac:dyDescent="0.2">
      <c r="C2011" s="49">
        <v>382180070</v>
      </c>
      <c r="D2011" s="65" t="s">
        <v>810</v>
      </c>
      <c r="E2011" s="131">
        <v>1</v>
      </c>
      <c r="F2011" s="89">
        <v>100</v>
      </c>
      <c r="G2011" s="133">
        <v>3.5177449507200005</v>
      </c>
      <c r="H2011" s="129">
        <f t="shared" si="336"/>
        <v>3.5177449507200005</v>
      </c>
      <c r="I2011" s="11">
        <f t="shared" si="335"/>
        <v>0</v>
      </c>
      <c r="J2011" s="67"/>
    </row>
    <row r="2012" spans="2:10" ht="13.35" customHeight="1" x14ac:dyDescent="0.2">
      <c r="C2012" s="49">
        <v>383008080</v>
      </c>
      <c r="D2012" s="65" t="s">
        <v>1303</v>
      </c>
      <c r="E2012" s="131">
        <v>1</v>
      </c>
      <c r="F2012" s="89">
        <v>100</v>
      </c>
      <c r="G2012" s="133">
        <v>3.8649592799999999</v>
      </c>
      <c r="H2012" s="129">
        <f t="shared" si="336"/>
        <v>3.8649592799999999</v>
      </c>
      <c r="I2012" s="11">
        <f t="shared" si="335"/>
        <v>0</v>
      </c>
      <c r="J2012" s="67"/>
    </row>
    <row r="2013" spans="2:10" ht="13.35" customHeight="1" x14ac:dyDescent="0.2">
      <c r="C2013" s="49">
        <v>382180090</v>
      </c>
      <c r="D2013" s="65" t="s">
        <v>811</v>
      </c>
      <c r="E2013" s="131">
        <v>1</v>
      </c>
      <c r="F2013" s="89">
        <v>100</v>
      </c>
      <c r="G2013" s="133">
        <v>4.5968</v>
      </c>
      <c r="H2013" s="129">
        <f t="shared" si="336"/>
        <v>4.5968</v>
      </c>
      <c r="I2013" s="11">
        <f t="shared" si="335"/>
        <v>0</v>
      </c>
      <c r="J2013" s="67"/>
    </row>
    <row r="2014" spans="2:10" ht="13.35" customHeight="1" x14ac:dyDescent="0.2">
      <c r="C2014" s="49">
        <v>382180100</v>
      </c>
      <c r="D2014" s="65" t="s">
        <v>812</v>
      </c>
      <c r="E2014" s="131">
        <v>1</v>
      </c>
      <c r="F2014" s="89">
        <v>100</v>
      </c>
      <c r="G2014" s="133">
        <v>4.7413084118400004</v>
      </c>
      <c r="H2014" s="129">
        <f t="shared" si="336"/>
        <v>4.7413084118400004</v>
      </c>
      <c r="I2014" s="11">
        <f t="shared" si="335"/>
        <v>0</v>
      </c>
      <c r="J2014" s="67"/>
    </row>
    <row r="2015" spans="2:10" ht="13.35" customHeight="1" x14ac:dyDescent="0.2">
      <c r="C2015" s="49">
        <v>382180120</v>
      </c>
      <c r="D2015" s="65" t="s">
        <v>822</v>
      </c>
      <c r="E2015" s="131">
        <v>1</v>
      </c>
      <c r="F2015" s="89">
        <v>25</v>
      </c>
      <c r="G2015" s="133">
        <v>5.839734700800002</v>
      </c>
      <c r="H2015" s="129">
        <f t="shared" si="336"/>
        <v>5.839734700800002</v>
      </c>
      <c r="I2015" s="11">
        <f t="shared" si="335"/>
        <v>0</v>
      </c>
      <c r="J2015" s="67"/>
    </row>
    <row r="2016" spans="2:10" ht="13.35" customHeight="1" x14ac:dyDescent="0.2">
      <c r="C2016" s="49">
        <v>382180140</v>
      </c>
      <c r="D2016" s="65" t="s">
        <v>823</v>
      </c>
      <c r="E2016" s="131">
        <v>1</v>
      </c>
      <c r="F2016" s="89">
        <v>25</v>
      </c>
      <c r="G2016" s="133">
        <v>7.1050105526400023</v>
      </c>
      <c r="H2016" s="129">
        <f t="shared" si="336"/>
        <v>7.1050105526400023</v>
      </c>
      <c r="I2016" s="11">
        <f t="shared" si="335"/>
        <v>0</v>
      </c>
      <c r="J2016" s="67"/>
    </row>
    <row r="2017" spans="2:10" ht="13.35" customHeight="1" x14ac:dyDescent="0.2">
      <c r="C2017" s="49">
        <v>382180160</v>
      </c>
      <c r="D2017" s="65" t="s">
        <v>1357</v>
      </c>
      <c r="E2017" s="131">
        <v>1</v>
      </c>
      <c r="F2017" s="89">
        <v>25</v>
      </c>
      <c r="G2017" s="133">
        <v>9.3713837817600005</v>
      </c>
      <c r="H2017" s="129">
        <f t="shared" si="336"/>
        <v>9.3713837817600005</v>
      </c>
      <c r="I2017" s="11">
        <f t="shared" si="335"/>
        <v>0</v>
      </c>
      <c r="J2017" s="67"/>
    </row>
    <row r="2018" spans="2:10" ht="13.35" customHeight="1" x14ac:dyDescent="0.2">
      <c r="C2018" s="49">
        <v>383010060</v>
      </c>
      <c r="D2018" s="65" t="s">
        <v>813</v>
      </c>
      <c r="E2018" s="131">
        <v>1</v>
      </c>
      <c r="F2018" s="89">
        <v>50</v>
      </c>
      <c r="G2018" s="133">
        <v>5.509795200000001</v>
      </c>
      <c r="H2018" s="129">
        <f t="shared" si="336"/>
        <v>5.509795200000001</v>
      </c>
      <c r="I2018" s="11">
        <f t="shared" si="335"/>
        <v>0</v>
      </c>
      <c r="J2018" s="67"/>
    </row>
    <row r="2019" spans="2:10" ht="13.35" customHeight="1" x14ac:dyDescent="0.2">
      <c r="C2019" s="49">
        <v>382110070</v>
      </c>
      <c r="D2019" s="65" t="s">
        <v>814</v>
      </c>
      <c r="E2019" s="131">
        <v>1</v>
      </c>
      <c r="F2019" s="89">
        <v>50</v>
      </c>
      <c r="G2019" s="133">
        <v>6.1039131753600007</v>
      </c>
      <c r="H2019" s="129">
        <f t="shared" si="336"/>
        <v>6.1039131753600007</v>
      </c>
      <c r="I2019" s="11">
        <f t="shared" si="335"/>
        <v>0</v>
      </c>
      <c r="J2019" s="67"/>
    </row>
    <row r="2020" spans="2:10" ht="13.35" customHeight="1" x14ac:dyDescent="0.2">
      <c r="C2020" s="49">
        <v>382110080</v>
      </c>
      <c r="D2020" s="65" t="s">
        <v>815</v>
      </c>
      <c r="E2020" s="131">
        <v>1</v>
      </c>
      <c r="F2020" s="89">
        <v>50</v>
      </c>
      <c r="G2020" s="133">
        <v>10.4929188</v>
      </c>
      <c r="H2020" s="129">
        <f t="shared" si="336"/>
        <v>10.4929188</v>
      </c>
      <c r="I2020" s="11">
        <f t="shared" si="335"/>
        <v>0</v>
      </c>
      <c r="J2020" s="67"/>
    </row>
    <row r="2021" spans="2:10" ht="13.35" customHeight="1" x14ac:dyDescent="0.2">
      <c r="C2021" s="49">
        <v>382110090</v>
      </c>
      <c r="D2021" s="65" t="s">
        <v>816</v>
      </c>
      <c r="E2021" s="131">
        <v>1</v>
      </c>
      <c r="F2021" s="89">
        <v>50</v>
      </c>
      <c r="G2021" s="133">
        <v>7.4949420000000009</v>
      </c>
      <c r="H2021" s="129">
        <f t="shared" si="336"/>
        <v>7.4949420000000009</v>
      </c>
      <c r="I2021" s="11">
        <f t="shared" si="335"/>
        <v>0</v>
      </c>
      <c r="J2021" s="67"/>
    </row>
    <row r="2022" spans="2:10" ht="13.35" customHeight="1" x14ac:dyDescent="0.2">
      <c r="C2022" s="49">
        <v>382110100</v>
      </c>
      <c r="D2022" s="65" t="s">
        <v>817</v>
      </c>
      <c r="E2022" s="131">
        <v>1</v>
      </c>
      <c r="F2022" s="89">
        <v>50</v>
      </c>
      <c r="G2022" s="133">
        <v>8.5482852000000005</v>
      </c>
      <c r="H2022" s="129">
        <f t="shared" si="336"/>
        <v>8.5482852000000005</v>
      </c>
      <c r="I2022" s="11">
        <f t="shared" si="335"/>
        <v>0</v>
      </c>
      <c r="J2022" s="67"/>
    </row>
    <row r="2023" spans="2:10" ht="13.35" customHeight="1" x14ac:dyDescent="0.2">
      <c r="C2023" s="49">
        <v>382110120</v>
      </c>
      <c r="D2023" s="65" t="s">
        <v>819</v>
      </c>
      <c r="E2023" s="131">
        <v>1</v>
      </c>
      <c r="F2023" s="89">
        <v>50</v>
      </c>
      <c r="G2023" s="133">
        <v>10.047273599999999</v>
      </c>
      <c r="H2023" s="129">
        <f t="shared" si="336"/>
        <v>10.047273599999999</v>
      </c>
      <c r="I2023" s="11">
        <f t="shared" si="335"/>
        <v>0</v>
      </c>
      <c r="J2023" s="67"/>
    </row>
    <row r="2024" spans="2:10" ht="13.35" customHeight="1" x14ac:dyDescent="0.2">
      <c r="C2024" s="49">
        <v>382110130</v>
      </c>
      <c r="D2024" s="65" t="s">
        <v>818</v>
      </c>
      <c r="E2024" s="131">
        <v>1</v>
      </c>
      <c r="F2024" s="89">
        <v>50</v>
      </c>
      <c r="G2024" s="133">
        <v>11.141129999999999</v>
      </c>
      <c r="H2024" s="129">
        <f t="shared" si="336"/>
        <v>11.141129999999999</v>
      </c>
      <c r="I2024" s="11">
        <f t="shared" si="335"/>
        <v>0</v>
      </c>
      <c r="J2024" s="67"/>
    </row>
    <row r="2025" spans="2:10" ht="13.35" customHeight="1" x14ac:dyDescent="0.2">
      <c r="C2025" s="49">
        <v>382110140</v>
      </c>
      <c r="D2025" s="65" t="s">
        <v>820</v>
      </c>
      <c r="E2025" s="131">
        <v>1</v>
      </c>
      <c r="F2025" s="89">
        <v>50</v>
      </c>
      <c r="G2025" s="133">
        <v>11.262669599999999</v>
      </c>
      <c r="H2025" s="129">
        <f t="shared" si="336"/>
        <v>11.262669599999999</v>
      </c>
      <c r="I2025" s="11">
        <f t="shared" si="335"/>
        <v>0</v>
      </c>
      <c r="J2025" s="67"/>
    </row>
    <row r="2026" spans="2:10" s="13" customFormat="1" ht="13.35" customHeight="1" x14ac:dyDescent="0.2">
      <c r="C2026" s="49"/>
      <c r="D2026" s="65"/>
      <c r="E2026" s="131"/>
      <c r="F2026" s="89"/>
      <c r="G2026" s="111"/>
      <c r="H2026" s="75"/>
      <c r="I2026" s="11"/>
      <c r="J2026" s="67"/>
    </row>
    <row r="2027" spans="2:10" ht="13.35" customHeight="1" x14ac:dyDescent="0.2">
      <c r="B2027" s="20"/>
      <c r="C2027" s="143"/>
      <c r="D2027" s="64" t="s">
        <v>824</v>
      </c>
      <c r="E2027" s="64"/>
      <c r="F2027" s="64"/>
      <c r="G2027" s="116"/>
      <c r="H2027" s="71">
        <f>M$32</f>
        <v>0</v>
      </c>
      <c r="I2027" s="43"/>
      <c r="J2027" s="10"/>
    </row>
    <row r="2028" spans="2:10" ht="13.35" customHeight="1" x14ac:dyDescent="0.2">
      <c r="B2028" s="63"/>
      <c r="C2028" s="49"/>
      <c r="D2028" s="65" t="s">
        <v>2669</v>
      </c>
      <c r="E2028" s="131">
        <v>1</v>
      </c>
      <c r="F2028" s="90">
        <v>200</v>
      </c>
      <c r="G2028" s="133">
        <v>0.37583784000000003</v>
      </c>
      <c r="H2028" s="129">
        <f>$G2028-($G2028*H$2027)</f>
        <v>0.37583784000000003</v>
      </c>
      <c r="I2028" s="11">
        <f t="shared" ref="I2028:I2047" si="337">H2028/$G2028-1</f>
        <v>0</v>
      </c>
      <c r="J2028" s="67"/>
    </row>
    <row r="2029" spans="2:10" ht="13.35" customHeight="1" x14ac:dyDescent="0.2">
      <c r="B2029" s="63"/>
      <c r="C2029" s="49"/>
      <c r="D2029" s="65" t="s">
        <v>2670</v>
      </c>
      <c r="E2029" s="131">
        <v>1</v>
      </c>
      <c r="F2029" s="90">
        <v>200</v>
      </c>
      <c r="G2029" s="133">
        <v>0.40528781999999997</v>
      </c>
      <c r="H2029" s="129">
        <f t="shared" ref="H2029:H2047" si="338">$G2029-($G2029*H$2027)</f>
        <v>0.40528781999999997</v>
      </c>
      <c r="I2029" s="11">
        <f t="shared" si="337"/>
        <v>0</v>
      </c>
      <c r="J2029" s="67"/>
    </row>
    <row r="2030" spans="2:10" ht="13.35" customHeight="1" x14ac:dyDescent="0.2">
      <c r="B2030" s="63"/>
      <c r="C2030" s="49">
        <v>382540030</v>
      </c>
      <c r="D2030" s="65" t="s">
        <v>2671</v>
      </c>
      <c r="E2030" s="131">
        <v>1</v>
      </c>
      <c r="F2030" s="90">
        <v>200</v>
      </c>
      <c r="G2030" s="133">
        <v>0.48615840000000005</v>
      </c>
      <c r="H2030" s="129">
        <f t="shared" si="338"/>
        <v>0.48615840000000005</v>
      </c>
      <c r="I2030" s="11">
        <f t="shared" si="337"/>
        <v>0</v>
      </c>
      <c r="J2030" s="67"/>
    </row>
    <row r="2031" spans="2:10" ht="13.35" customHeight="1" x14ac:dyDescent="0.2">
      <c r="B2031" s="63"/>
      <c r="C2031" s="49"/>
      <c r="D2031" s="65" t="s">
        <v>2672</v>
      </c>
      <c r="E2031" s="131">
        <v>1</v>
      </c>
      <c r="F2031" s="90">
        <v>200</v>
      </c>
      <c r="G2031" s="133">
        <v>0.52121790000000012</v>
      </c>
      <c r="H2031" s="129">
        <f t="shared" si="338"/>
        <v>0.52121790000000012</v>
      </c>
      <c r="I2031" s="11">
        <f t="shared" si="337"/>
        <v>0</v>
      </c>
      <c r="J2031" s="67"/>
    </row>
    <row r="2032" spans="2:10" ht="13.35" customHeight="1" x14ac:dyDescent="0.2">
      <c r="B2032" s="28"/>
      <c r="C2032" s="49">
        <v>382540040</v>
      </c>
      <c r="D2032" s="65" t="s">
        <v>1131</v>
      </c>
      <c r="E2032" s="131">
        <v>1</v>
      </c>
      <c r="F2032" s="89">
        <v>200</v>
      </c>
      <c r="G2032" s="133">
        <v>0.55616520960000004</v>
      </c>
      <c r="H2032" s="129">
        <f t="shared" si="338"/>
        <v>0.55616520960000004</v>
      </c>
      <c r="I2032" s="11">
        <f t="shared" si="337"/>
        <v>0</v>
      </c>
      <c r="J2032" s="67"/>
    </row>
    <row r="2033" spans="2:10" ht="13.35" customHeight="1" x14ac:dyDescent="0.2">
      <c r="B2033" s="63"/>
      <c r="C2033" s="49"/>
      <c r="D2033" s="65" t="s">
        <v>2673</v>
      </c>
      <c r="E2033" s="131">
        <v>1</v>
      </c>
      <c r="F2033" s="90">
        <v>200</v>
      </c>
      <c r="G2033" s="133">
        <v>0.63761543999999992</v>
      </c>
      <c r="H2033" s="129">
        <f t="shared" si="338"/>
        <v>0.63761543999999992</v>
      </c>
      <c r="I2033" s="11">
        <f t="shared" si="337"/>
        <v>0</v>
      </c>
      <c r="J2033" s="67"/>
    </row>
    <row r="2034" spans="2:10" ht="13.35" customHeight="1" x14ac:dyDescent="0.2">
      <c r="B2034" s="63"/>
      <c r="C2034" s="49">
        <v>382540050</v>
      </c>
      <c r="D2034" s="65" t="s">
        <v>2674</v>
      </c>
      <c r="E2034" s="131">
        <v>1</v>
      </c>
      <c r="F2034" s="90">
        <v>200</v>
      </c>
      <c r="G2034" s="133">
        <v>0.69812346240000001</v>
      </c>
      <c r="H2034" s="129">
        <f t="shared" si="338"/>
        <v>0.69812346240000001</v>
      </c>
      <c r="I2034" s="11">
        <f t="shared" si="337"/>
        <v>0</v>
      </c>
      <c r="J2034" s="67"/>
    </row>
    <row r="2035" spans="2:10" ht="13.35" customHeight="1" x14ac:dyDescent="0.2">
      <c r="B2035" s="63"/>
      <c r="C2035" s="49">
        <v>382550030</v>
      </c>
      <c r="D2035" s="65" t="s">
        <v>2675</v>
      </c>
      <c r="E2035" s="131">
        <v>1</v>
      </c>
      <c r="F2035" s="90">
        <v>200</v>
      </c>
      <c r="G2035" s="133">
        <v>0.89439999999999997</v>
      </c>
      <c r="H2035" s="129">
        <f t="shared" si="338"/>
        <v>0.89439999999999997</v>
      </c>
      <c r="I2035" s="11">
        <f t="shared" si="337"/>
        <v>0</v>
      </c>
      <c r="J2035" s="67"/>
    </row>
    <row r="2036" spans="2:10" ht="13.35" customHeight="1" x14ac:dyDescent="0.2">
      <c r="B2036" s="63"/>
      <c r="C2036" s="49"/>
      <c r="D2036" s="65" t="s">
        <v>2676</v>
      </c>
      <c r="E2036" s="131">
        <v>1</v>
      </c>
      <c r="F2036" s="90">
        <v>200</v>
      </c>
      <c r="G2036" s="133">
        <v>0.7385868000000001</v>
      </c>
      <c r="H2036" s="129">
        <f t="shared" si="338"/>
        <v>0.7385868000000001</v>
      </c>
      <c r="I2036" s="11">
        <f t="shared" si="337"/>
        <v>0</v>
      </c>
      <c r="J2036" s="67"/>
    </row>
    <row r="2037" spans="2:10" ht="13.35" customHeight="1" x14ac:dyDescent="0.2">
      <c r="B2037" s="63"/>
      <c r="C2037" s="49">
        <v>382550040</v>
      </c>
      <c r="D2037" s="65" t="s">
        <v>2677</v>
      </c>
      <c r="E2037" s="131">
        <v>1</v>
      </c>
      <c r="F2037" s="90">
        <v>200</v>
      </c>
      <c r="G2037" s="133">
        <v>1.2687999999999999</v>
      </c>
      <c r="H2037" s="129">
        <f t="shared" si="338"/>
        <v>1.2687999999999999</v>
      </c>
      <c r="I2037" s="11">
        <f t="shared" si="337"/>
        <v>0</v>
      </c>
      <c r="J2037" s="67"/>
    </row>
    <row r="2038" spans="2:10" ht="13.35" customHeight="1" x14ac:dyDescent="0.2">
      <c r="B2038" s="28"/>
      <c r="C2038" s="49">
        <v>382550050</v>
      </c>
      <c r="D2038" s="65" t="s">
        <v>1132</v>
      </c>
      <c r="E2038" s="131">
        <v>1</v>
      </c>
      <c r="F2038" s="89">
        <v>200</v>
      </c>
      <c r="G2038" s="133">
        <v>1.0764936000000001</v>
      </c>
      <c r="H2038" s="129">
        <f t="shared" si="338"/>
        <v>1.0764936000000001</v>
      </c>
      <c r="I2038" s="11">
        <f t="shared" si="337"/>
        <v>0</v>
      </c>
      <c r="J2038" s="67"/>
    </row>
    <row r="2039" spans="2:10" ht="13.35" customHeight="1" x14ac:dyDescent="0.2">
      <c r="B2039" s="28"/>
      <c r="C2039" s="49">
        <v>382550060</v>
      </c>
      <c r="D2039" s="65" t="s">
        <v>1133</v>
      </c>
      <c r="E2039" s="131">
        <v>1</v>
      </c>
      <c r="F2039" s="89">
        <v>200</v>
      </c>
      <c r="G2039" s="133">
        <v>1.2513717216000002</v>
      </c>
      <c r="H2039" s="129">
        <f t="shared" si="338"/>
        <v>1.2513717216000002</v>
      </c>
      <c r="I2039" s="11">
        <f t="shared" si="337"/>
        <v>0</v>
      </c>
      <c r="J2039" s="67"/>
    </row>
    <row r="2040" spans="2:10" ht="13.35" customHeight="1" x14ac:dyDescent="0.2">
      <c r="B2040" s="28"/>
      <c r="C2040" s="49">
        <v>382550070</v>
      </c>
      <c r="D2040" s="65" t="s">
        <v>2678</v>
      </c>
      <c r="E2040" s="131">
        <v>1</v>
      </c>
      <c r="F2040" s="89">
        <v>200</v>
      </c>
      <c r="G2040" s="133">
        <v>1.4248000000000001</v>
      </c>
      <c r="H2040" s="129">
        <f t="shared" si="338"/>
        <v>1.4248000000000001</v>
      </c>
      <c r="I2040" s="11">
        <f t="shared" si="337"/>
        <v>0</v>
      </c>
      <c r="J2040" s="67"/>
    </row>
    <row r="2041" spans="2:10" ht="13.35" customHeight="1" x14ac:dyDescent="0.2">
      <c r="B2041" s="63"/>
      <c r="C2041" s="49"/>
      <c r="D2041" s="65" t="s">
        <v>2679</v>
      </c>
      <c r="E2041" s="131">
        <v>1</v>
      </c>
      <c r="F2041" s="90">
        <v>200</v>
      </c>
      <c r="G2041" s="133">
        <v>1.7483004</v>
      </c>
      <c r="H2041" s="129">
        <f t="shared" si="338"/>
        <v>1.7483004</v>
      </c>
      <c r="I2041" s="11">
        <f t="shared" si="337"/>
        <v>0</v>
      </c>
      <c r="J2041" s="67"/>
    </row>
    <row r="2042" spans="2:10" ht="13.35" customHeight="1" x14ac:dyDescent="0.2">
      <c r="B2042" s="28"/>
      <c r="C2042" s="49">
        <v>382560040</v>
      </c>
      <c r="D2042" s="65" t="s">
        <v>1134</v>
      </c>
      <c r="E2042" s="131">
        <v>1</v>
      </c>
      <c r="F2042" s="89">
        <v>200</v>
      </c>
      <c r="G2042" s="133">
        <v>1.2791799820800003</v>
      </c>
      <c r="H2042" s="129">
        <f t="shared" si="338"/>
        <v>1.2791799820800003</v>
      </c>
      <c r="I2042" s="11">
        <f t="shared" si="337"/>
        <v>0</v>
      </c>
      <c r="J2042" s="67"/>
    </row>
    <row r="2043" spans="2:10" ht="13.35" customHeight="1" x14ac:dyDescent="0.2">
      <c r="B2043" s="28"/>
      <c r="C2043" s="49">
        <v>382560045</v>
      </c>
      <c r="D2043" s="65" t="s">
        <v>1135</v>
      </c>
      <c r="E2043" s="131">
        <v>1</v>
      </c>
      <c r="F2043" s="89">
        <v>200</v>
      </c>
      <c r="G2043" s="133">
        <v>1.5505211904</v>
      </c>
      <c r="H2043" s="129">
        <f t="shared" si="338"/>
        <v>1.5505211904</v>
      </c>
      <c r="I2043" s="11">
        <f t="shared" si="337"/>
        <v>0</v>
      </c>
      <c r="J2043" s="67"/>
    </row>
    <row r="2044" spans="2:10" ht="13.35" customHeight="1" x14ac:dyDescent="0.2">
      <c r="B2044" s="28"/>
      <c r="C2044" s="49">
        <v>382560050</v>
      </c>
      <c r="D2044" s="65" t="s">
        <v>1136</v>
      </c>
      <c r="E2044" s="131">
        <v>1</v>
      </c>
      <c r="F2044" s="89">
        <v>200</v>
      </c>
      <c r="G2044" s="133">
        <v>1.5989749776000002</v>
      </c>
      <c r="H2044" s="129">
        <f t="shared" si="338"/>
        <v>1.5989749776000002</v>
      </c>
      <c r="I2044" s="11">
        <f t="shared" si="337"/>
        <v>0</v>
      </c>
      <c r="J2044" s="67"/>
    </row>
    <row r="2045" spans="2:10" ht="13.35" customHeight="1" x14ac:dyDescent="0.2">
      <c r="B2045" s="28"/>
      <c r="C2045" s="49">
        <v>382560060</v>
      </c>
      <c r="D2045" s="65" t="s">
        <v>1137</v>
      </c>
      <c r="E2045" s="131">
        <v>1</v>
      </c>
      <c r="F2045" s="89">
        <v>200</v>
      </c>
      <c r="G2045" s="133">
        <v>1.8075369312000003</v>
      </c>
      <c r="H2045" s="129">
        <f t="shared" si="338"/>
        <v>1.8075369312000003</v>
      </c>
      <c r="I2045" s="11">
        <f t="shared" si="337"/>
        <v>0</v>
      </c>
      <c r="J2045" s="67"/>
    </row>
    <row r="2046" spans="2:10" ht="13.35" customHeight="1" x14ac:dyDescent="0.2">
      <c r="B2046" s="28"/>
      <c r="C2046" s="49">
        <v>382560070</v>
      </c>
      <c r="D2046" s="65" t="s">
        <v>2680</v>
      </c>
      <c r="E2046" s="131">
        <v>1</v>
      </c>
      <c r="F2046" s="89">
        <v>200</v>
      </c>
      <c r="G2046" s="133">
        <v>2.022418944</v>
      </c>
      <c r="H2046" s="129">
        <f t="shared" si="338"/>
        <v>2.022418944</v>
      </c>
      <c r="I2046" s="11">
        <f t="shared" si="337"/>
        <v>0</v>
      </c>
      <c r="J2046" s="67"/>
    </row>
    <row r="2047" spans="2:10" ht="13.35" customHeight="1" x14ac:dyDescent="0.2">
      <c r="B2047" s="28"/>
      <c r="C2047" s="49">
        <v>382560080</v>
      </c>
      <c r="D2047" s="65" t="s">
        <v>2681</v>
      </c>
      <c r="E2047" s="131">
        <v>1</v>
      </c>
      <c r="F2047" s="89">
        <v>200</v>
      </c>
      <c r="G2047" s="133">
        <v>2.2246608384000002</v>
      </c>
      <c r="H2047" s="129">
        <f t="shared" si="338"/>
        <v>2.2246608384000002</v>
      </c>
      <c r="I2047" s="11">
        <f t="shared" si="337"/>
        <v>0</v>
      </c>
      <c r="J2047" s="67"/>
    </row>
    <row r="2048" spans="2:10" s="13" customFormat="1" ht="13.35" customHeight="1" x14ac:dyDescent="0.2">
      <c r="C2048" s="49"/>
      <c r="D2048" s="65"/>
      <c r="E2048" s="131"/>
      <c r="F2048" s="89"/>
      <c r="G2048" s="111"/>
      <c r="H2048" s="75"/>
      <c r="I2048" s="11"/>
      <c r="J2048" s="67"/>
    </row>
    <row r="2049" spans="2:10" ht="13.35" customHeight="1" x14ac:dyDescent="0.2">
      <c r="B2049" s="20"/>
      <c r="C2049" s="143"/>
      <c r="D2049" s="64" t="s">
        <v>432</v>
      </c>
      <c r="E2049" s="64"/>
      <c r="F2049" s="64"/>
      <c r="G2049" s="116"/>
      <c r="H2049" s="71">
        <f>M$32</f>
        <v>0</v>
      </c>
      <c r="I2049" s="62">
        <v>0.57999999999999996</v>
      </c>
      <c r="J2049" s="67"/>
    </row>
    <row r="2050" spans="2:10" ht="13.35" customHeight="1" x14ac:dyDescent="0.2">
      <c r="B2050" s="28"/>
      <c r="C2050" s="49">
        <v>331400004</v>
      </c>
      <c r="D2050" s="65" t="s">
        <v>1362</v>
      </c>
      <c r="E2050" s="131" t="s">
        <v>4</v>
      </c>
      <c r="F2050" s="90">
        <v>100</v>
      </c>
      <c r="G2050" s="133">
        <v>0.16684956288</v>
      </c>
      <c r="H2050" s="129">
        <f>$G2050-($G2050*H$2049)</f>
        <v>0.16684956288</v>
      </c>
      <c r="I2050" s="11">
        <f t="shared" ref="I2050:I2061" si="339">H2050/$G2050-1</f>
        <v>0</v>
      </c>
      <c r="J2050" s="67"/>
    </row>
    <row r="2051" spans="2:10" ht="13.35" customHeight="1" x14ac:dyDescent="0.2">
      <c r="B2051" s="28"/>
      <c r="C2051" s="49">
        <v>331400005</v>
      </c>
      <c r="D2051" s="65" t="s">
        <v>1363</v>
      </c>
      <c r="E2051" s="131" t="s">
        <v>4</v>
      </c>
      <c r="F2051" s="90">
        <v>100</v>
      </c>
      <c r="G2051" s="133">
        <v>0.22246608384000005</v>
      </c>
      <c r="H2051" s="129">
        <f t="shared" ref="H2051:H2061" si="340">$G2051-($G2051*H$2049)</f>
        <v>0.22246608384000005</v>
      </c>
      <c r="I2051" s="11">
        <f t="shared" si="339"/>
        <v>0</v>
      </c>
      <c r="J2051" s="67"/>
    </row>
    <row r="2052" spans="2:10" ht="13.35" customHeight="1" x14ac:dyDescent="0.2">
      <c r="C2052" s="49">
        <v>331400006</v>
      </c>
      <c r="D2052" s="65" t="s">
        <v>249</v>
      </c>
      <c r="E2052" s="131" t="s">
        <v>4</v>
      </c>
      <c r="F2052" s="90">
        <v>100</v>
      </c>
      <c r="G2052" s="133">
        <v>0.33369912575999999</v>
      </c>
      <c r="H2052" s="129">
        <f t="shared" si="340"/>
        <v>0.33369912575999999</v>
      </c>
      <c r="I2052" s="11">
        <f t="shared" si="339"/>
        <v>0</v>
      </c>
      <c r="J2052" s="67"/>
    </row>
    <row r="2053" spans="2:10" ht="13.35" customHeight="1" x14ac:dyDescent="0.2">
      <c r="C2053" s="49">
        <v>331400008</v>
      </c>
      <c r="D2053" s="65" t="s">
        <v>250</v>
      </c>
      <c r="E2053" s="131" t="s">
        <v>4</v>
      </c>
      <c r="F2053" s="90">
        <v>100</v>
      </c>
      <c r="G2053" s="133">
        <v>0.71656000000000009</v>
      </c>
      <c r="H2053" s="129">
        <f t="shared" si="340"/>
        <v>0.71656000000000009</v>
      </c>
      <c r="I2053" s="11">
        <f t="shared" si="339"/>
        <v>0</v>
      </c>
      <c r="J2053" s="67"/>
    </row>
    <row r="2054" spans="2:10" ht="13.35" customHeight="1" x14ac:dyDescent="0.2">
      <c r="C2054" s="49">
        <v>331400010</v>
      </c>
      <c r="D2054" s="65" t="s">
        <v>251</v>
      </c>
      <c r="E2054" s="131" t="s">
        <v>4</v>
      </c>
      <c r="F2054" s="90">
        <v>100</v>
      </c>
      <c r="G2054" s="133">
        <v>1.2791799820800003</v>
      </c>
      <c r="H2054" s="129">
        <f t="shared" si="340"/>
        <v>1.2791799820800003</v>
      </c>
      <c r="I2054" s="11">
        <f t="shared" si="339"/>
        <v>0</v>
      </c>
      <c r="J2054" s="67"/>
    </row>
    <row r="2055" spans="2:10" ht="13.35" customHeight="1" x14ac:dyDescent="0.2">
      <c r="C2055" s="49">
        <v>331400012</v>
      </c>
      <c r="D2055" s="65" t="s">
        <v>252</v>
      </c>
      <c r="E2055" s="131" t="s">
        <v>4</v>
      </c>
      <c r="F2055" s="90">
        <v>50</v>
      </c>
      <c r="G2055" s="133">
        <v>2.33589388032</v>
      </c>
      <c r="H2055" s="129">
        <f t="shared" si="340"/>
        <v>2.33589388032</v>
      </c>
      <c r="I2055" s="11">
        <f t="shared" si="339"/>
        <v>0</v>
      </c>
      <c r="J2055" s="67"/>
    </row>
    <row r="2056" spans="2:10" ht="13.35" customHeight="1" x14ac:dyDescent="0.2">
      <c r="C2056" s="49">
        <v>331400014</v>
      </c>
      <c r="D2056" s="65" t="s">
        <v>433</v>
      </c>
      <c r="E2056" s="131" t="s">
        <v>4</v>
      </c>
      <c r="F2056" s="90">
        <v>50</v>
      </c>
      <c r="G2056" s="133">
        <v>3.3230871273600004</v>
      </c>
      <c r="H2056" s="129">
        <f t="shared" si="340"/>
        <v>3.3230871273600004</v>
      </c>
      <c r="I2056" s="11">
        <f t="shared" si="339"/>
        <v>0</v>
      </c>
      <c r="J2056" s="67"/>
    </row>
    <row r="2057" spans="2:10" ht="13.35" customHeight="1" x14ac:dyDescent="0.2">
      <c r="C2057" s="49">
        <v>331400016</v>
      </c>
      <c r="D2057" s="65" t="s">
        <v>434</v>
      </c>
      <c r="E2057" s="131" t="s">
        <v>4</v>
      </c>
      <c r="F2057" s="90">
        <v>50</v>
      </c>
      <c r="G2057" s="133">
        <v>4.4997432479999997</v>
      </c>
      <c r="H2057" s="129">
        <f t="shared" si="340"/>
        <v>4.4997432479999997</v>
      </c>
      <c r="I2057" s="11">
        <f t="shared" si="339"/>
        <v>0</v>
      </c>
      <c r="J2057" s="67"/>
    </row>
    <row r="2058" spans="2:10" ht="13.35" customHeight="1" x14ac:dyDescent="0.2">
      <c r="C2058" s="49">
        <v>331400018</v>
      </c>
      <c r="D2058" s="65" t="s">
        <v>1368</v>
      </c>
      <c r="E2058" s="131" t="s">
        <v>4</v>
      </c>
      <c r="F2058" s="90">
        <v>25</v>
      </c>
      <c r="G2058" s="133">
        <v>7.9548478464000008</v>
      </c>
      <c r="H2058" s="129">
        <f t="shared" si="340"/>
        <v>7.9548478464000008</v>
      </c>
      <c r="I2058" s="11">
        <f t="shared" si="339"/>
        <v>0</v>
      </c>
      <c r="J2058" s="67"/>
    </row>
    <row r="2059" spans="2:10" ht="13.35" customHeight="1" x14ac:dyDescent="0.2">
      <c r="C2059" s="49">
        <v>331400020</v>
      </c>
      <c r="D2059" s="65" t="s">
        <v>435</v>
      </c>
      <c r="E2059" s="131" t="s">
        <v>4</v>
      </c>
      <c r="F2059" s="90">
        <v>25</v>
      </c>
      <c r="G2059" s="133">
        <v>9.2456000000000014</v>
      </c>
      <c r="H2059" s="129">
        <f t="shared" si="340"/>
        <v>9.2456000000000014</v>
      </c>
      <c r="I2059" s="11">
        <f t="shared" si="339"/>
        <v>0</v>
      </c>
      <c r="J2059" s="67"/>
    </row>
    <row r="2060" spans="2:10" ht="13.35" customHeight="1" x14ac:dyDescent="0.2">
      <c r="B2060" s="28"/>
      <c r="C2060" s="49">
        <v>331400024</v>
      </c>
      <c r="D2060" s="65" t="s">
        <v>1355</v>
      </c>
      <c r="E2060" s="131" t="s">
        <v>4</v>
      </c>
      <c r="F2060" s="90">
        <v>25</v>
      </c>
      <c r="G2060" s="133">
        <v>15.685322015999999</v>
      </c>
      <c r="H2060" s="129">
        <f t="shared" si="340"/>
        <v>15.685322015999999</v>
      </c>
      <c r="I2060" s="11">
        <f t="shared" si="339"/>
        <v>0</v>
      </c>
      <c r="J2060" s="67"/>
    </row>
    <row r="2061" spans="2:10" ht="13.35" customHeight="1" x14ac:dyDescent="0.2">
      <c r="C2061" s="49">
        <v>331400030</v>
      </c>
      <c r="D2061" s="65" t="s">
        <v>2035</v>
      </c>
      <c r="E2061" s="131" t="s">
        <v>4</v>
      </c>
      <c r="F2061" s="90">
        <v>25</v>
      </c>
      <c r="G2061" s="133">
        <v>33.851440895999993</v>
      </c>
      <c r="H2061" s="129">
        <f t="shared" si="340"/>
        <v>33.851440895999993</v>
      </c>
      <c r="I2061" s="11">
        <f t="shared" si="339"/>
        <v>0</v>
      </c>
      <c r="J2061" s="67"/>
    </row>
    <row r="2062" spans="2:10" ht="13.35" customHeight="1" x14ac:dyDescent="0.2">
      <c r="C2062" s="160"/>
      <c r="D2062" s="150" t="s">
        <v>1127</v>
      </c>
      <c r="E2062" s="150"/>
      <c r="F2062" s="161"/>
      <c r="G2062" s="114"/>
      <c r="H2062" s="74"/>
      <c r="I2062" s="25"/>
      <c r="J2062" s="67"/>
    </row>
    <row r="2063" spans="2:10" ht="13.35" customHeight="1" x14ac:dyDescent="0.2">
      <c r="C2063" s="49">
        <v>331400206</v>
      </c>
      <c r="D2063" s="65" t="s">
        <v>253</v>
      </c>
      <c r="E2063" s="131" t="s">
        <v>4</v>
      </c>
      <c r="F2063" s="89">
        <v>100</v>
      </c>
      <c r="G2063" s="133">
        <v>1.6010816640000001</v>
      </c>
      <c r="H2063" s="129">
        <f t="shared" ref="H2063:H2073" si="341">$G2063-($G2063*H$2049)</f>
        <v>1.6010816640000001</v>
      </c>
      <c r="I2063" s="11">
        <f t="shared" ref="I2063:I2073" si="342">H2063/$G2063-1</f>
        <v>0</v>
      </c>
      <c r="J2063" s="67"/>
    </row>
    <row r="2064" spans="2:10" ht="13.35" customHeight="1" x14ac:dyDescent="0.2">
      <c r="C2064" s="49">
        <v>331400208</v>
      </c>
      <c r="D2064" s="65" t="s">
        <v>254</v>
      </c>
      <c r="E2064" s="131" t="s">
        <v>4</v>
      </c>
      <c r="F2064" s="89">
        <v>100</v>
      </c>
      <c r="G2064" s="133">
        <v>2.4076416000000003</v>
      </c>
      <c r="H2064" s="129">
        <f t="shared" si="341"/>
        <v>2.4076416000000003</v>
      </c>
      <c r="I2064" s="11">
        <f t="shared" si="342"/>
        <v>0</v>
      </c>
      <c r="J2064" s="67"/>
    </row>
    <row r="2065" spans="2:10" ht="13.35" customHeight="1" x14ac:dyDescent="0.2">
      <c r="C2065" s="49">
        <v>331400210</v>
      </c>
      <c r="D2065" s="65" t="s">
        <v>255</v>
      </c>
      <c r="E2065" s="131" t="s">
        <v>4</v>
      </c>
      <c r="F2065" s="89">
        <v>100</v>
      </c>
      <c r="G2065" s="133">
        <v>5.8598292479999996</v>
      </c>
      <c r="H2065" s="129">
        <f t="shared" si="341"/>
        <v>5.8598292479999996</v>
      </c>
      <c r="I2065" s="11">
        <f t="shared" si="342"/>
        <v>0</v>
      </c>
      <c r="J2065" s="67"/>
    </row>
    <row r="2066" spans="2:10" ht="13.35" customHeight="1" x14ac:dyDescent="0.2">
      <c r="C2066" s="49">
        <v>331400212</v>
      </c>
      <c r="D2066" s="65" t="s">
        <v>256</v>
      </c>
      <c r="E2066" s="131" t="s">
        <v>4</v>
      </c>
      <c r="F2066" s="89">
        <v>100</v>
      </c>
      <c r="G2066" s="133">
        <v>10.906616447999998</v>
      </c>
      <c r="H2066" s="129">
        <f t="shared" si="341"/>
        <v>10.906616447999998</v>
      </c>
      <c r="I2066" s="11">
        <f t="shared" si="342"/>
        <v>0</v>
      </c>
      <c r="J2066" s="67"/>
    </row>
    <row r="2067" spans="2:10" ht="13.35" customHeight="1" x14ac:dyDescent="0.2">
      <c r="C2067" s="49">
        <v>331400214</v>
      </c>
      <c r="D2067" s="65" t="s">
        <v>2758</v>
      </c>
      <c r="E2067" s="131" t="s">
        <v>4</v>
      </c>
      <c r="F2067" s="89">
        <v>100</v>
      </c>
      <c r="G2067" s="133">
        <v>11.540474400000001</v>
      </c>
      <c r="H2067" s="129">
        <f t="shared" si="341"/>
        <v>11.540474400000001</v>
      </c>
      <c r="I2067" s="11">
        <f t="shared" si="342"/>
        <v>0</v>
      </c>
      <c r="J2067" s="67"/>
    </row>
    <row r="2068" spans="2:10" ht="13.35" customHeight="1" x14ac:dyDescent="0.2">
      <c r="C2068" s="49">
        <v>331400216</v>
      </c>
      <c r="D2068" s="65" t="s">
        <v>436</v>
      </c>
      <c r="E2068" s="131" t="s">
        <v>4</v>
      </c>
      <c r="F2068" s="89">
        <v>100</v>
      </c>
      <c r="G2068" s="133">
        <v>14.179620000000002</v>
      </c>
      <c r="H2068" s="129">
        <f t="shared" si="341"/>
        <v>14.179620000000002</v>
      </c>
      <c r="I2068" s="11">
        <f t="shared" si="342"/>
        <v>0</v>
      </c>
      <c r="J2068" s="67"/>
    </row>
    <row r="2069" spans="2:10" ht="13.35" customHeight="1" x14ac:dyDescent="0.2">
      <c r="C2069" s="49">
        <v>331400220</v>
      </c>
      <c r="D2069" s="65" t="s">
        <v>1666</v>
      </c>
      <c r="E2069" s="131" t="s">
        <v>4</v>
      </c>
      <c r="F2069" s="89">
        <v>20</v>
      </c>
      <c r="G2069" s="133">
        <v>25.928447999999999</v>
      </c>
      <c r="H2069" s="129">
        <f t="shared" si="341"/>
        <v>25.928447999999999</v>
      </c>
      <c r="I2069" s="11">
        <f t="shared" si="342"/>
        <v>0</v>
      </c>
      <c r="J2069" s="67"/>
    </row>
    <row r="2070" spans="2:10" ht="13.35" customHeight="1" x14ac:dyDescent="0.2">
      <c r="C2070" s="49">
        <v>331400224</v>
      </c>
      <c r="D2070" s="65" t="s">
        <v>1667</v>
      </c>
      <c r="E2070" s="131" t="s">
        <v>4</v>
      </c>
      <c r="F2070" s="89">
        <v>20</v>
      </c>
      <c r="G2070" s="133">
        <v>48.654732672000002</v>
      </c>
      <c r="H2070" s="129">
        <f t="shared" si="341"/>
        <v>48.654732672000002</v>
      </c>
      <c r="I2070" s="11">
        <f t="shared" si="342"/>
        <v>0</v>
      </c>
      <c r="J2070" s="67"/>
    </row>
    <row r="2071" spans="2:10" ht="13.35" customHeight="1" x14ac:dyDescent="0.2">
      <c r="C2071" s="49">
        <v>331400227</v>
      </c>
      <c r="D2071" s="65" t="s">
        <v>1835</v>
      </c>
      <c r="E2071" s="131" t="s">
        <v>4</v>
      </c>
      <c r="F2071" s="89">
        <v>20</v>
      </c>
      <c r="G2071" s="133">
        <v>75.259635360000004</v>
      </c>
      <c r="H2071" s="129">
        <f t="shared" si="341"/>
        <v>75.259635360000004</v>
      </c>
      <c r="I2071" s="11">
        <f t="shared" si="342"/>
        <v>0</v>
      </c>
      <c r="J2071" s="67"/>
    </row>
    <row r="2072" spans="2:10" ht="13.35" customHeight="1" x14ac:dyDescent="0.2">
      <c r="C2072" s="49">
        <v>331400230</v>
      </c>
      <c r="D2072" s="65" t="s">
        <v>1836</v>
      </c>
      <c r="E2072" s="131" t="s">
        <v>4</v>
      </c>
      <c r="F2072" s="89">
        <v>20</v>
      </c>
      <c r="G2072" s="133">
        <v>142.64581968000002</v>
      </c>
      <c r="H2072" s="129">
        <f t="shared" si="341"/>
        <v>142.64581968000002</v>
      </c>
      <c r="I2072" s="11">
        <f t="shared" si="342"/>
        <v>0</v>
      </c>
      <c r="J2072" s="67"/>
    </row>
    <row r="2073" spans="2:10" ht="13.35" customHeight="1" x14ac:dyDescent="0.2">
      <c r="C2073" s="49">
        <v>331400233</v>
      </c>
      <c r="D2073" s="65" t="s">
        <v>1837</v>
      </c>
      <c r="E2073" s="131" t="s">
        <v>4</v>
      </c>
      <c r="F2073" s="89">
        <v>20</v>
      </c>
      <c r="G2073" s="133">
        <v>195.51670320000002</v>
      </c>
      <c r="H2073" s="129">
        <f t="shared" si="341"/>
        <v>195.51670320000002</v>
      </c>
      <c r="I2073" s="11">
        <f t="shared" si="342"/>
        <v>0</v>
      </c>
      <c r="J2073" s="67"/>
    </row>
    <row r="2074" spans="2:10" ht="13.35" customHeight="1" x14ac:dyDescent="0.2">
      <c r="C2074" s="160"/>
      <c r="D2074" s="150" t="s">
        <v>2752</v>
      </c>
      <c r="E2074" s="150"/>
      <c r="F2074" s="161"/>
      <c r="G2074" s="114"/>
      <c r="H2074" s="74"/>
      <c r="I2074" s="25"/>
      <c r="J2074" s="67"/>
    </row>
    <row r="2075" spans="2:10" ht="13.35" customHeight="1" x14ac:dyDescent="0.2">
      <c r="C2075" s="49">
        <v>331400306</v>
      </c>
      <c r="D2075" s="65" t="s">
        <v>2753</v>
      </c>
      <c r="E2075" s="131" t="s">
        <v>4</v>
      </c>
      <c r="F2075" s="89">
        <v>100</v>
      </c>
      <c r="G2075" s="133">
        <v>2.4127999999999998</v>
      </c>
      <c r="H2075" s="129">
        <f t="shared" ref="H2075:H2078" si="343">$G2075-($G2075*H$2049)</f>
        <v>2.4127999999999998</v>
      </c>
      <c r="I2075" s="11">
        <f t="shared" ref="I2075:I2078" si="344">H2075/$G2075-1</f>
        <v>0</v>
      </c>
      <c r="J2075" s="67"/>
    </row>
    <row r="2076" spans="2:10" ht="13.35" customHeight="1" x14ac:dyDescent="0.2">
      <c r="C2076" s="49">
        <v>331400308</v>
      </c>
      <c r="D2076" s="65" t="s">
        <v>2754</v>
      </c>
      <c r="E2076" s="131" t="s">
        <v>4</v>
      </c>
      <c r="F2076" s="89">
        <v>100</v>
      </c>
      <c r="G2076" s="133">
        <v>4.2249480000000004</v>
      </c>
      <c r="H2076" s="129">
        <f t="shared" si="343"/>
        <v>4.2249480000000004</v>
      </c>
      <c r="I2076" s="11">
        <f t="shared" si="344"/>
        <v>0</v>
      </c>
      <c r="J2076" s="67"/>
    </row>
    <row r="2077" spans="2:10" ht="13.35" customHeight="1" x14ac:dyDescent="0.2">
      <c r="C2077" s="49">
        <v>331400310</v>
      </c>
      <c r="D2077" s="65" t="s">
        <v>2755</v>
      </c>
      <c r="E2077" s="131" t="s">
        <v>4</v>
      </c>
      <c r="F2077" s="89">
        <v>100</v>
      </c>
      <c r="G2077" s="133">
        <v>10.649184000000004</v>
      </c>
      <c r="H2077" s="129">
        <f t="shared" si="343"/>
        <v>10.649184000000004</v>
      </c>
      <c r="I2077" s="11">
        <f t="shared" si="344"/>
        <v>0</v>
      </c>
      <c r="J2077" s="67"/>
    </row>
    <row r="2078" spans="2:10" ht="13.35" customHeight="1" x14ac:dyDescent="0.2">
      <c r="C2078" s="49">
        <v>331400312</v>
      </c>
      <c r="D2078" s="65" t="s">
        <v>2756</v>
      </c>
      <c r="E2078" s="131" t="s">
        <v>4</v>
      </c>
      <c r="F2078" s="89">
        <v>100</v>
      </c>
      <c r="G2078" s="133">
        <v>12.153960000000001</v>
      </c>
      <c r="H2078" s="129">
        <f t="shared" si="343"/>
        <v>12.153960000000001</v>
      </c>
      <c r="I2078" s="11">
        <f t="shared" si="344"/>
        <v>0</v>
      </c>
      <c r="J2078" s="67"/>
    </row>
    <row r="2079" spans="2:10" s="4" customFormat="1" ht="13.35" customHeight="1" x14ac:dyDescent="0.2">
      <c r="C2079" s="49"/>
      <c r="D2079" s="65"/>
      <c r="E2079" s="131"/>
      <c r="F2079" s="89"/>
      <c r="G2079" s="111"/>
      <c r="H2079" s="75"/>
      <c r="I2079" s="11"/>
      <c r="J2079" s="67"/>
    </row>
    <row r="2080" spans="2:10" ht="13.35" customHeight="1" x14ac:dyDescent="0.2">
      <c r="B2080" s="20"/>
      <c r="C2080" s="143"/>
      <c r="D2080" s="64" t="s">
        <v>437</v>
      </c>
      <c r="E2080" s="64"/>
      <c r="F2080" s="64"/>
      <c r="G2080" s="116"/>
      <c r="H2080" s="71">
        <f>M$32</f>
        <v>0</v>
      </c>
      <c r="I2080" s="93"/>
      <c r="J2080" s="67"/>
    </row>
    <row r="2081" spans="2:10" ht="13.35" customHeight="1" x14ac:dyDescent="0.2">
      <c r="C2081" s="49">
        <v>331401003</v>
      </c>
      <c r="D2081" s="65" t="s">
        <v>2067</v>
      </c>
      <c r="E2081" s="131" t="s">
        <v>4</v>
      </c>
      <c r="F2081" s="47">
        <v>100</v>
      </c>
      <c r="G2081" s="133">
        <v>0.373184448</v>
      </c>
      <c r="H2081" s="129">
        <f>$G2081-($G2081*H$2080)</f>
        <v>0.373184448</v>
      </c>
      <c r="I2081" s="11">
        <f t="shared" ref="I2081:I2087" si="345">H2081/$G2081-1</f>
        <v>0</v>
      </c>
      <c r="J2081" s="67"/>
    </row>
    <row r="2082" spans="2:10" ht="13.35" customHeight="1" x14ac:dyDescent="0.2">
      <c r="C2082" s="50">
        <v>331401004</v>
      </c>
      <c r="D2082" s="51" t="s">
        <v>2068</v>
      </c>
      <c r="E2082" s="159" t="s">
        <v>4</v>
      </c>
      <c r="F2082" s="48">
        <v>100</v>
      </c>
      <c r="G2082" s="133">
        <v>0.39726086400000005</v>
      </c>
      <c r="H2082" s="129">
        <f t="shared" ref="H2082:H2087" si="346">$G2082-($G2082*H$2080)</f>
        <v>0.39726086400000005</v>
      </c>
      <c r="I2082" s="11">
        <f t="shared" si="345"/>
        <v>0</v>
      </c>
      <c r="J2082" s="67"/>
    </row>
    <row r="2083" spans="2:10" ht="13.35" customHeight="1" x14ac:dyDescent="0.2">
      <c r="B2083" s="86"/>
      <c r="C2083" s="49">
        <v>331401005</v>
      </c>
      <c r="D2083" s="65" t="s">
        <v>2069</v>
      </c>
      <c r="E2083" s="131" t="s">
        <v>4</v>
      </c>
      <c r="F2083" s="47">
        <v>100</v>
      </c>
      <c r="G2083" s="133">
        <v>0.42133727999999998</v>
      </c>
      <c r="H2083" s="129">
        <f t="shared" si="346"/>
        <v>0.42133727999999998</v>
      </c>
      <c r="I2083" s="11">
        <f t="shared" si="345"/>
        <v>0</v>
      </c>
      <c r="J2083" s="67"/>
    </row>
    <row r="2084" spans="2:10" ht="13.35" customHeight="1" x14ac:dyDescent="0.2">
      <c r="B2084" s="63"/>
      <c r="C2084" s="50">
        <v>331401006</v>
      </c>
      <c r="D2084" s="51" t="s">
        <v>438</v>
      </c>
      <c r="E2084" s="159" t="s">
        <v>4</v>
      </c>
      <c r="F2084" s="48">
        <v>100</v>
      </c>
      <c r="G2084" s="133">
        <v>0.52835694912000009</v>
      </c>
      <c r="H2084" s="129">
        <f t="shared" si="346"/>
        <v>0.52835694912000009</v>
      </c>
      <c r="I2084" s="11">
        <f t="shared" si="345"/>
        <v>0</v>
      </c>
      <c r="J2084" s="67"/>
    </row>
    <row r="2085" spans="2:10" ht="13.35" customHeight="1" x14ac:dyDescent="0.2">
      <c r="C2085" s="49">
        <v>331401008</v>
      </c>
      <c r="D2085" s="65" t="s">
        <v>439</v>
      </c>
      <c r="E2085" s="131" t="s">
        <v>4</v>
      </c>
      <c r="F2085" s="47">
        <v>100</v>
      </c>
      <c r="G2085" s="133">
        <v>1.0336653599999999</v>
      </c>
      <c r="H2085" s="129">
        <f t="shared" si="346"/>
        <v>1.0336653599999999</v>
      </c>
      <c r="I2085" s="11">
        <f t="shared" si="345"/>
        <v>0</v>
      </c>
      <c r="J2085" s="67"/>
    </row>
    <row r="2086" spans="2:10" ht="13.35" customHeight="1" x14ac:dyDescent="0.2">
      <c r="C2086" s="50">
        <v>331402010</v>
      </c>
      <c r="D2086" s="51" t="s">
        <v>440</v>
      </c>
      <c r="E2086" s="159" t="s">
        <v>4</v>
      </c>
      <c r="F2086" s="48">
        <v>100</v>
      </c>
      <c r="G2086" s="133">
        <v>2.3444410079999995</v>
      </c>
      <c r="H2086" s="129">
        <f t="shared" si="346"/>
        <v>2.3444410079999995</v>
      </c>
      <c r="I2086" s="11">
        <f t="shared" si="345"/>
        <v>0</v>
      </c>
      <c r="J2086" s="67"/>
    </row>
    <row r="2087" spans="2:10" ht="13.35" customHeight="1" x14ac:dyDescent="0.2">
      <c r="B2087" s="28"/>
      <c r="C2087" s="49">
        <v>331402012</v>
      </c>
      <c r="D2087" s="65" t="s">
        <v>441</v>
      </c>
      <c r="E2087" s="131" t="s">
        <v>4</v>
      </c>
      <c r="F2087" s="47">
        <v>100</v>
      </c>
      <c r="G2087" s="133">
        <v>3.3737077920000003</v>
      </c>
      <c r="H2087" s="129">
        <f t="shared" si="346"/>
        <v>3.3737077920000003</v>
      </c>
      <c r="I2087" s="11">
        <f t="shared" si="345"/>
        <v>0</v>
      </c>
      <c r="J2087" s="67"/>
    </row>
    <row r="2088" spans="2:10" ht="13.35" customHeight="1" x14ac:dyDescent="0.2">
      <c r="C2088" s="160"/>
      <c r="D2088" s="150" t="s">
        <v>1127</v>
      </c>
      <c r="E2088" s="150"/>
      <c r="F2088" s="161"/>
      <c r="G2088" s="114"/>
      <c r="H2088" s="74"/>
      <c r="I2088" s="25"/>
      <c r="J2088" s="67"/>
    </row>
    <row r="2089" spans="2:10" ht="13.35" customHeight="1" x14ac:dyDescent="0.2">
      <c r="B2089" s="86"/>
      <c r="C2089" s="49"/>
      <c r="D2089" s="65" t="s">
        <v>2070</v>
      </c>
      <c r="E2089" s="131" t="s">
        <v>4</v>
      </c>
      <c r="F2089" s="89">
        <v>100</v>
      </c>
      <c r="G2089" s="133">
        <v>1.1864579999999998</v>
      </c>
      <c r="H2089" s="129">
        <f t="shared" ref="H2089:H2094" si="347">$G2089-($G2089*H$2080)</f>
        <v>1.1864579999999998</v>
      </c>
      <c r="I2089" s="11">
        <f t="shared" ref="I2089:I2094" si="348">H2089/$G2089-1</f>
        <v>0</v>
      </c>
      <c r="J2089" s="67"/>
    </row>
    <row r="2090" spans="2:10" ht="13.35" customHeight="1" x14ac:dyDescent="0.2">
      <c r="B2090" s="86"/>
      <c r="C2090" s="49"/>
      <c r="D2090" s="65" t="s">
        <v>2071</v>
      </c>
      <c r="E2090" s="131" t="s">
        <v>4</v>
      </c>
      <c r="F2090" s="89">
        <v>100</v>
      </c>
      <c r="G2090" s="133">
        <v>1.1864579999999998</v>
      </c>
      <c r="H2090" s="129">
        <f t="shared" si="347"/>
        <v>1.1864579999999998</v>
      </c>
      <c r="I2090" s="11">
        <f t="shared" si="348"/>
        <v>0</v>
      </c>
      <c r="J2090" s="67"/>
    </row>
    <row r="2091" spans="2:10" ht="13.35" customHeight="1" x14ac:dyDescent="0.2">
      <c r="B2091" s="86"/>
      <c r="C2091" s="49"/>
      <c r="D2091" s="65" t="s">
        <v>2072</v>
      </c>
      <c r="E2091" s="131" t="s">
        <v>4</v>
      </c>
      <c r="F2091" s="89">
        <v>100</v>
      </c>
      <c r="G2091" s="133">
        <v>1.5186662399999999</v>
      </c>
      <c r="H2091" s="129">
        <f t="shared" si="347"/>
        <v>1.5186662399999999</v>
      </c>
      <c r="I2091" s="11">
        <f t="shared" si="348"/>
        <v>0</v>
      </c>
      <c r="J2091" s="67"/>
    </row>
    <row r="2092" spans="2:10" ht="13.35" customHeight="1" x14ac:dyDescent="0.2">
      <c r="B2092" s="86"/>
      <c r="C2092" s="49"/>
      <c r="D2092" s="65" t="s">
        <v>2073</v>
      </c>
      <c r="E2092" s="131" t="s">
        <v>4</v>
      </c>
      <c r="F2092" s="89">
        <v>100</v>
      </c>
      <c r="G2092" s="133">
        <v>3.13224912</v>
      </c>
      <c r="H2092" s="129">
        <f t="shared" si="347"/>
        <v>3.13224912</v>
      </c>
      <c r="I2092" s="11">
        <f t="shared" si="348"/>
        <v>0</v>
      </c>
      <c r="J2092" s="67"/>
    </row>
    <row r="2093" spans="2:10" ht="13.35" customHeight="1" x14ac:dyDescent="0.2">
      <c r="B2093" s="86"/>
      <c r="C2093" s="49"/>
      <c r="D2093" s="65" t="s">
        <v>2074</v>
      </c>
      <c r="E2093" s="131" t="s">
        <v>4</v>
      </c>
      <c r="F2093" s="89">
        <v>100</v>
      </c>
      <c r="G2093" s="133">
        <v>5.7899150399999995</v>
      </c>
      <c r="H2093" s="129">
        <f t="shared" si="347"/>
        <v>5.7899150399999995</v>
      </c>
      <c r="I2093" s="11">
        <f t="shared" si="348"/>
        <v>0</v>
      </c>
      <c r="J2093" s="67"/>
    </row>
    <row r="2094" spans="2:10" ht="13.35" customHeight="1" x14ac:dyDescent="0.2">
      <c r="B2094" s="86"/>
      <c r="C2094" s="49"/>
      <c r="D2094" s="65" t="s">
        <v>2075</v>
      </c>
      <c r="E2094" s="131" t="s">
        <v>4</v>
      </c>
      <c r="F2094" s="89">
        <v>100</v>
      </c>
      <c r="G2094" s="133">
        <v>8.3526643199999988</v>
      </c>
      <c r="H2094" s="129">
        <f t="shared" si="347"/>
        <v>8.3526643199999988</v>
      </c>
      <c r="I2094" s="11">
        <f t="shared" si="348"/>
        <v>0</v>
      </c>
      <c r="J2094" s="67"/>
    </row>
    <row r="2095" spans="2:10" s="4" customFormat="1" ht="13.35" customHeight="1" x14ac:dyDescent="0.2">
      <c r="C2095" s="49"/>
      <c r="D2095" s="65"/>
      <c r="E2095" s="131"/>
      <c r="F2095" s="89"/>
      <c r="G2095" s="111"/>
      <c r="H2095" s="75"/>
      <c r="I2095" s="11"/>
      <c r="J2095" s="67"/>
    </row>
    <row r="2096" spans="2:10" ht="13.35" customHeight="1" x14ac:dyDescent="0.2">
      <c r="B2096" s="20"/>
      <c r="C2096" s="143"/>
      <c r="D2096" s="64" t="s">
        <v>1710</v>
      </c>
      <c r="E2096" s="64"/>
      <c r="F2096" s="64"/>
      <c r="G2096" s="116"/>
      <c r="H2096" s="71">
        <f>M$32</f>
        <v>0</v>
      </c>
      <c r="I2096" s="43"/>
      <c r="J2096" s="67"/>
    </row>
    <row r="2097" spans="2:10" ht="13.35" customHeight="1" x14ac:dyDescent="0.2">
      <c r="C2097" s="49">
        <v>331401066</v>
      </c>
      <c r="D2097" s="65" t="s">
        <v>442</v>
      </c>
      <c r="E2097" s="131" t="s">
        <v>4</v>
      </c>
      <c r="F2097" s="47">
        <v>100</v>
      </c>
      <c r="G2097" s="133">
        <v>2.0256599999999998</v>
      </c>
      <c r="H2097" s="129">
        <f>$G2097-($G2097*H$2096)</f>
        <v>2.0256599999999998</v>
      </c>
      <c r="I2097" s="11">
        <f t="shared" ref="I2097:I2099" si="349">H2097/$G2097-1</f>
        <v>0</v>
      </c>
      <c r="J2097" s="67"/>
    </row>
    <row r="2098" spans="2:10" ht="13.35" customHeight="1" x14ac:dyDescent="0.2">
      <c r="B2098" s="28"/>
      <c r="C2098" s="50">
        <v>331424068</v>
      </c>
      <c r="D2098" s="51" t="s">
        <v>443</v>
      </c>
      <c r="E2098" s="159" t="s">
        <v>4</v>
      </c>
      <c r="F2098" s="48">
        <v>100</v>
      </c>
      <c r="G2098" s="133">
        <v>2.2246608384000002</v>
      </c>
      <c r="H2098" s="129">
        <f t="shared" ref="H2098:H2099" si="350">$G2098-($G2098*H$2096)</f>
        <v>2.2246608384000002</v>
      </c>
      <c r="I2098" s="11">
        <f t="shared" si="349"/>
        <v>0</v>
      </c>
      <c r="J2098" s="67"/>
    </row>
    <row r="2099" spans="2:10" ht="13.35" customHeight="1" x14ac:dyDescent="0.2">
      <c r="C2099" s="49">
        <v>331401016</v>
      </c>
      <c r="D2099" s="65" t="s">
        <v>444</v>
      </c>
      <c r="E2099" s="131" t="s">
        <v>4</v>
      </c>
      <c r="F2099" s="47">
        <v>100</v>
      </c>
      <c r="G2099" s="133">
        <v>2.433222792</v>
      </c>
      <c r="H2099" s="129">
        <f t="shared" si="350"/>
        <v>2.433222792</v>
      </c>
      <c r="I2099" s="11">
        <f t="shared" si="349"/>
        <v>0</v>
      </c>
      <c r="J2099" s="67"/>
    </row>
    <row r="2100" spans="2:10" s="4" customFormat="1" ht="13.35" customHeight="1" x14ac:dyDescent="0.2">
      <c r="C2100" s="49"/>
      <c r="D2100" s="65"/>
      <c r="E2100" s="131"/>
      <c r="F2100" s="89"/>
      <c r="G2100" s="111"/>
      <c r="H2100" s="75"/>
      <c r="I2100" s="11"/>
      <c r="J2100" s="67"/>
    </row>
    <row r="2101" spans="2:10" ht="13.35" customHeight="1" x14ac:dyDescent="0.2">
      <c r="B2101" s="20"/>
      <c r="C2101" s="143"/>
      <c r="D2101" s="64" t="s">
        <v>414</v>
      </c>
      <c r="E2101" s="64"/>
      <c r="F2101" s="64"/>
      <c r="G2101" s="116"/>
      <c r="H2101" s="71">
        <f>M$32</f>
        <v>0</v>
      </c>
      <c r="I2101" s="93"/>
      <c r="J2101" s="67"/>
    </row>
    <row r="2102" spans="2:10" ht="13.35" customHeight="1" x14ac:dyDescent="0.2">
      <c r="B2102" s="32"/>
      <c r="C2102" s="49">
        <v>331300004</v>
      </c>
      <c r="D2102" s="65" t="s">
        <v>1701</v>
      </c>
      <c r="E2102" s="131" t="s">
        <v>4</v>
      </c>
      <c r="F2102" s="89">
        <v>100</v>
      </c>
      <c r="G2102" s="133">
        <v>9.632881439999999E-2</v>
      </c>
      <c r="H2102" s="129">
        <f>$G2102-($G2102*H$2101)</f>
        <v>9.632881439999999E-2</v>
      </c>
      <c r="I2102" s="11">
        <f t="shared" ref="I2102:I2113" si="351">H2102/$G2102-1</f>
        <v>0</v>
      </c>
      <c r="J2102" s="67"/>
    </row>
    <row r="2103" spans="2:10" ht="13.35" customHeight="1" x14ac:dyDescent="0.2">
      <c r="B2103" s="32"/>
      <c r="C2103" s="49">
        <v>331300005</v>
      </c>
      <c r="D2103" s="65" t="s">
        <v>1702</v>
      </c>
      <c r="E2103" s="131" t="s">
        <v>4</v>
      </c>
      <c r="F2103" s="89">
        <v>100</v>
      </c>
      <c r="G2103" s="133">
        <v>0.14471315039999999</v>
      </c>
      <c r="H2103" s="129">
        <f t="shared" ref="H2103:H2113" si="352">$G2103-($G2103*H$2101)</f>
        <v>0.14471315039999999</v>
      </c>
      <c r="I2103" s="11">
        <f t="shared" si="351"/>
        <v>0</v>
      </c>
      <c r="J2103" s="67"/>
    </row>
    <row r="2104" spans="2:10" ht="13.35" customHeight="1" x14ac:dyDescent="0.2">
      <c r="B2104" s="4"/>
      <c r="C2104" s="49">
        <v>331300006</v>
      </c>
      <c r="D2104" s="65" t="s">
        <v>1703</v>
      </c>
      <c r="E2104" s="131" t="s">
        <v>4</v>
      </c>
      <c r="F2104" s="89">
        <v>100</v>
      </c>
      <c r="G2104" s="133">
        <v>0.20256600000000002</v>
      </c>
      <c r="H2104" s="129">
        <f t="shared" si="352"/>
        <v>0.20256600000000002</v>
      </c>
      <c r="I2104" s="11">
        <f t="shared" si="351"/>
        <v>0</v>
      </c>
      <c r="J2104" s="67"/>
    </row>
    <row r="2105" spans="2:10" ht="13.35" customHeight="1" x14ac:dyDescent="0.2">
      <c r="C2105" s="49">
        <v>331300008</v>
      </c>
      <c r="D2105" s="65" t="s">
        <v>1704</v>
      </c>
      <c r="E2105" s="131" t="s">
        <v>4</v>
      </c>
      <c r="F2105" s="89">
        <v>100</v>
      </c>
      <c r="G2105" s="133">
        <v>0.32989319999999994</v>
      </c>
      <c r="H2105" s="129">
        <f t="shared" si="352"/>
        <v>0.32989319999999994</v>
      </c>
      <c r="I2105" s="11">
        <f t="shared" si="351"/>
        <v>0</v>
      </c>
      <c r="J2105" s="67"/>
    </row>
    <row r="2106" spans="2:10" ht="13.35" customHeight="1" x14ac:dyDescent="0.2">
      <c r="C2106" s="49">
        <v>331300010</v>
      </c>
      <c r="D2106" s="65" t="s">
        <v>1705</v>
      </c>
      <c r="E2106" s="131" t="s">
        <v>4</v>
      </c>
      <c r="F2106" s="89">
        <v>100</v>
      </c>
      <c r="G2106" s="133">
        <v>0.65041599999999999</v>
      </c>
      <c r="H2106" s="129">
        <f t="shared" si="352"/>
        <v>0.65041599999999999</v>
      </c>
      <c r="I2106" s="11">
        <f t="shared" si="351"/>
        <v>0</v>
      </c>
      <c r="J2106" s="67"/>
    </row>
    <row r="2107" spans="2:10" ht="13.35" customHeight="1" x14ac:dyDescent="0.2">
      <c r="C2107" s="49">
        <v>331300012</v>
      </c>
      <c r="D2107" s="65" t="s">
        <v>1706</v>
      </c>
      <c r="E2107" s="131" t="s">
        <v>4</v>
      </c>
      <c r="F2107" s="89">
        <v>100</v>
      </c>
      <c r="G2107" s="133">
        <v>1.068853968</v>
      </c>
      <c r="H2107" s="129">
        <f t="shared" si="352"/>
        <v>1.068853968</v>
      </c>
      <c r="I2107" s="11">
        <f t="shared" si="351"/>
        <v>0</v>
      </c>
      <c r="J2107" s="67"/>
    </row>
    <row r="2108" spans="2:10" ht="13.35" customHeight="1" x14ac:dyDescent="0.2">
      <c r="C2108" s="49">
        <v>331300014</v>
      </c>
      <c r="D2108" s="65" t="s">
        <v>2540</v>
      </c>
      <c r="E2108" s="131" t="s">
        <v>4</v>
      </c>
      <c r="F2108" s="89">
        <v>100</v>
      </c>
      <c r="G2108" s="133">
        <v>1.7816547839999999</v>
      </c>
      <c r="H2108" s="129">
        <f t="shared" si="352"/>
        <v>1.7816547839999999</v>
      </c>
      <c r="I2108" s="11">
        <f t="shared" si="351"/>
        <v>0</v>
      </c>
      <c r="J2108" s="67"/>
    </row>
    <row r="2109" spans="2:10" ht="13.35" customHeight="1" x14ac:dyDescent="0.2">
      <c r="C2109" s="49">
        <v>331300017</v>
      </c>
      <c r="D2109" s="65" t="s">
        <v>1707</v>
      </c>
      <c r="E2109" s="131" t="s">
        <v>4</v>
      </c>
      <c r="F2109" s="89">
        <v>100</v>
      </c>
      <c r="G2109" s="133">
        <v>1.9187699731199996</v>
      </c>
      <c r="H2109" s="129">
        <f t="shared" si="352"/>
        <v>1.9187699731199996</v>
      </c>
      <c r="I2109" s="11">
        <f t="shared" si="351"/>
        <v>0</v>
      </c>
      <c r="J2109" s="67"/>
    </row>
    <row r="2110" spans="2:10" ht="13.35" customHeight="1" x14ac:dyDescent="0.2">
      <c r="C2110" s="49">
        <v>331300021</v>
      </c>
      <c r="D2110" s="65" t="s">
        <v>1708</v>
      </c>
      <c r="E2110" s="131" t="s">
        <v>4</v>
      </c>
      <c r="F2110" s="89">
        <v>100</v>
      </c>
      <c r="G2110" s="133">
        <v>3.2898014822399997</v>
      </c>
      <c r="H2110" s="129">
        <f t="shared" si="352"/>
        <v>3.2898014822399997</v>
      </c>
      <c r="I2110" s="11">
        <f t="shared" si="351"/>
        <v>0</v>
      </c>
      <c r="J2110" s="67"/>
    </row>
    <row r="2111" spans="2:10" ht="13.35" customHeight="1" x14ac:dyDescent="0.2">
      <c r="B2111" s="86"/>
      <c r="C2111" s="49">
        <v>331300024</v>
      </c>
      <c r="D2111" s="65" t="s">
        <v>2005</v>
      </c>
      <c r="E2111" s="131" t="s">
        <v>4</v>
      </c>
      <c r="F2111" s="89">
        <v>100</v>
      </c>
      <c r="G2111" s="133">
        <v>5.5431999999999997</v>
      </c>
      <c r="H2111" s="129">
        <f t="shared" si="352"/>
        <v>5.5431999999999997</v>
      </c>
      <c r="I2111" s="11">
        <f t="shared" si="351"/>
        <v>0</v>
      </c>
      <c r="J2111" s="67"/>
    </row>
    <row r="2112" spans="2:10" ht="13.35" customHeight="1" x14ac:dyDescent="0.2">
      <c r="B2112" s="86"/>
      <c r="C2112" s="49">
        <v>331300027</v>
      </c>
      <c r="D2112" s="65" t="s">
        <v>2888</v>
      </c>
      <c r="E2112" s="131" t="s">
        <v>4</v>
      </c>
      <c r="F2112" s="89">
        <v>100</v>
      </c>
      <c r="G2112" s="133">
        <v>12.9376</v>
      </c>
      <c r="H2112" s="129">
        <f t="shared" si="352"/>
        <v>12.9376</v>
      </c>
      <c r="I2112" s="11">
        <f t="shared" ref="I2112" si="353">H2112/$G2112-1</f>
        <v>0</v>
      </c>
      <c r="J2112" s="67"/>
    </row>
    <row r="2113" spans="2:10" ht="13.35" customHeight="1" x14ac:dyDescent="0.2">
      <c r="B2113" s="86"/>
      <c r="C2113" s="49">
        <v>331300031</v>
      </c>
      <c r="D2113" s="65" t="s">
        <v>2006</v>
      </c>
      <c r="E2113" s="131" t="s">
        <v>4</v>
      </c>
      <c r="F2113" s="89">
        <v>100</v>
      </c>
      <c r="G2113" s="133">
        <v>9.1810597132799998</v>
      </c>
      <c r="H2113" s="129">
        <f t="shared" si="352"/>
        <v>9.1810597132799998</v>
      </c>
      <c r="I2113" s="11">
        <f t="shared" si="351"/>
        <v>0</v>
      </c>
      <c r="J2113" s="67"/>
    </row>
    <row r="2114" spans="2:10" ht="13.35" customHeight="1" x14ac:dyDescent="0.2">
      <c r="C2114" s="160"/>
      <c r="D2114" s="150" t="s">
        <v>1129</v>
      </c>
      <c r="E2114" s="150"/>
      <c r="F2114" s="161"/>
      <c r="G2114" s="133"/>
      <c r="H2114" s="74"/>
      <c r="I2114" s="25"/>
      <c r="J2114" s="67"/>
    </row>
    <row r="2115" spans="2:10" ht="13.35" customHeight="1" x14ac:dyDescent="0.2">
      <c r="B2115" s="86"/>
      <c r="C2115" s="49">
        <v>331300304</v>
      </c>
      <c r="D2115" s="65" t="s">
        <v>2076</v>
      </c>
      <c r="E2115" s="131" t="s">
        <v>4</v>
      </c>
      <c r="F2115" s="89">
        <v>100</v>
      </c>
      <c r="G2115" s="133">
        <v>0.57783398399999997</v>
      </c>
      <c r="H2115" s="129">
        <f t="shared" ref="H2115:H2126" si="354">$G2115-($G2115*H$2101)</f>
        <v>0.57783398399999997</v>
      </c>
      <c r="I2115" s="11">
        <f t="shared" ref="I2115:I2126" si="355">H2115/$G2115-1</f>
        <v>0</v>
      </c>
      <c r="J2115" s="67"/>
    </row>
    <row r="2116" spans="2:10" ht="13.35" customHeight="1" x14ac:dyDescent="0.2">
      <c r="B2116" s="86"/>
      <c r="C2116" s="49">
        <v>331300305</v>
      </c>
      <c r="D2116" s="65" t="s">
        <v>2077</v>
      </c>
      <c r="E2116" s="131" t="s">
        <v>4</v>
      </c>
      <c r="F2116" s="89">
        <v>100</v>
      </c>
      <c r="G2116" s="133">
        <v>0.7824835200000001</v>
      </c>
      <c r="H2116" s="129">
        <f t="shared" si="354"/>
        <v>0.7824835200000001</v>
      </c>
      <c r="I2116" s="11">
        <f t="shared" si="355"/>
        <v>0</v>
      </c>
      <c r="J2116" s="67"/>
    </row>
    <row r="2117" spans="2:10" ht="13.35" customHeight="1" x14ac:dyDescent="0.2">
      <c r="B2117" s="86"/>
      <c r="C2117" s="49">
        <v>331300306</v>
      </c>
      <c r="D2117" s="65" t="s">
        <v>2078</v>
      </c>
      <c r="E2117" s="131" t="s">
        <v>4</v>
      </c>
      <c r="F2117" s="89">
        <v>100</v>
      </c>
      <c r="G2117" s="133">
        <v>1.516814208</v>
      </c>
      <c r="H2117" s="129">
        <f t="shared" si="354"/>
        <v>1.516814208</v>
      </c>
      <c r="I2117" s="11">
        <f t="shared" si="355"/>
        <v>0</v>
      </c>
      <c r="J2117" s="67"/>
    </row>
    <row r="2118" spans="2:10" ht="13.35" customHeight="1" x14ac:dyDescent="0.2">
      <c r="B2118" s="86"/>
      <c r="C2118" s="49">
        <v>331300308</v>
      </c>
      <c r="D2118" s="65" t="s">
        <v>232</v>
      </c>
      <c r="E2118" s="131" t="s">
        <v>4</v>
      </c>
      <c r="F2118" s="89">
        <v>100</v>
      </c>
      <c r="G2118" s="133">
        <v>2.0160988848000003</v>
      </c>
      <c r="H2118" s="129">
        <f t="shared" si="354"/>
        <v>2.0160988848000003</v>
      </c>
      <c r="I2118" s="11">
        <f t="shared" si="355"/>
        <v>0</v>
      </c>
      <c r="J2118" s="67"/>
    </row>
    <row r="2119" spans="2:10" ht="13.35" customHeight="1" x14ac:dyDescent="0.2">
      <c r="B2119" s="86"/>
      <c r="C2119" s="49">
        <v>331300310</v>
      </c>
      <c r="D2119" s="65" t="s">
        <v>233</v>
      </c>
      <c r="E2119" s="131" t="s">
        <v>4</v>
      </c>
      <c r="F2119" s="89">
        <v>100</v>
      </c>
      <c r="G2119" s="133">
        <v>3.5316490809600007</v>
      </c>
      <c r="H2119" s="129">
        <f t="shared" si="354"/>
        <v>3.5316490809600007</v>
      </c>
      <c r="I2119" s="11">
        <f t="shared" si="355"/>
        <v>0</v>
      </c>
      <c r="J2119" s="67"/>
    </row>
    <row r="2120" spans="2:10" ht="13.35" customHeight="1" x14ac:dyDescent="0.2">
      <c r="B2120" s="86"/>
      <c r="C2120" s="49">
        <v>331300312</v>
      </c>
      <c r="D2120" s="65" t="s">
        <v>234</v>
      </c>
      <c r="E2120" s="131" t="s">
        <v>4</v>
      </c>
      <c r="F2120" s="89">
        <v>100</v>
      </c>
      <c r="G2120" s="133">
        <v>6.3819957801599996</v>
      </c>
      <c r="H2120" s="129">
        <f t="shared" si="354"/>
        <v>6.3819957801599996</v>
      </c>
      <c r="I2120" s="11">
        <f t="shared" si="355"/>
        <v>0</v>
      </c>
      <c r="J2120" s="67"/>
    </row>
    <row r="2121" spans="2:10" ht="13.35" customHeight="1" x14ac:dyDescent="0.2">
      <c r="B2121" s="86"/>
      <c r="C2121" s="49">
        <v>331300315</v>
      </c>
      <c r="D2121" s="65" t="s">
        <v>2759</v>
      </c>
      <c r="E2121" s="131" t="s">
        <v>4</v>
      </c>
      <c r="F2121" s="89">
        <v>100</v>
      </c>
      <c r="G2121" s="133">
        <v>7.7090832000000002</v>
      </c>
      <c r="H2121" s="129">
        <f t="shared" si="354"/>
        <v>7.7090832000000002</v>
      </c>
      <c r="I2121" s="11">
        <f t="shared" si="355"/>
        <v>0</v>
      </c>
      <c r="J2121" s="67"/>
    </row>
    <row r="2122" spans="2:10" ht="13.35" customHeight="1" x14ac:dyDescent="0.2">
      <c r="B2122" s="86"/>
      <c r="C2122" s="49">
        <v>331300317</v>
      </c>
      <c r="D2122" s="65" t="s">
        <v>1670</v>
      </c>
      <c r="E2122" s="131" t="s">
        <v>4</v>
      </c>
      <c r="F2122" s="89">
        <v>100</v>
      </c>
      <c r="G2122" s="133">
        <v>7.1344000000000003</v>
      </c>
      <c r="H2122" s="129">
        <f t="shared" si="354"/>
        <v>7.1344000000000003</v>
      </c>
      <c r="I2122" s="11">
        <f t="shared" si="355"/>
        <v>0</v>
      </c>
      <c r="J2122" s="67"/>
    </row>
    <row r="2123" spans="2:10" ht="13.35" customHeight="1" x14ac:dyDescent="0.2">
      <c r="B2123" s="86"/>
      <c r="C2123" s="49">
        <v>331300321</v>
      </c>
      <c r="D2123" s="65" t="s">
        <v>1668</v>
      </c>
      <c r="E2123" s="131" t="s">
        <v>4</v>
      </c>
      <c r="F2123" s="89">
        <v>100</v>
      </c>
      <c r="G2123" s="133">
        <v>7.4255999999999993</v>
      </c>
      <c r="H2123" s="129">
        <f t="shared" si="354"/>
        <v>7.4255999999999993</v>
      </c>
      <c r="I2123" s="11">
        <f t="shared" si="355"/>
        <v>0</v>
      </c>
      <c r="J2123" s="67"/>
    </row>
    <row r="2124" spans="2:10" ht="13.35" customHeight="1" x14ac:dyDescent="0.2">
      <c r="B2124" s="86"/>
      <c r="C2124" s="49">
        <v>331300325</v>
      </c>
      <c r="D2124" s="65" t="s">
        <v>1669</v>
      </c>
      <c r="E2124" s="131" t="s">
        <v>4</v>
      </c>
      <c r="F2124" s="89">
        <v>100</v>
      </c>
      <c r="G2124" s="133">
        <v>14.7888</v>
      </c>
      <c r="H2124" s="129">
        <f t="shared" si="354"/>
        <v>14.7888</v>
      </c>
      <c r="I2124" s="11">
        <f t="shared" si="355"/>
        <v>0</v>
      </c>
      <c r="J2124" s="67"/>
    </row>
    <row r="2125" spans="2:10" ht="13.35" customHeight="1" x14ac:dyDescent="0.2">
      <c r="B2125" s="86"/>
      <c r="C2125" s="49">
        <v>331300331</v>
      </c>
      <c r="D2125" s="65" t="s">
        <v>2079</v>
      </c>
      <c r="E2125" s="131" t="s">
        <v>4</v>
      </c>
      <c r="F2125" s="89">
        <v>100</v>
      </c>
      <c r="G2125" s="133">
        <v>29.609176396799995</v>
      </c>
      <c r="H2125" s="129">
        <f t="shared" si="354"/>
        <v>29.609176396799995</v>
      </c>
      <c r="I2125" s="11">
        <f t="shared" si="355"/>
        <v>0</v>
      </c>
      <c r="J2125" s="67"/>
    </row>
    <row r="2126" spans="2:10" ht="13.35" customHeight="1" x14ac:dyDescent="0.2">
      <c r="B2126" s="86"/>
      <c r="C2126" s="49">
        <v>331300334</v>
      </c>
      <c r="D2126" s="65" t="s">
        <v>2080</v>
      </c>
      <c r="E2126" s="131" t="s">
        <v>4</v>
      </c>
      <c r="F2126" s="89">
        <v>100</v>
      </c>
      <c r="G2126" s="133">
        <v>40.738499692799998</v>
      </c>
      <c r="H2126" s="129">
        <f t="shared" si="354"/>
        <v>40.738499692799998</v>
      </c>
      <c r="I2126" s="11">
        <f t="shared" si="355"/>
        <v>0</v>
      </c>
      <c r="J2126" s="67"/>
    </row>
    <row r="2127" spans="2:10" s="4" customFormat="1" ht="13.35" customHeight="1" x14ac:dyDescent="0.2">
      <c r="C2127" s="49"/>
      <c r="D2127" s="65"/>
      <c r="E2127" s="131"/>
      <c r="F2127" s="89"/>
      <c r="G2127" s="111"/>
      <c r="H2127" s="75"/>
      <c r="I2127" s="11"/>
      <c r="J2127" s="67"/>
    </row>
    <row r="2128" spans="2:10" ht="13.35" customHeight="1" x14ac:dyDescent="0.2">
      <c r="B2128" s="20"/>
      <c r="C2128" s="143"/>
      <c r="D2128" s="64" t="s">
        <v>415</v>
      </c>
      <c r="E2128" s="64"/>
      <c r="F2128" s="64"/>
      <c r="G2128" s="116"/>
      <c r="H2128" s="71">
        <f>M$32</f>
        <v>0</v>
      </c>
      <c r="I2128" s="43"/>
      <c r="J2128" s="67"/>
    </row>
    <row r="2129" spans="2:10" ht="13.35" customHeight="1" x14ac:dyDescent="0.2">
      <c r="B2129" s="28"/>
      <c r="C2129" s="49">
        <v>331304005</v>
      </c>
      <c r="D2129" s="65" t="s">
        <v>2090</v>
      </c>
      <c r="E2129" s="131" t="s">
        <v>4</v>
      </c>
      <c r="F2129" s="47">
        <v>100</v>
      </c>
      <c r="G2129" s="133">
        <v>0.66210143999999993</v>
      </c>
      <c r="H2129" s="129">
        <f>$G2129-($G2129*H$2128)</f>
        <v>0.66210143999999993</v>
      </c>
      <c r="I2129" s="11">
        <f t="shared" ref="I2129:I2136" si="356">H2129/$G2129-1</f>
        <v>0</v>
      </c>
      <c r="J2129" s="67"/>
    </row>
    <row r="2130" spans="2:10" ht="13.35" customHeight="1" x14ac:dyDescent="0.2">
      <c r="C2130" s="49">
        <v>331304006</v>
      </c>
      <c r="D2130" s="65" t="s">
        <v>2091</v>
      </c>
      <c r="E2130" s="131" t="s">
        <v>4</v>
      </c>
      <c r="F2130" s="47">
        <v>100</v>
      </c>
      <c r="G2130" s="133">
        <v>0.98713305600000001</v>
      </c>
      <c r="H2130" s="129">
        <f t="shared" ref="H2130:H2136" si="357">$G2130-($G2130*H$2128)</f>
        <v>0.98713305600000001</v>
      </c>
      <c r="I2130" s="11">
        <f t="shared" si="356"/>
        <v>0</v>
      </c>
      <c r="J2130" s="67"/>
    </row>
    <row r="2131" spans="2:10" ht="13.35" customHeight="1" x14ac:dyDescent="0.2">
      <c r="C2131" s="50">
        <v>331304008</v>
      </c>
      <c r="D2131" s="51" t="s">
        <v>2092</v>
      </c>
      <c r="E2131" s="159" t="s">
        <v>4</v>
      </c>
      <c r="F2131" s="48">
        <v>100</v>
      </c>
      <c r="G2131" s="133">
        <v>2.1827519999999998</v>
      </c>
      <c r="H2131" s="129">
        <f t="shared" si="357"/>
        <v>2.1827519999999998</v>
      </c>
      <c r="I2131" s="11">
        <f t="shared" si="356"/>
        <v>0</v>
      </c>
      <c r="J2131" s="67"/>
    </row>
    <row r="2132" spans="2:10" ht="13.35" customHeight="1" x14ac:dyDescent="0.2">
      <c r="C2132" s="49">
        <v>331304010</v>
      </c>
      <c r="D2132" s="65" t="s">
        <v>2093</v>
      </c>
      <c r="E2132" s="131" t="s">
        <v>4</v>
      </c>
      <c r="F2132" s="47">
        <v>100</v>
      </c>
      <c r="G2132" s="133">
        <v>2.4648000000000003</v>
      </c>
      <c r="H2132" s="129">
        <f t="shared" si="357"/>
        <v>2.4648000000000003</v>
      </c>
      <c r="I2132" s="11">
        <f t="shared" si="356"/>
        <v>0</v>
      </c>
      <c r="J2132" s="67"/>
    </row>
    <row r="2133" spans="2:10" ht="13.35" customHeight="1" x14ac:dyDescent="0.2">
      <c r="C2133" s="50">
        <v>331304012</v>
      </c>
      <c r="D2133" s="51" t="s">
        <v>2094</v>
      </c>
      <c r="E2133" s="159" t="s">
        <v>4</v>
      </c>
      <c r="F2133" s="48">
        <v>100</v>
      </c>
      <c r="G2133" s="133">
        <v>7.7044531200000002</v>
      </c>
      <c r="H2133" s="129">
        <f t="shared" si="357"/>
        <v>7.7044531200000002</v>
      </c>
      <c r="I2133" s="11">
        <f t="shared" si="356"/>
        <v>0</v>
      </c>
      <c r="J2133" s="67"/>
    </row>
    <row r="2134" spans="2:10" ht="13.35" customHeight="1" x14ac:dyDescent="0.2">
      <c r="C2134" s="49">
        <v>331304014</v>
      </c>
      <c r="D2134" s="65" t="s">
        <v>2095</v>
      </c>
      <c r="E2134" s="131" t="s">
        <v>4</v>
      </c>
      <c r="F2134" s="47">
        <v>100</v>
      </c>
      <c r="G2134" s="133">
        <v>9.3898022399999999</v>
      </c>
      <c r="H2134" s="129">
        <f t="shared" si="357"/>
        <v>9.3898022399999999</v>
      </c>
      <c r="I2134" s="11">
        <f t="shared" si="356"/>
        <v>0</v>
      </c>
      <c r="J2134" s="67"/>
    </row>
    <row r="2135" spans="2:10" ht="13.35" customHeight="1" x14ac:dyDescent="0.2">
      <c r="C2135" s="50">
        <v>331304016</v>
      </c>
      <c r="D2135" s="51" t="s">
        <v>2096</v>
      </c>
      <c r="E2135" s="159" t="s">
        <v>4</v>
      </c>
      <c r="F2135" s="48">
        <v>100</v>
      </c>
      <c r="G2135" s="133">
        <v>13.542984000000001</v>
      </c>
      <c r="H2135" s="129">
        <f t="shared" si="357"/>
        <v>13.542984000000001</v>
      </c>
      <c r="I2135" s="11">
        <f t="shared" si="356"/>
        <v>0</v>
      </c>
      <c r="J2135" s="67"/>
    </row>
    <row r="2136" spans="2:10" ht="13.35" customHeight="1" x14ac:dyDescent="0.2">
      <c r="C2136" s="49">
        <v>331304020</v>
      </c>
      <c r="D2136" s="65" t="s">
        <v>2097</v>
      </c>
      <c r="E2136" s="131" t="s">
        <v>4</v>
      </c>
      <c r="F2136" s="47">
        <v>100</v>
      </c>
      <c r="G2136" s="133">
        <v>25.59623976</v>
      </c>
      <c r="H2136" s="129">
        <f t="shared" si="357"/>
        <v>25.59623976</v>
      </c>
      <c r="I2136" s="11">
        <f t="shared" si="356"/>
        <v>0</v>
      </c>
      <c r="J2136" s="67"/>
    </row>
    <row r="2137" spans="2:10" ht="13.35" customHeight="1" x14ac:dyDescent="0.2">
      <c r="C2137" s="160"/>
      <c r="D2137" s="150" t="s">
        <v>1129</v>
      </c>
      <c r="E2137" s="150"/>
      <c r="F2137" s="161"/>
      <c r="G2137" s="114"/>
      <c r="H2137" s="74"/>
      <c r="I2137" s="25"/>
      <c r="J2137" s="67"/>
    </row>
    <row r="2138" spans="2:10" ht="13.35" customHeight="1" x14ac:dyDescent="0.2">
      <c r="C2138" s="49"/>
      <c r="D2138" s="65" t="s">
        <v>2082</v>
      </c>
      <c r="E2138" s="131" t="s">
        <v>4</v>
      </c>
      <c r="F2138" s="89">
        <v>100</v>
      </c>
      <c r="G2138" s="133">
        <v>2.5696943999999995</v>
      </c>
      <c r="H2138" s="129">
        <f t="shared" ref="H2138:H2145" si="358">$G2138-($G2138*H$2128)</f>
        <v>2.5696943999999995</v>
      </c>
      <c r="I2138" s="11">
        <f t="shared" ref="I2138:I2145" si="359">H2138/$G2138-1</f>
        <v>0</v>
      </c>
      <c r="J2138" s="67"/>
    </row>
    <row r="2139" spans="2:10" ht="13.35" customHeight="1" x14ac:dyDescent="0.2">
      <c r="C2139" s="49"/>
      <c r="D2139" s="65" t="s">
        <v>2083</v>
      </c>
      <c r="E2139" s="131" t="s">
        <v>4</v>
      </c>
      <c r="F2139" s="89">
        <v>100</v>
      </c>
      <c r="G2139" s="133">
        <v>4.0281695999999991</v>
      </c>
      <c r="H2139" s="129">
        <f t="shared" si="358"/>
        <v>4.0281695999999991</v>
      </c>
      <c r="I2139" s="11">
        <f t="shared" si="359"/>
        <v>0</v>
      </c>
      <c r="J2139" s="67"/>
    </row>
    <row r="2140" spans="2:10" ht="13.35" customHeight="1" x14ac:dyDescent="0.2">
      <c r="B2140" s="86"/>
      <c r="C2140" s="49">
        <v>331300309</v>
      </c>
      <c r="D2140" s="65" t="s">
        <v>2084</v>
      </c>
      <c r="E2140" s="131" t="s">
        <v>4</v>
      </c>
      <c r="F2140" s="89">
        <v>100</v>
      </c>
      <c r="G2140" s="133">
        <v>7.9452172800000014</v>
      </c>
      <c r="H2140" s="129">
        <f t="shared" si="358"/>
        <v>7.9452172800000014</v>
      </c>
      <c r="I2140" s="11">
        <f t="shared" si="359"/>
        <v>0</v>
      </c>
      <c r="J2140" s="67"/>
    </row>
    <row r="2141" spans="2:10" ht="13.35" customHeight="1" x14ac:dyDescent="0.2">
      <c r="C2141" s="49">
        <v>331300314</v>
      </c>
      <c r="D2141" s="65" t="s">
        <v>2085</v>
      </c>
      <c r="E2141" s="131" t="s">
        <v>4</v>
      </c>
      <c r="F2141" s="89">
        <v>100</v>
      </c>
      <c r="G2141" s="133">
        <v>13.6124352</v>
      </c>
      <c r="H2141" s="129">
        <f t="shared" si="358"/>
        <v>13.6124352</v>
      </c>
      <c r="I2141" s="11">
        <f t="shared" si="359"/>
        <v>0</v>
      </c>
      <c r="J2141" s="67"/>
    </row>
    <row r="2142" spans="2:10" ht="13.35" customHeight="1" x14ac:dyDescent="0.2">
      <c r="C2142" s="49"/>
      <c r="D2142" s="65" t="s">
        <v>2086</v>
      </c>
      <c r="E2142" s="131" t="s">
        <v>4</v>
      </c>
      <c r="F2142" s="89">
        <v>100</v>
      </c>
      <c r="G2142" s="133">
        <v>30.766881599999994</v>
      </c>
      <c r="H2142" s="129">
        <f t="shared" si="358"/>
        <v>30.766881599999994</v>
      </c>
      <c r="I2142" s="11">
        <f t="shared" si="359"/>
        <v>0</v>
      </c>
      <c r="J2142" s="67"/>
    </row>
    <row r="2143" spans="2:10" ht="13.35" customHeight="1" x14ac:dyDescent="0.2">
      <c r="C2143" s="49"/>
      <c r="D2143" s="65" t="s">
        <v>2087</v>
      </c>
      <c r="E2143" s="131" t="s">
        <v>4</v>
      </c>
      <c r="F2143" s="89">
        <v>100</v>
      </c>
      <c r="G2143" s="133">
        <v>46.810108800000002</v>
      </c>
      <c r="H2143" s="129">
        <f t="shared" si="358"/>
        <v>46.810108800000002</v>
      </c>
      <c r="I2143" s="11">
        <f t="shared" si="359"/>
        <v>0</v>
      </c>
      <c r="J2143" s="67"/>
    </row>
    <row r="2144" spans="2:10" ht="13.35" customHeight="1" x14ac:dyDescent="0.2">
      <c r="C2144" s="49"/>
      <c r="D2144" s="65" t="s">
        <v>2088</v>
      </c>
      <c r="E2144" s="131" t="s">
        <v>4</v>
      </c>
      <c r="F2144" s="89">
        <v>100</v>
      </c>
      <c r="G2144" s="133">
        <v>62.506079999999997</v>
      </c>
      <c r="H2144" s="129">
        <f t="shared" si="358"/>
        <v>62.506079999999997</v>
      </c>
      <c r="I2144" s="11">
        <f t="shared" si="359"/>
        <v>0</v>
      </c>
      <c r="J2144" s="67"/>
    </row>
    <row r="2145" spans="2:10" ht="13.35" customHeight="1" x14ac:dyDescent="0.2">
      <c r="C2145" s="49"/>
      <c r="D2145" s="65" t="s">
        <v>2089</v>
      </c>
      <c r="E2145" s="131" t="s">
        <v>4</v>
      </c>
      <c r="F2145" s="89">
        <v>100</v>
      </c>
      <c r="G2145" s="133">
        <v>133.13795040000002</v>
      </c>
      <c r="H2145" s="129">
        <f t="shared" si="358"/>
        <v>133.13795040000002</v>
      </c>
      <c r="I2145" s="11">
        <f t="shared" si="359"/>
        <v>0</v>
      </c>
      <c r="J2145" s="67"/>
    </row>
    <row r="2146" spans="2:10" s="4" customFormat="1" ht="13.35" customHeight="1" x14ac:dyDescent="0.2">
      <c r="C2146" s="49"/>
      <c r="D2146" s="65"/>
      <c r="E2146" s="131"/>
      <c r="F2146" s="89"/>
      <c r="G2146" s="111"/>
      <c r="H2146" s="75"/>
      <c r="I2146" s="11"/>
      <c r="J2146" s="67"/>
    </row>
    <row r="2147" spans="2:10" ht="13.35" customHeight="1" x14ac:dyDescent="0.2">
      <c r="B2147" s="20"/>
      <c r="C2147" s="143"/>
      <c r="D2147" s="64" t="s">
        <v>417</v>
      </c>
      <c r="E2147" s="64"/>
      <c r="F2147" s="64"/>
      <c r="G2147" s="116"/>
      <c r="H2147" s="71">
        <f>M$32</f>
        <v>0</v>
      </c>
      <c r="I2147" s="43"/>
      <c r="J2147" s="67"/>
    </row>
    <row r="2148" spans="2:10" ht="13.35" customHeight="1" x14ac:dyDescent="0.2">
      <c r="B2148" s="28"/>
      <c r="C2148" s="49">
        <v>331305006</v>
      </c>
      <c r="D2148" s="65" t="s">
        <v>235</v>
      </c>
      <c r="E2148" s="131" t="s">
        <v>4</v>
      </c>
      <c r="F2148" s="47">
        <v>100</v>
      </c>
      <c r="G2148" s="133">
        <v>0.27085967999999994</v>
      </c>
      <c r="H2148" s="129">
        <f>$G2148-($G2148*H$2147)</f>
        <v>0.27085967999999994</v>
      </c>
      <c r="I2148" s="11">
        <f t="shared" ref="I2148:I2154" si="360">H2148/$G2148-1</f>
        <v>0</v>
      </c>
      <c r="J2148" s="67"/>
    </row>
    <row r="2149" spans="2:10" ht="13.35" customHeight="1" x14ac:dyDescent="0.2">
      <c r="B2149" s="28"/>
      <c r="C2149" s="50">
        <v>331305008</v>
      </c>
      <c r="D2149" s="51" t="s">
        <v>236</v>
      </c>
      <c r="E2149" s="159" t="s">
        <v>4</v>
      </c>
      <c r="F2149" s="48">
        <v>100</v>
      </c>
      <c r="G2149" s="133">
        <v>0.6771491999999999</v>
      </c>
      <c r="H2149" s="129">
        <f t="shared" ref="H2149:H2154" si="361">$G2149-($G2149*H$2147)</f>
        <v>0.6771491999999999</v>
      </c>
      <c r="I2149" s="11">
        <f t="shared" si="360"/>
        <v>0</v>
      </c>
      <c r="J2149" s="67"/>
    </row>
    <row r="2150" spans="2:10" ht="13.35" customHeight="1" x14ac:dyDescent="0.2">
      <c r="B2150" s="28"/>
      <c r="C2150" s="49">
        <v>331305010</v>
      </c>
      <c r="D2150" s="65" t="s">
        <v>237</v>
      </c>
      <c r="E2150" s="131" t="s">
        <v>4</v>
      </c>
      <c r="F2150" s="47">
        <v>100</v>
      </c>
      <c r="G2150" s="133">
        <v>1.21886856</v>
      </c>
      <c r="H2150" s="129">
        <f t="shared" si="361"/>
        <v>1.21886856</v>
      </c>
      <c r="I2150" s="11">
        <f t="shared" si="360"/>
        <v>0</v>
      </c>
      <c r="J2150" s="67"/>
    </row>
    <row r="2151" spans="2:10" ht="13.35" customHeight="1" x14ac:dyDescent="0.2">
      <c r="B2151" s="28"/>
      <c r="C2151" s="50">
        <v>331305012</v>
      </c>
      <c r="D2151" s="51" t="s">
        <v>238</v>
      </c>
      <c r="E2151" s="159" t="s">
        <v>4</v>
      </c>
      <c r="F2151" s="48">
        <v>100</v>
      </c>
      <c r="G2151" s="133">
        <v>1.3542983999999998</v>
      </c>
      <c r="H2151" s="129">
        <f t="shared" si="361"/>
        <v>1.3542983999999998</v>
      </c>
      <c r="I2151" s="11">
        <f t="shared" si="360"/>
        <v>0</v>
      </c>
      <c r="J2151" s="67"/>
    </row>
    <row r="2152" spans="2:10" ht="13.35" customHeight="1" x14ac:dyDescent="0.2">
      <c r="B2152" s="28"/>
      <c r="C2152" s="49">
        <v>331305014</v>
      </c>
      <c r="D2152" s="65" t="s">
        <v>239</v>
      </c>
      <c r="E2152" s="131" t="s">
        <v>4</v>
      </c>
      <c r="F2152" s="47">
        <v>100</v>
      </c>
      <c r="G2152" s="133">
        <v>1.5800148000000001</v>
      </c>
      <c r="H2152" s="129">
        <f t="shared" si="361"/>
        <v>1.5800148000000001</v>
      </c>
      <c r="I2152" s="11">
        <f t="shared" si="360"/>
        <v>0</v>
      </c>
      <c r="J2152" s="67"/>
    </row>
    <row r="2153" spans="2:10" ht="13.35" customHeight="1" x14ac:dyDescent="0.2">
      <c r="C2153" s="50">
        <v>331305016</v>
      </c>
      <c r="D2153" s="51" t="s">
        <v>420</v>
      </c>
      <c r="E2153" s="159" t="s">
        <v>4</v>
      </c>
      <c r="F2153" s="48">
        <v>100</v>
      </c>
      <c r="G2153" s="133">
        <v>2.6311999999999998</v>
      </c>
      <c r="H2153" s="129">
        <f t="shared" si="361"/>
        <v>2.6311999999999998</v>
      </c>
      <c r="I2153" s="11">
        <f t="shared" si="360"/>
        <v>0</v>
      </c>
      <c r="J2153" s="67"/>
    </row>
    <row r="2154" spans="2:10" ht="13.35" customHeight="1" x14ac:dyDescent="0.2">
      <c r="B2154" s="28"/>
      <c r="C2154" s="49">
        <v>331305020</v>
      </c>
      <c r="D2154" s="65" t="s">
        <v>726</v>
      </c>
      <c r="E2154" s="131" t="s">
        <v>4</v>
      </c>
      <c r="F2154" s="47">
        <v>100</v>
      </c>
      <c r="G2154" s="133">
        <v>3.4065119088000002</v>
      </c>
      <c r="H2154" s="129">
        <f t="shared" si="361"/>
        <v>3.4065119088000002</v>
      </c>
      <c r="I2154" s="11">
        <f t="shared" si="360"/>
        <v>0</v>
      </c>
      <c r="J2154" s="67"/>
    </row>
    <row r="2155" spans="2:10" s="4" customFormat="1" ht="13.35" customHeight="1" x14ac:dyDescent="0.2">
      <c r="C2155" s="49"/>
      <c r="D2155" s="65"/>
      <c r="E2155" s="131"/>
      <c r="F2155" s="89"/>
      <c r="G2155" s="111"/>
      <c r="H2155" s="75"/>
      <c r="I2155" s="11"/>
      <c r="J2155" s="67"/>
    </row>
    <row r="2156" spans="2:10" ht="13.35" customHeight="1" x14ac:dyDescent="0.2">
      <c r="B2156" s="20"/>
      <c r="C2156" s="143"/>
      <c r="D2156" s="64" t="s">
        <v>418</v>
      </c>
      <c r="E2156" s="64"/>
      <c r="F2156" s="64"/>
      <c r="G2156" s="116"/>
      <c r="H2156" s="71">
        <f>M$32</f>
        <v>0</v>
      </c>
      <c r="I2156" s="43"/>
      <c r="J2156" s="67"/>
    </row>
    <row r="2157" spans="2:10" ht="13.35" customHeight="1" x14ac:dyDescent="0.2">
      <c r="C2157" s="49">
        <v>331306006</v>
      </c>
      <c r="D2157" s="65" t="s">
        <v>240</v>
      </c>
      <c r="E2157" s="131" t="s">
        <v>4</v>
      </c>
      <c r="F2157" s="47">
        <v>100</v>
      </c>
      <c r="G2157" s="133">
        <v>0.41712390719999998</v>
      </c>
      <c r="H2157" s="129">
        <f>$G2157-($G2157*H$2156)</f>
        <v>0.41712390719999998</v>
      </c>
      <c r="I2157" s="11">
        <f t="shared" ref="I2157:I2164" si="362">H2157/$G2157-1</f>
        <v>0</v>
      </c>
      <c r="J2157" s="67"/>
    </row>
    <row r="2158" spans="2:10" ht="13.35" customHeight="1" x14ac:dyDescent="0.2">
      <c r="C2158" s="50">
        <v>331306008</v>
      </c>
      <c r="D2158" s="51" t="s">
        <v>241</v>
      </c>
      <c r="E2158" s="159" t="s">
        <v>4</v>
      </c>
      <c r="F2158" s="48">
        <v>100</v>
      </c>
      <c r="G2158" s="133">
        <v>0.75082303296000019</v>
      </c>
      <c r="H2158" s="129">
        <f t="shared" ref="H2158:H2164" si="363">$G2158-($G2158*H$2156)</f>
        <v>0.75082303296000019</v>
      </c>
      <c r="I2158" s="11">
        <f t="shared" si="362"/>
        <v>0</v>
      </c>
      <c r="J2158" s="67"/>
    </row>
    <row r="2159" spans="2:10" ht="13.35" customHeight="1" x14ac:dyDescent="0.2">
      <c r="C2159" s="49">
        <v>331306010</v>
      </c>
      <c r="D2159" s="65" t="s">
        <v>242</v>
      </c>
      <c r="E2159" s="131" t="s">
        <v>4</v>
      </c>
      <c r="F2159" s="47">
        <v>100</v>
      </c>
      <c r="G2159" s="133">
        <v>1.0010973772800003</v>
      </c>
      <c r="H2159" s="129">
        <f t="shared" si="363"/>
        <v>1.0010973772800003</v>
      </c>
      <c r="I2159" s="11">
        <f t="shared" si="362"/>
        <v>0</v>
      </c>
      <c r="J2159" s="67"/>
    </row>
    <row r="2160" spans="2:10" ht="13.35" customHeight="1" x14ac:dyDescent="0.2">
      <c r="C2160" s="50">
        <v>331306012</v>
      </c>
      <c r="D2160" s="51" t="s">
        <v>243</v>
      </c>
      <c r="E2160" s="159" t="s">
        <v>4</v>
      </c>
      <c r="F2160" s="48">
        <v>100</v>
      </c>
      <c r="G2160" s="133">
        <v>1.44458496</v>
      </c>
      <c r="H2160" s="129">
        <f t="shared" si="363"/>
        <v>1.44458496</v>
      </c>
      <c r="I2160" s="11">
        <f t="shared" si="362"/>
        <v>0</v>
      </c>
      <c r="J2160" s="67"/>
    </row>
    <row r="2161" spans="2:10" ht="13.35" customHeight="1" x14ac:dyDescent="0.2">
      <c r="C2161" s="49">
        <v>331306014</v>
      </c>
      <c r="D2161" s="65" t="s">
        <v>421</v>
      </c>
      <c r="E2161" s="131" t="s">
        <v>4</v>
      </c>
      <c r="F2161" s="47">
        <v>100</v>
      </c>
      <c r="G2161" s="133">
        <v>2.1829484476800003</v>
      </c>
      <c r="H2161" s="129">
        <f t="shared" si="363"/>
        <v>2.1829484476800003</v>
      </c>
      <c r="I2161" s="11">
        <f t="shared" si="362"/>
        <v>0</v>
      </c>
      <c r="J2161" s="67"/>
    </row>
    <row r="2162" spans="2:10" ht="13.35" customHeight="1" x14ac:dyDescent="0.2">
      <c r="C2162" s="50">
        <v>331306016</v>
      </c>
      <c r="D2162" s="51" t="s">
        <v>422</v>
      </c>
      <c r="E2162" s="159" t="s">
        <v>4</v>
      </c>
      <c r="F2162" s="48">
        <v>100</v>
      </c>
      <c r="G2162" s="133">
        <v>2.5731669599999996</v>
      </c>
      <c r="H2162" s="129">
        <f t="shared" si="363"/>
        <v>2.5731669599999996</v>
      </c>
      <c r="I2162" s="11">
        <f t="shared" si="362"/>
        <v>0</v>
      </c>
      <c r="J2162" s="67"/>
    </row>
    <row r="2163" spans="2:10" ht="13.35" customHeight="1" x14ac:dyDescent="0.2">
      <c r="B2163" s="28"/>
      <c r="C2163" s="50">
        <v>331306020</v>
      </c>
      <c r="D2163" s="65" t="s">
        <v>1349</v>
      </c>
      <c r="E2163" s="131" t="s">
        <v>4</v>
      </c>
      <c r="F2163" s="47">
        <v>100</v>
      </c>
      <c r="G2163" s="133">
        <v>4.7863915007999998</v>
      </c>
      <c r="H2163" s="129">
        <f t="shared" si="363"/>
        <v>4.7863915007999998</v>
      </c>
      <c r="I2163" s="11">
        <f t="shared" si="362"/>
        <v>0</v>
      </c>
      <c r="J2163" s="67"/>
    </row>
    <row r="2164" spans="2:10" ht="13.35" customHeight="1" x14ac:dyDescent="0.2">
      <c r="B2164" s="28"/>
      <c r="C2164" s="50">
        <v>331306024</v>
      </c>
      <c r="D2164" s="51" t="s">
        <v>1348</v>
      </c>
      <c r="E2164" s="159" t="s">
        <v>4</v>
      </c>
      <c r="F2164" s="48">
        <v>100</v>
      </c>
      <c r="G2164" s="133">
        <v>12.775548240000001</v>
      </c>
      <c r="H2164" s="129">
        <f t="shared" si="363"/>
        <v>12.775548240000001</v>
      </c>
      <c r="I2164" s="11">
        <f t="shared" si="362"/>
        <v>0</v>
      </c>
      <c r="J2164" s="67"/>
    </row>
    <row r="2165" spans="2:10" s="4" customFormat="1" ht="13.35" customHeight="1" x14ac:dyDescent="0.2">
      <c r="C2165" s="49"/>
      <c r="D2165" s="65"/>
      <c r="E2165" s="131"/>
      <c r="F2165" s="89"/>
      <c r="G2165" s="111"/>
      <c r="H2165" s="75"/>
      <c r="I2165" s="11"/>
      <c r="J2165" s="67"/>
    </row>
    <row r="2166" spans="2:10" ht="13.35" customHeight="1" x14ac:dyDescent="0.2">
      <c r="B2166" s="20"/>
      <c r="C2166" s="143"/>
      <c r="D2166" s="64" t="s">
        <v>419</v>
      </c>
      <c r="E2166" s="64"/>
      <c r="F2166" s="64"/>
      <c r="G2166" s="116"/>
      <c r="H2166" s="71">
        <f>M$32</f>
        <v>0</v>
      </c>
      <c r="I2166" s="43"/>
      <c r="J2166" s="67"/>
    </row>
    <row r="2167" spans="2:10" ht="13.35" customHeight="1" x14ac:dyDescent="0.2">
      <c r="C2167" s="49">
        <v>331310826</v>
      </c>
      <c r="D2167" s="65" t="s">
        <v>244</v>
      </c>
      <c r="E2167" s="131" t="s">
        <v>4</v>
      </c>
      <c r="F2167" s="47">
        <v>100</v>
      </c>
      <c r="G2167" s="133">
        <v>1.6848000000000001</v>
      </c>
      <c r="H2167" s="129">
        <f>$G2167-($G2167*H$2166)</f>
        <v>1.6848000000000001</v>
      </c>
      <c r="I2167" s="11">
        <f t="shared" ref="I2167:I2171" si="364">H2167/$G2167-1</f>
        <v>0</v>
      </c>
      <c r="J2167" s="67"/>
    </row>
    <row r="2168" spans="2:10" ht="13.35" customHeight="1" x14ac:dyDescent="0.2">
      <c r="C2168" s="50">
        <v>331311026</v>
      </c>
      <c r="D2168" s="51" t="s">
        <v>245</v>
      </c>
      <c r="E2168" s="159" t="s">
        <v>4</v>
      </c>
      <c r="F2168" s="48">
        <v>100</v>
      </c>
      <c r="G2168" s="133">
        <v>1.7367999999999999</v>
      </c>
      <c r="H2168" s="129">
        <f t="shared" ref="H2168:H2171" si="365">$G2168-($G2168*H$2166)</f>
        <v>1.7367999999999999</v>
      </c>
      <c r="I2168" s="11">
        <f t="shared" si="364"/>
        <v>0</v>
      </c>
      <c r="J2168" s="67"/>
    </row>
    <row r="2169" spans="2:10" ht="13.35" customHeight="1" x14ac:dyDescent="0.2">
      <c r="C2169" s="49">
        <v>331311408</v>
      </c>
      <c r="D2169" s="65" t="s">
        <v>246</v>
      </c>
      <c r="E2169" s="131" t="s">
        <v>4</v>
      </c>
      <c r="F2169" s="47">
        <v>100</v>
      </c>
      <c r="G2169" s="133">
        <v>4.6227777023999996</v>
      </c>
      <c r="H2169" s="129">
        <f t="shared" si="365"/>
        <v>4.6227777023999996</v>
      </c>
      <c r="I2169" s="11">
        <f t="shared" si="364"/>
        <v>0</v>
      </c>
      <c r="J2169" s="67"/>
    </row>
    <row r="2170" spans="2:10" ht="13.35" customHeight="1" x14ac:dyDescent="0.2">
      <c r="C2170" s="50">
        <v>331311410</v>
      </c>
      <c r="D2170" s="51" t="s">
        <v>247</v>
      </c>
      <c r="E2170" s="159" t="s">
        <v>4</v>
      </c>
      <c r="F2170" s="48">
        <v>100</v>
      </c>
      <c r="G2170" s="133">
        <v>5.5509828042240006</v>
      </c>
      <c r="H2170" s="129">
        <f t="shared" si="365"/>
        <v>5.5509828042240006</v>
      </c>
      <c r="I2170" s="11">
        <f t="shared" si="364"/>
        <v>0</v>
      </c>
      <c r="J2170" s="67"/>
    </row>
    <row r="2171" spans="2:10" ht="13.35" customHeight="1" x14ac:dyDescent="0.2">
      <c r="C2171" s="49">
        <v>331311412</v>
      </c>
      <c r="D2171" s="65" t="s">
        <v>248</v>
      </c>
      <c r="E2171" s="131" t="s">
        <v>4</v>
      </c>
      <c r="F2171" s="47">
        <v>100</v>
      </c>
      <c r="G2171" s="133">
        <v>5.592344499455999</v>
      </c>
      <c r="H2171" s="129">
        <f t="shared" si="365"/>
        <v>5.592344499455999</v>
      </c>
      <c r="I2171" s="11">
        <f t="shared" si="364"/>
        <v>0</v>
      </c>
      <c r="J2171" s="67"/>
    </row>
    <row r="2172" spans="2:10" s="4" customFormat="1" ht="13.35" customHeight="1" x14ac:dyDescent="0.2">
      <c r="C2172" s="49"/>
      <c r="D2172" s="65"/>
      <c r="E2172" s="131"/>
      <c r="F2172" s="89"/>
      <c r="G2172" s="111"/>
      <c r="H2172" s="75"/>
      <c r="I2172" s="11"/>
      <c r="J2172" s="67"/>
    </row>
    <row r="2173" spans="2:10" ht="13.35" customHeight="1" x14ac:dyDescent="0.2">
      <c r="B2173" s="20"/>
      <c r="C2173" s="143"/>
      <c r="D2173" s="64" t="s">
        <v>424</v>
      </c>
      <c r="E2173" s="64"/>
      <c r="F2173" s="64"/>
      <c r="G2173" s="116"/>
      <c r="H2173" s="71">
        <f>M$32</f>
        <v>0</v>
      </c>
      <c r="I2173" s="62">
        <v>0.55000000000000004</v>
      </c>
      <c r="J2173" s="67"/>
    </row>
    <row r="2174" spans="2:10" ht="13.35" customHeight="1" x14ac:dyDescent="0.2">
      <c r="B2174" s="32"/>
      <c r="C2174" s="49">
        <v>331320430</v>
      </c>
      <c r="D2174" s="65" t="s">
        <v>423</v>
      </c>
      <c r="E2174" s="131" t="s">
        <v>4</v>
      </c>
      <c r="F2174" s="89">
        <v>100</v>
      </c>
      <c r="G2174" s="133">
        <v>0.90286560000000005</v>
      </c>
      <c r="H2174" s="129">
        <f>$G2174-($G2174*H$2173)</f>
        <v>0.90286560000000005</v>
      </c>
      <c r="I2174" s="11">
        <f t="shared" ref="I2174:I2182" si="366">H2174/$G2174-1</f>
        <v>0</v>
      </c>
      <c r="J2174" s="67"/>
    </row>
    <row r="2175" spans="2:10" ht="13.35" customHeight="1" x14ac:dyDescent="0.2">
      <c r="B2175" s="28"/>
      <c r="C2175" s="49">
        <v>331320431</v>
      </c>
      <c r="D2175" s="65" t="s">
        <v>425</v>
      </c>
      <c r="E2175" s="131" t="s">
        <v>4</v>
      </c>
      <c r="F2175" s="89">
        <v>100</v>
      </c>
      <c r="G2175" s="133">
        <v>1.2896000000000001</v>
      </c>
      <c r="H2175" s="129">
        <f t="shared" ref="H2175:H2182" si="367">$G2175-($G2175*H$2173)</f>
        <v>1.2896000000000001</v>
      </c>
      <c r="I2175" s="11">
        <f t="shared" si="366"/>
        <v>0</v>
      </c>
      <c r="J2175" s="67"/>
    </row>
    <row r="2176" spans="2:10" ht="13.35" customHeight="1" x14ac:dyDescent="0.2">
      <c r="B2176" s="28"/>
      <c r="C2176" s="49">
        <v>331320520</v>
      </c>
      <c r="D2176" s="65" t="s">
        <v>426</v>
      </c>
      <c r="E2176" s="131" t="s">
        <v>4</v>
      </c>
      <c r="F2176" s="89">
        <v>100</v>
      </c>
      <c r="G2176" s="133">
        <v>1.5753379561920007</v>
      </c>
      <c r="H2176" s="129">
        <f t="shared" si="367"/>
        <v>1.5753379561920007</v>
      </c>
      <c r="I2176" s="11">
        <f t="shared" si="366"/>
        <v>0</v>
      </c>
      <c r="J2176" s="67"/>
    </row>
    <row r="2177" spans="2:13" ht="13.35" customHeight="1" x14ac:dyDescent="0.2">
      <c r="C2177" s="49">
        <v>331320622</v>
      </c>
      <c r="D2177" s="65" t="s">
        <v>427</v>
      </c>
      <c r="E2177" s="131" t="s">
        <v>4</v>
      </c>
      <c r="F2177" s="89">
        <v>100</v>
      </c>
      <c r="G2177" s="133">
        <v>1.1123304192000001</v>
      </c>
      <c r="H2177" s="129">
        <f t="shared" si="367"/>
        <v>1.1123304192000001</v>
      </c>
      <c r="I2177" s="11">
        <f t="shared" si="366"/>
        <v>0</v>
      </c>
      <c r="J2177" s="67"/>
    </row>
    <row r="2178" spans="2:13" ht="13.35" customHeight="1" x14ac:dyDescent="0.2">
      <c r="B2178" s="32"/>
      <c r="C2178" s="49">
        <v>331320630</v>
      </c>
      <c r="D2178" s="65" t="s">
        <v>428</v>
      </c>
      <c r="E2178" s="131" t="s">
        <v>4</v>
      </c>
      <c r="F2178" s="89">
        <v>100</v>
      </c>
      <c r="G2178" s="133">
        <v>1.2964224000000002</v>
      </c>
      <c r="H2178" s="129">
        <f t="shared" si="367"/>
        <v>1.2964224000000002</v>
      </c>
      <c r="I2178" s="11">
        <f t="shared" si="366"/>
        <v>0</v>
      </c>
      <c r="J2178" s="67"/>
    </row>
    <row r="2179" spans="2:13" ht="13.35" customHeight="1" x14ac:dyDescent="0.2">
      <c r="C2179" s="49">
        <v>331320831</v>
      </c>
      <c r="D2179" s="65" t="s">
        <v>1966</v>
      </c>
      <c r="E2179" s="131" t="s">
        <v>4</v>
      </c>
      <c r="F2179" s="89">
        <v>100</v>
      </c>
      <c r="G2179" s="133">
        <v>1.4325467519999999</v>
      </c>
      <c r="H2179" s="129">
        <f t="shared" si="367"/>
        <v>1.4325467519999999</v>
      </c>
      <c r="I2179" s="11">
        <f t="shared" si="366"/>
        <v>0</v>
      </c>
      <c r="J2179" s="67"/>
    </row>
    <row r="2180" spans="2:13" ht="13.35" customHeight="1" x14ac:dyDescent="0.2">
      <c r="C2180" s="49">
        <v>331320830</v>
      </c>
      <c r="D2180" s="65" t="s">
        <v>429</v>
      </c>
      <c r="E2180" s="131" t="s">
        <v>4</v>
      </c>
      <c r="F2180" s="89">
        <v>100</v>
      </c>
      <c r="G2180" s="133">
        <v>1.483570696608</v>
      </c>
      <c r="H2180" s="129">
        <f t="shared" si="367"/>
        <v>1.483570696608</v>
      </c>
      <c r="I2180" s="11">
        <f t="shared" si="366"/>
        <v>0</v>
      </c>
      <c r="J2180" s="67"/>
    </row>
    <row r="2181" spans="2:13" ht="13.35" customHeight="1" x14ac:dyDescent="0.2">
      <c r="C2181" s="49">
        <v>331321035</v>
      </c>
      <c r="D2181" s="65" t="s">
        <v>430</v>
      </c>
      <c r="E2181" s="131" t="s">
        <v>4</v>
      </c>
      <c r="F2181" s="89">
        <v>100</v>
      </c>
      <c r="G2181" s="133">
        <v>1.6671052157760009</v>
      </c>
      <c r="H2181" s="129">
        <f t="shared" si="367"/>
        <v>1.6671052157760009</v>
      </c>
      <c r="I2181" s="11">
        <f t="shared" si="366"/>
        <v>0</v>
      </c>
      <c r="J2181" s="67"/>
    </row>
    <row r="2182" spans="2:13" ht="13.35" customHeight="1" x14ac:dyDescent="0.2">
      <c r="C2182" s="49">
        <v>331321224</v>
      </c>
      <c r="D2182" s="65" t="s">
        <v>431</v>
      </c>
      <c r="E2182" s="131" t="s">
        <v>4</v>
      </c>
      <c r="F2182" s="89">
        <v>100</v>
      </c>
      <c r="G2182" s="133">
        <v>4.9860211040640001</v>
      </c>
      <c r="H2182" s="129">
        <f t="shared" si="367"/>
        <v>4.9860211040640001</v>
      </c>
      <c r="I2182" s="11">
        <f t="shared" si="366"/>
        <v>0</v>
      </c>
      <c r="J2182" s="67"/>
    </row>
    <row r="2183" spans="2:13" ht="13.35" customHeight="1" x14ac:dyDescent="0.2">
      <c r="C2183" s="160"/>
      <c r="D2183" s="150" t="s">
        <v>2626</v>
      </c>
      <c r="E2183" s="150"/>
      <c r="F2183" s="161"/>
      <c r="G2183" s="114"/>
      <c r="H2183" s="74"/>
      <c r="I2183" s="25"/>
      <c r="J2183" s="67"/>
    </row>
    <row r="2184" spans="2:13" ht="13.35" customHeight="1" x14ac:dyDescent="0.2">
      <c r="B2184" s="28"/>
      <c r="C2184" s="49">
        <v>331322630</v>
      </c>
      <c r="D2184" s="65" t="s">
        <v>2627</v>
      </c>
      <c r="E2184" s="131" t="s">
        <v>4</v>
      </c>
      <c r="F2184" s="89">
        <v>100</v>
      </c>
      <c r="G2184" s="133">
        <v>5.2319903999999999</v>
      </c>
      <c r="H2184" s="129">
        <f t="shared" ref="H2184:H2188" si="368">$G2184-($G2184*H$2173)</f>
        <v>5.2319903999999999</v>
      </c>
      <c r="I2184" s="11">
        <f t="shared" ref="I2184:I2188" si="369">H2184/$G2184-1</f>
        <v>0</v>
      </c>
      <c r="J2184" s="67"/>
    </row>
    <row r="2185" spans="2:13" ht="13.35" customHeight="1" x14ac:dyDescent="0.2">
      <c r="B2185" s="28"/>
      <c r="C2185" s="49">
        <v>331322825</v>
      </c>
      <c r="D2185" s="51" t="s">
        <v>2628</v>
      </c>
      <c r="E2185" s="159" t="s">
        <v>4</v>
      </c>
      <c r="F2185" s="89">
        <v>100</v>
      </c>
      <c r="G2185" s="133">
        <v>5.4634944000000001</v>
      </c>
      <c r="H2185" s="129">
        <f t="shared" si="368"/>
        <v>5.4634944000000001</v>
      </c>
      <c r="I2185" s="11">
        <f t="shared" si="369"/>
        <v>0</v>
      </c>
      <c r="J2185" s="67"/>
    </row>
    <row r="2186" spans="2:13" ht="13.35" customHeight="1" x14ac:dyDescent="0.2">
      <c r="B2186" s="63"/>
      <c r="C2186" s="49">
        <v>331322830</v>
      </c>
      <c r="D2186" s="51" t="s">
        <v>2738</v>
      </c>
      <c r="E2186" s="159" t="s">
        <v>4</v>
      </c>
      <c r="F2186" s="89">
        <v>100</v>
      </c>
      <c r="G2186" s="133">
        <v>6.2969088000000006</v>
      </c>
      <c r="H2186" s="129">
        <f t="shared" si="368"/>
        <v>6.2969088000000006</v>
      </c>
      <c r="I2186" s="11">
        <f t="shared" si="369"/>
        <v>0</v>
      </c>
      <c r="J2186" s="67"/>
    </row>
    <row r="2187" spans="2:13" ht="13.35" customHeight="1" x14ac:dyDescent="0.2">
      <c r="B2187" s="28"/>
      <c r="C2187" s="49">
        <v>331322130</v>
      </c>
      <c r="D2187" s="65" t="s">
        <v>2629</v>
      </c>
      <c r="E2187" s="131" t="s">
        <v>4</v>
      </c>
      <c r="F2187" s="89">
        <v>100</v>
      </c>
      <c r="G2187" s="133">
        <v>6.6210144</v>
      </c>
      <c r="H2187" s="129">
        <f t="shared" si="368"/>
        <v>6.6210144</v>
      </c>
      <c r="I2187" s="11">
        <f t="shared" si="369"/>
        <v>0</v>
      </c>
      <c r="J2187" s="67"/>
    </row>
    <row r="2188" spans="2:13" ht="13.35" customHeight="1" x14ac:dyDescent="0.2">
      <c r="B2188" s="28"/>
      <c r="C2188" s="49">
        <v>331322140</v>
      </c>
      <c r="D2188" s="51" t="s">
        <v>2630</v>
      </c>
      <c r="E2188" s="159" t="s">
        <v>4</v>
      </c>
      <c r="F2188" s="89">
        <v>100</v>
      </c>
      <c r="G2188" s="133">
        <v>7.4047999999999998</v>
      </c>
      <c r="H2188" s="129">
        <f t="shared" si="368"/>
        <v>7.4047999999999998</v>
      </c>
      <c r="I2188" s="11">
        <f t="shared" si="369"/>
        <v>0</v>
      </c>
      <c r="J2188" s="67"/>
    </row>
    <row r="2189" spans="2:13" s="4" customFormat="1" ht="13.35" customHeight="1" x14ac:dyDescent="0.2">
      <c r="C2189" s="49"/>
      <c r="D2189" s="65"/>
      <c r="E2189" s="131"/>
      <c r="F2189" s="89"/>
      <c r="G2189" s="111"/>
      <c r="H2189" s="75"/>
      <c r="I2189" s="11"/>
      <c r="J2189" s="67"/>
      <c r="K2189" s="2"/>
      <c r="L2189" s="2"/>
      <c r="M2189" s="2"/>
    </row>
    <row r="2190" spans="2:13" ht="13.35" customHeight="1" x14ac:dyDescent="0.2">
      <c r="B2190" s="20"/>
      <c r="C2190" s="143"/>
      <c r="D2190" s="64" t="s">
        <v>1986</v>
      </c>
      <c r="E2190" s="64"/>
      <c r="F2190" s="64"/>
      <c r="G2190" s="116"/>
      <c r="H2190" s="71">
        <f>M$32</f>
        <v>0</v>
      </c>
      <c r="I2190" s="43"/>
      <c r="J2190" s="67"/>
    </row>
    <row r="2191" spans="2:13" ht="13.35" customHeight="1" x14ac:dyDescent="0.2">
      <c r="B2191" s="86"/>
      <c r="C2191" s="49">
        <v>331310521</v>
      </c>
      <c r="D2191" s="65" t="s">
        <v>2648</v>
      </c>
      <c r="E2191" s="131" t="s">
        <v>4</v>
      </c>
      <c r="F2191" s="126">
        <v>100</v>
      </c>
      <c r="G2191" s="133">
        <v>0.57200000000000006</v>
      </c>
      <c r="H2191" s="129">
        <f>$G2191-($G2191*H$2190)</f>
        <v>0.57200000000000006</v>
      </c>
      <c r="I2191" s="11">
        <f t="shared" ref="I2191:I2194" si="370">H2191/$G2191-1</f>
        <v>0</v>
      </c>
      <c r="J2191" s="67"/>
    </row>
    <row r="2192" spans="2:13" ht="13.35" customHeight="1" x14ac:dyDescent="0.2">
      <c r="B2192" s="86"/>
      <c r="C2192" s="49">
        <v>331310621</v>
      </c>
      <c r="D2192" s="65" t="s">
        <v>2649</v>
      </c>
      <c r="E2192" s="131" t="s">
        <v>4</v>
      </c>
      <c r="F2192" s="126">
        <v>100</v>
      </c>
      <c r="G2192" s="133">
        <v>0.65006323199999994</v>
      </c>
      <c r="H2192" s="129">
        <f t="shared" ref="H2192:H2194" si="371">$G2192-($G2192*H$2190)</f>
        <v>0.65006323199999994</v>
      </c>
      <c r="I2192" s="11">
        <f t="shared" si="370"/>
        <v>0</v>
      </c>
      <c r="J2192" s="67"/>
    </row>
    <row r="2193" spans="2:13" ht="13.35" customHeight="1" x14ac:dyDescent="0.2">
      <c r="C2193" s="49">
        <v>331310821</v>
      </c>
      <c r="D2193" s="51" t="s">
        <v>2650</v>
      </c>
      <c r="E2193" s="159" t="s">
        <v>4</v>
      </c>
      <c r="F2193" s="191">
        <v>100</v>
      </c>
      <c r="G2193" s="133">
        <v>1.3121646720000002</v>
      </c>
      <c r="H2193" s="129">
        <f t="shared" si="371"/>
        <v>1.3121646720000002</v>
      </c>
      <c r="I2193" s="11">
        <f t="shared" si="370"/>
        <v>0</v>
      </c>
      <c r="J2193" s="67"/>
    </row>
    <row r="2194" spans="2:13" ht="13.35" customHeight="1" x14ac:dyDescent="0.2">
      <c r="C2194" s="49">
        <v>331311021</v>
      </c>
      <c r="D2194" s="65" t="s">
        <v>2651</v>
      </c>
      <c r="E2194" s="131" t="s">
        <v>4</v>
      </c>
      <c r="F2194" s="126">
        <v>100</v>
      </c>
      <c r="G2194" s="133">
        <v>2.3113359359999999</v>
      </c>
      <c r="H2194" s="129">
        <f t="shared" si="371"/>
        <v>2.3113359359999999</v>
      </c>
      <c r="I2194" s="11">
        <f t="shared" si="370"/>
        <v>0</v>
      </c>
      <c r="J2194" s="67"/>
    </row>
    <row r="2195" spans="2:13" ht="13.35" customHeight="1" x14ac:dyDescent="0.2">
      <c r="C2195" s="160"/>
      <c r="D2195" s="150" t="s">
        <v>2081</v>
      </c>
      <c r="E2195" s="150"/>
      <c r="F2195" s="161"/>
      <c r="G2195" s="114"/>
      <c r="H2195" s="74"/>
      <c r="I2195" s="25"/>
      <c r="J2195" s="67"/>
    </row>
    <row r="2196" spans="2:13" ht="13.35" customHeight="1" x14ac:dyDescent="0.2">
      <c r="B2196" s="86"/>
      <c r="C2196" s="49"/>
      <c r="D2196" s="65" t="s">
        <v>2793</v>
      </c>
      <c r="E2196" s="131" t="s">
        <v>4</v>
      </c>
      <c r="F2196" s="89">
        <v>100</v>
      </c>
      <c r="G2196" s="133">
        <v>0.903756</v>
      </c>
      <c r="H2196" s="129">
        <f>$G2196-($G2196*H$2190)</f>
        <v>0.903756</v>
      </c>
      <c r="I2196" s="11">
        <f t="shared" ref="I2196:I2201" si="372">H2196/$G2196-1</f>
        <v>0</v>
      </c>
      <c r="J2196" s="67"/>
    </row>
    <row r="2197" spans="2:13" ht="13.35" customHeight="1" x14ac:dyDescent="0.2">
      <c r="B2197" s="86"/>
      <c r="C2197" s="49"/>
      <c r="D2197" s="65" t="s">
        <v>2792</v>
      </c>
      <c r="E2197" s="131" t="s">
        <v>4</v>
      </c>
      <c r="F2197" s="89">
        <v>100</v>
      </c>
      <c r="G2197" s="133">
        <v>1.161972</v>
      </c>
      <c r="H2197" s="129">
        <f t="shared" ref="H2197:H2201" si="373">$G2197-($G2197*H$2190)</f>
        <v>1.161972</v>
      </c>
      <c r="I2197" s="11">
        <f t="shared" si="372"/>
        <v>0</v>
      </c>
      <c r="J2197" s="67"/>
    </row>
    <row r="2198" spans="2:13" ht="13.35" customHeight="1" x14ac:dyDescent="0.2">
      <c r="B2198" s="86"/>
      <c r="C2198" s="49"/>
      <c r="D2198" s="65" t="s">
        <v>2791</v>
      </c>
      <c r="E2198" s="131" t="s">
        <v>4</v>
      </c>
      <c r="F2198" s="89">
        <v>100</v>
      </c>
      <c r="G2198" s="133">
        <v>2.065728</v>
      </c>
      <c r="H2198" s="129">
        <f t="shared" si="373"/>
        <v>2.065728</v>
      </c>
      <c r="I2198" s="11">
        <f t="shared" si="372"/>
        <v>0</v>
      </c>
      <c r="J2198" s="67"/>
    </row>
    <row r="2199" spans="2:13" ht="13.35" customHeight="1" x14ac:dyDescent="0.2">
      <c r="B2199" s="86"/>
      <c r="C2199" s="49">
        <v>331322826</v>
      </c>
      <c r="D2199" s="192" t="s">
        <v>2623</v>
      </c>
      <c r="E2199" s="131"/>
      <c r="F2199" s="89">
        <v>100</v>
      </c>
      <c r="G2199" s="133">
        <v>4.7216000000000005</v>
      </c>
      <c r="H2199" s="129">
        <f t="shared" si="373"/>
        <v>4.7216000000000005</v>
      </c>
      <c r="I2199" s="11">
        <f t="shared" si="372"/>
        <v>0</v>
      </c>
      <c r="J2199" s="67"/>
    </row>
    <row r="2200" spans="2:13" ht="13.35" customHeight="1" x14ac:dyDescent="0.2">
      <c r="B2200" s="86"/>
      <c r="C2200" s="49">
        <v>331300311</v>
      </c>
      <c r="D2200" s="192" t="s">
        <v>2624</v>
      </c>
      <c r="E2200" s="131"/>
      <c r="F2200" s="89">
        <v>100</v>
      </c>
      <c r="G2200" s="133">
        <v>8.0563392</v>
      </c>
      <c r="H2200" s="129">
        <f t="shared" si="373"/>
        <v>8.0563392</v>
      </c>
      <c r="I2200" s="11">
        <f t="shared" si="372"/>
        <v>0</v>
      </c>
      <c r="J2200" s="67"/>
    </row>
    <row r="2201" spans="2:13" ht="13.35" customHeight="1" x14ac:dyDescent="0.2">
      <c r="B2201" s="86"/>
      <c r="C2201" s="49"/>
      <c r="D2201" s="192" t="s">
        <v>2625</v>
      </c>
      <c r="E2201" s="131"/>
      <c r="F2201" s="89">
        <v>100</v>
      </c>
      <c r="G2201" s="133">
        <v>13.491785999999998</v>
      </c>
      <c r="H2201" s="129">
        <f t="shared" si="373"/>
        <v>13.491785999999998</v>
      </c>
      <c r="I2201" s="11">
        <f t="shared" si="372"/>
        <v>0</v>
      </c>
      <c r="J2201" s="67"/>
    </row>
    <row r="2202" spans="2:13" s="4" customFormat="1" ht="13.35" customHeight="1" x14ac:dyDescent="0.2">
      <c r="C2202" s="49"/>
      <c r="D2202" s="65"/>
      <c r="E2202" s="131"/>
      <c r="F2202" s="89"/>
      <c r="G2202" s="111"/>
      <c r="H2202" s="75"/>
      <c r="I2202" s="11"/>
      <c r="J2202" s="67"/>
      <c r="K2202" s="2"/>
      <c r="L2202" s="2"/>
      <c r="M2202" s="2"/>
    </row>
    <row r="2203" spans="2:13" ht="13.35" customHeight="1" x14ac:dyDescent="0.2">
      <c r="B2203" s="20"/>
      <c r="C2203" s="143"/>
      <c r="D2203" s="64" t="s">
        <v>607</v>
      </c>
      <c r="E2203" s="64"/>
      <c r="F2203" s="64"/>
      <c r="G2203" s="116"/>
      <c r="H2203" s="71">
        <f>M$32</f>
        <v>0</v>
      </c>
      <c r="I2203" s="43"/>
      <c r="J2203" s="67"/>
    </row>
    <row r="2204" spans="2:13" ht="13.35" customHeight="1" x14ac:dyDescent="0.2">
      <c r="B2204" s="4"/>
      <c r="C2204" s="49">
        <v>321100620</v>
      </c>
      <c r="D2204" s="65" t="s">
        <v>608</v>
      </c>
      <c r="E2204" s="131" t="s">
        <v>4</v>
      </c>
      <c r="F2204" s="47">
        <v>100</v>
      </c>
      <c r="G2204" s="133">
        <v>14.1822128448</v>
      </c>
      <c r="H2204" s="129">
        <f>$G2204-($G2204*H$2203)</f>
        <v>14.1822128448</v>
      </c>
      <c r="I2204" s="11">
        <f t="shared" ref="I2204:I2206" si="374">H2204/$G2204-1</f>
        <v>0</v>
      </c>
      <c r="J2204" s="67"/>
    </row>
    <row r="2205" spans="2:13" ht="13.35" customHeight="1" x14ac:dyDescent="0.2">
      <c r="C2205" s="50">
        <v>321100825</v>
      </c>
      <c r="D2205" s="51" t="s">
        <v>609</v>
      </c>
      <c r="E2205" s="159" t="s">
        <v>4</v>
      </c>
      <c r="F2205" s="48">
        <v>100</v>
      </c>
      <c r="G2205" s="133">
        <v>14.460295449600002</v>
      </c>
      <c r="H2205" s="129">
        <f t="shared" ref="H2205:H2206" si="375">$G2205-($G2205*H$2203)</f>
        <v>14.460295449600002</v>
      </c>
      <c r="I2205" s="11">
        <f t="shared" si="374"/>
        <v>0</v>
      </c>
      <c r="J2205" s="67"/>
    </row>
    <row r="2206" spans="2:13" ht="13.35" customHeight="1" x14ac:dyDescent="0.2">
      <c r="C2206" s="49">
        <v>321101025</v>
      </c>
      <c r="D2206" s="65" t="s">
        <v>610</v>
      </c>
      <c r="E2206" s="131" t="s">
        <v>4</v>
      </c>
      <c r="F2206" s="47">
        <v>100</v>
      </c>
      <c r="G2206" s="133">
        <v>15.433584566399999</v>
      </c>
      <c r="H2206" s="129">
        <f t="shared" si="375"/>
        <v>15.433584566399999</v>
      </c>
      <c r="I2206" s="11">
        <f t="shared" si="374"/>
        <v>0</v>
      </c>
      <c r="J2206" s="67"/>
    </row>
    <row r="2207" spans="2:13" s="4" customFormat="1" ht="13.35" customHeight="1" x14ac:dyDescent="0.2">
      <c r="C2207" s="49"/>
      <c r="D2207" s="65"/>
      <c r="E2207" s="131"/>
      <c r="F2207" s="89"/>
      <c r="G2207" s="111"/>
      <c r="H2207" s="75"/>
      <c r="I2207" s="11"/>
      <c r="J2207" s="67"/>
    </row>
    <row r="2208" spans="2:13" ht="13.35" customHeight="1" x14ac:dyDescent="0.2">
      <c r="B2208" s="20"/>
      <c r="C2208" s="143"/>
      <c r="D2208" s="64" t="s">
        <v>350</v>
      </c>
      <c r="E2208" s="64"/>
      <c r="F2208" s="64"/>
      <c r="G2208" s="116"/>
      <c r="H2208" s="71">
        <f>M$32</f>
        <v>0</v>
      </c>
      <c r="I2208" s="43"/>
      <c r="J2208" s="67"/>
    </row>
    <row r="2209" spans="2:10" ht="13.35" customHeight="1" x14ac:dyDescent="0.2">
      <c r="B2209" s="4"/>
      <c r="C2209" s="49">
        <v>321200006</v>
      </c>
      <c r="D2209" s="65" t="s">
        <v>352</v>
      </c>
      <c r="E2209" s="131" t="s">
        <v>4</v>
      </c>
      <c r="F2209" s="47">
        <v>100</v>
      </c>
      <c r="G2209" s="133">
        <v>16.684956288000006</v>
      </c>
      <c r="H2209" s="129">
        <f>$G2209-($G2209*H$2208)</f>
        <v>16.684956288000006</v>
      </c>
      <c r="I2209" s="11">
        <f t="shared" ref="I2209:I2212" si="376">H2209/$G2209-1</f>
        <v>0</v>
      </c>
      <c r="J2209" s="67"/>
    </row>
    <row r="2210" spans="2:10" ht="13.35" customHeight="1" x14ac:dyDescent="0.2">
      <c r="C2210" s="50">
        <v>321200008</v>
      </c>
      <c r="D2210" s="51" t="s">
        <v>173</v>
      </c>
      <c r="E2210" s="159" t="s">
        <v>4</v>
      </c>
      <c r="F2210" s="48">
        <v>100</v>
      </c>
      <c r="G2210" s="133">
        <v>19.882906243200001</v>
      </c>
      <c r="H2210" s="129">
        <f t="shared" ref="H2210:H2212" si="377">$G2210-($G2210*H$2208)</f>
        <v>19.882906243200001</v>
      </c>
      <c r="I2210" s="11">
        <f t="shared" si="376"/>
        <v>0</v>
      </c>
      <c r="J2210" s="67"/>
    </row>
    <row r="2211" spans="2:10" ht="13.35" customHeight="1" x14ac:dyDescent="0.2">
      <c r="C2211" s="49">
        <v>321200010</v>
      </c>
      <c r="D2211" s="65" t="s">
        <v>174</v>
      </c>
      <c r="E2211" s="131" t="s">
        <v>4</v>
      </c>
      <c r="F2211" s="47">
        <v>100</v>
      </c>
      <c r="G2211" s="133">
        <v>24.332227920000001</v>
      </c>
      <c r="H2211" s="129">
        <f t="shared" si="377"/>
        <v>24.332227920000001</v>
      </c>
      <c r="I2211" s="11">
        <f t="shared" si="376"/>
        <v>0</v>
      </c>
      <c r="J2211" s="67"/>
    </row>
    <row r="2212" spans="2:10" ht="13.35" customHeight="1" x14ac:dyDescent="0.2">
      <c r="C2212" s="50">
        <v>321200012</v>
      </c>
      <c r="D2212" s="51" t="s">
        <v>175</v>
      </c>
      <c r="E2212" s="159" t="s">
        <v>4</v>
      </c>
      <c r="F2212" s="48">
        <v>100</v>
      </c>
      <c r="G2212" s="133">
        <v>34.760325600000002</v>
      </c>
      <c r="H2212" s="129">
        <f t="shared" si="377"/>
        <v>34.760325600000002</v>
      </c>
      <c r="I2212" s="11">
        <f t="shared" si="376"/>
        <v>0</v>
      </c>
      <c r="J2212" s="67"/>
    </row>
    <row r="2213" spans="2:10" s="4" customFormat="1" ht="13.35" customHeight="1" x14ac:dyDescent="0.2">
      <c r="C2213" s="49"/>
      <c r="D2213" s="65"/>
      <c r="E2213" s="131"/>
      <c r="F2213" s="89"/>
      <c r="G2213" s="111"/>
      <c r="H2213" s="75"/>
      <c r="I2213" s="11"/>
      <c r="J2213" s="67"/>
    </row>
    <row r="2214" spans="2:10" ht="13.35" customHeight="1" x14ac:dyDescent="0.2">
      <c r="B2214" s="20"/>
      <c r="C2214" s="143"/>
      <c r="D2214" s="64" t="s">
        <v>446</v>
      </c>
      <c r="E2214" s="64"/>
      <c r="F2214" s="64"/>
      <c r="G2214" s="116"/>
      <c r="H2214" s="71">
        <f>M$20</f>
        <v>0</v>
      </c>
      <c r="I2214" s="43"/>
      <c r="J2214" s="67"/>
    </row>
    <row r="2215" spans="2:10" ht="13.35" customHeight="1" x14ac:dyDescent="0.2">
      <c r="C2215" s="49">
        <v>350125001</v>
      </c>
      <c r="D2215" s="65" t="s">
        <v>261</v>
      </c>
      <c r="E2215" s="131" t="s">
        <v>4</v>
      </c>
      <c r="F2215" s="47">
        <v>25</v>
      </c>
      <c r="G2215" s="133">
        <v>81.450394945919996</v>
      </c>
      <c r="H2215" s="129">
        <f>$G2215-($G2215*H$2214)</f>
        <v>81.450394945919996</v>
      </c>
      <c r="I2215" s="11">
        <f t="shared" ref="I2215:I2218" si="378">H2215/$G2215-1</f>
        <v>0</v>
      </c>
      <c r="J2215" s="67"/>
    </row>
    <row r="2216" spans="2:10" ht="13.35" customHeight="1" x14ac:dyDescent="0.2">
      <c r="C2216" s="50">
        <v>350125054</v>
      </c>
      <c r="D2216" s="51" t="s">
        <v>727</v>
      </c>
      <c r="E2216" s="159" t="s">
        <v>4</v>
      </c>
      <c r="F2216" s="48">
        <v>25</v>
      </c>
      <c r="G2216" s="133">
        <v>81.450394945919996</v>
      </c>
      <c r="H2216" s="129">
        <f t="shared" ref="H2216:H2217" si="379">$G2216-($G2216*H$2214)</f>
        <v>81.450394945919996</v>
      </c>
      <c r="I2216" s="11">
        <f t="shared" si="378"/>
        <v>0</v>
      </c>
      <c r="J2216" s="67"/>
    </row>
    <row r="2217" spans="2:10" ht="13.35" customHeight="1" x14ac:dyDescent="0.2">
      <c r="C2217" s="49">
        <v>350210001</v>
      </c>
      <c r="D2217" s="65" t="s">
        <v>262</v>
      </c>
      <c r="E2217" s="131" t="s">
        <v>4</v>
      </c>
      <c r="F2217" s="47">
        <v>50</v>
      </c>
      <c r="G2217" s="133">
        <v>63.138655419840006</v>
      </c>
      <c r="H2217" s="129">
        <f t="shared" si="379"/>
        <v>63.138655419840006</v>
      </c>
      <c r="I2217" s="11">
        <f t="shared" si="378"/>
        <v>0</v>
      </c>
      <c r="J2217" s="67"/>
    </row>
    <row r="2218" spans="2:10" ht="13.35" customHeight="1" x14ac:dyDescent="0.2">
      <c r="C2218" s="50">
        <v>350210054</v>
      </c>
      <c r="D2218" s="51" t="s">
        <v>728</v>
      </c>
      <c r="E2218" s="159" t="s">
        <v>4</v>
      </c>
      <c r="F2218" s="48">
        <v>50</v>
      </c>
      <c r="G2218" s="133">
        <v>69.562363590720011</v>
      </c>
      <c r="H2218" s="129">
        <f>$G2218-($G2218*H$2214)</f>
        <v>69.562363590720011</v>
      </c>
      <c r="I2218" s="11">
        <f t="shared" si="378"/>
        <v>0</v>
      </c>
      <c r="J2218" s="67"/>
    </row>
    <row r="2219" spans="2:10" s="4" customFormat="1" ht="13.35" customHeight="1" x14ac:dyDescent="0.2">
      <c r="C2219" s="49"/>
      <c r="D2219" s="65"/>
      <c r="E2219" s="131"/>
      <c r="F2219" s="89"/>
      <c r="G2219" s="111"/>
      <c r="H2219" s="75"/>
      <c r="I2219" s="11"/>
      <c r="J2219" s="67"/>
    </row>
    <row r="2220" spans="2:10" ht="13.35" customHeight="1" x14ac:dyDescent="0.2">
      <c r="B2220" s="20"/>
      <c r="C2220" s="143"/>
      <c r="D2220" s="64" t="s">
        <v>447</v>
      </c>
      <c r="E2220" s="64"/>
      <c r="F2220" s="64"/>
      <c r="G2220" s="116"/>
      <c r="H2220" s="71">
        <f>M$20</f>
        <v>0</v>
      </c>
      <c r="I2220" s="43"/>
      <c r="J2220" s="67"/>
    </row>
    <row r="2221" spans="2:10" ht="13.35" customHeight="1" x14ac:dyDescent="0.2">
      <c r="C2221" s="49">
        <v>350324001</v>
      </c>
      <c r="D2221" s="65" t="s">
        <v>263</v>
      </c>
      <c r="E2221" s="131" t="s">
        <v>4</v>
      </c>
      <c r="F2221" s="47">
        <v>25</v>
      </c>
      <c r="G2221" s="133">
        <v>149.66405790336003</v>
      </c>
      <c r="H2221" s="129">
        <f>$G2221-($G2221*H$2220)</f>
        <v>149.66405790336003</v>
      </c>
      <c r="I2221" s="11">
        <f t="shared" ref="I2221:I2224" si="380">H2221/$G2221-1</f>
        <v>0</v>
      </c>
      <c r="J2221" s="67"/>
    </row>
    <row r="2222" spans="2:10" ht="13.35" customHeight="1" x14ac:dyDescent="0.2">
      <c r="C2222" s="50">
        <v>350324054</v>
      </c>
      <c r="D2222" s="51" t="s">
        <v>729</v>
      </c>
      <c r="E2222" s="159" t="s">
        <v>4</v>
      </c>
      <c r="F2222" s="48">
        <v>25</v>
      </c>
      <c r="G2222" s="133">
        <v>149.66405790336003</v>
      </c>
      <c r="H2222" s="129">
        <f t="shared" ref="H2222:H2224" si="381">$G2222-($G2222*H$2220)</f>
        <v>149.66405790336003</v>
      </c>
      <c r="I2222" s="11">
        <f t="shared" si="380"/>
        <v>0</v>
      </c>
      <c r="J2222" s="67"/>
    </row>
    <row r="2223" spans="2:10" ht="13.35" customHeight="1" x14ac:dyDescent="0.2">
      <c r="C2223" s="49">
        <v>350410001</v>
      </c>
      <c r="D2223" s="65" t="s">
        <v>264</v>
      </c>
      <c r="E2223" s="131" t="s">
        <v>4</v>
      </c>
      <c r="F2223" s="47">
        <v>50</v>
      </c>
      <c r="G2223" s="133">
        <v>103.18255051103998</v>
      </c>
      <c r="H2223" s="129">
        <f t="shared" si="381"/>
        <v>103.18255051103998</v>
      </c>
      <c r="I2223" s="11">
        <f t="shared" si="380"/>
        <v>0</v>
      </c>
      <c r="J2223" s="67"/>
    </row>
    <row r="2224" spans="2:10" ht="13.35" customHeight="1" x14ac:dyDescent="0.2">
      <c r="C2224" s="50">
        <v>350410054</v>
      </c>
      <c r="D2224" s="51" t="s">
        <v>265</v>
      </c>
      <c r="E2224" s="159" t="s">
        <v>4</v>
      </c>
      <c r="F2224" s="48">
        <v>50</v>
      </c>
      <c r="G2224" s="133">
        <v>103.18255051103998</v>
      </c>
      <c r="H2224" s="129">
        <f t="shared" si="381"/>
        <v>103.18255051103998</v>
      </c>
      <c r="I2224" s="11">
        <f t="shared" si="380"/>
        <v>0</v>
      </c>
      <c r="J2224" s="67"/>
    </row>
    <row r="2225" spans="2:10" s="4" customFormat="1" ht="13.35" customHeight="1" x14ac:dyDescent="0.2">
      <c r="C2225" s="49"/>
      <c r="D2225" s="65"/>
      <c r="E2225" s="131"/>
      <c r="F2225" s="89"/>
      <c r="G2225" s="111"/>
      <c r="H2225" s="75"/>
      <c r="I2225" s="11"/>
      <c r="J2225" s="67"/>
    </row>
    <row r="2226" spans="2:10" ht="13.35" customHeight="1" x14ac:dyDescent="0.2">
      <c r="B2226" s="20"/>
      <c r="C2226" s="143"/>
      <c r="D2226" s="64" t="s">
        <v>1518</v>
      </c>
      <c r="E2226" s="64"/>
      <c r="F2226" s="64"/>
      <c r="G2226" s="116"/>
      <c r="H2226" s="71">
        <f>M$20</f>
        <v>0</v>
      </c>
      <c r="I2226" s="43"/>
      <c r="J2226" s="67"/>
    </row>
    <row r="2227" spans="2:10" ht="13.35" customHeight="1" x14ac:dyDescent="0.2">
      <c r="B2227" s="28"/>
      <c r="C2227" s="49">
        <v>350500001</v>
      </c>
      <c r="D2227" s="65" t="s">
        <v>1516</v>
      </c>
      <c r="E2227" s="131" t="s">
        <v>4</v>
      </c>
      <c r="F2227" s="47">
        <v>8</v>
      </c>
      <c r="G2227" s="133">
        <v>500.18754240000004</v>
      </c>
      <c r="H2227" s="129">
        <f>$G2227-($G2227*H$2226)</f>
        <v>500.18754240000004</v>
      </c>
      <c r="I2227" s="11">
        <f t="shared" ref="I2227:I2228" si="382">H2227/$G2227-1</f>
        <v>0</v>
      </c>
      <c r="J2227" s="67"/>
    </row>
    <row r="2228" spans="2:10" ht="13.35" customHeight="1" x14ac:dyDescent="0.2">
      <c r="B2228" s="28"/>
      <c r="C2228" s="50">
        <v>350500002</v>
      </c>
      <c r="D2228" s="51" t="s">
        <v>1517</v>
      </c>
      <c r="E2228" s="159" t="s">
        <v>4</v>
      </c>
      <c r="F2228" s="48">
        <v>8</v>
      </c>
      <c r="G2228" s="133">
        <v>505.12320768000001</v>
      </c>
      <c r="H2228" s="129">
        <f>$G2228-($G2228*H$2226)</f>
        <v>505.12320768000001</v>
      </c>
      <c r="I2228" s="11">
        <f t="shared" si="382"/>
        <v>0</v>
      </c>
      <c r="J2228" s="67"/>
    </row>
    <row r="2229" spans="2:10" s="4" customFormat="1" ht="13.35" customHeight="1" x14ac:dyDescent="0.2">
      <c r="C2229" s="49"/>
      <c r="D2229" s="65"/>
      <c r="E2229" s="131"/>
      <c r="F2229" s="89"/>
      <c r="G2229" s="111"/>
      <c r="H2229" s="75"/>
      <c r="I2229" s="11"/>
      <c r="J2229" s="67"/>
    </row>
    <row r="2230" spans="2:10" s="4" customFormat="1" ht="13.35" customHeight="1" x14ac:dyDescent="0.2">
      <c r="C2230" s="49"/>
      <c r="D2230" s="65"/>
      <c r="E2230" s="131"/>
      <c r="F2230" s="89"/>
      <c r="G2230" s="111"/>
      <c r="H2230" s="75"/>
      <c r="I2230" s="11"/>
      <c r="J2230" s="67"/>
    </row>
    <row r="2231" spans="2:10" ht="13.35" customHeight="1" x14ac:dyDescent="0.2">
      <c r="B2231" s="20"/>
      <c r="C2231" s="143"/>
      <c r="D2231" s="64" t="s">
        <v>449</v>
      </c>
      <c r="E2231" s="64"/>
      <c r="F2231" s="64"/>
      <c r="G2231" s="116"/>
      <c r="H2231" s="71">
        <f>M$34</f>
        <v>0</v>
      </c>
      <c r="I2231" s="43"/>
      <c r="J2231" s="67"/>
    </row>
    <row r="2232" spans="2:10" ht="13.35" customHeight="1" x14ac:dyDescent="0.2">
      <c r="C2232" s="49">
        <v>360167015</v>
      </c>
      <c r="D2232" s="65" t="s">
        <v>451</v>
      </c>
      <c r="E2232" s="131" t="s">
        <v>4</v>
      </c>
      <c r="F2232" s="89">
        <v>100</v>
      </c>
      <c r="G2232" s="133">
        <v>15.558400000000001</v>
      </c>
      <c r="H2232" s="129">
        <f>$G2232-($G2232*H$2231)</f>
        <v>15.558400000000001</v>
      </c>
      <c r="I2232" s="11">
        <f t="shared" ref="I2232:I2240" si="383">H2232/$G2232-1</f>
        <v>0</v>
      </c>
      <c r="J2232" s="67"/>
    </row>
    <row r="2233" spans="2:10" ht="13.35" customHeight="1" x14ac:dyDescent="0.2">
      <c r="C2233" s="49">
        <v>360168015</v>
      </c>
      <c r="D2233" s="65" t="s">
        <v>450</v>
      </c>
      <c r="E2233" s="131" t="s">
        <v>4</v>
      </c>
      <c r="F2233" s="89">
        <v>100</v>
      </c>
      <c r="G2233" s="133">
        <v>15.742272</v>
      </c>
      <c r="H2233" s="129">
        <f t="shared" ref="H2233:H2240" si="384">$G2233-($G2233*H$2231)</f>
        <v>15.742272</v>
      </c>
      <c r="I2233" s="11">
        <f t="shared" si="383"/>
        <v>0</v>
      </c>
      <c r="J2233" s="67"/>
    </row>
    <row r="2234" spans="2:10" ht="13.35" customHeight="1" x14ac:dyDescent="0.2">
      <c r="C2234" s="49">
        <v>360168016</v>
      </c>
      <c r="D2234" s="65" t="s">
        <v>2869</v>
      </c>
      <c r="E2234" s="131" t="s">
        <v>4</v>
      </c>
      <c r="F2234" s="89">
        <v>100</v>
      </c>
      <c r="G2234" s="133">
        <v>15.136799999999999</v>
      </c>
      <c r="H2234" s="129">
        <f t="shared" si="384"/>
        <v>15.136799999999999</v>
      </c>
      <c r="I2234" s="11">
        <f t="shared" ref="I2234" si="385">H2234/$G2234-1</f>
        <v>0</v>
      </c>
      <c r="J2234" s="67"/>
    </row>
    <row r="2235" spans="2:10" ht="13.35" customHeight="1" x14ac:dyDescent="0.2">
      <c r="C2235" s="49">
        <v>361300675</v>
      </c>
      <c r="D2235" s="65" t="s">
        <v>452</v>
      </c>
      <c r="E2235" s="131" t="s">
        <v>4</v>
      </c>
      <c r="F2235" s="89">
        <v>100</v>
      </c>
      <c r="G2235" s="133">
        <v>41.434308115200004</v>
      </c>
      <c r="H2235" s="129">
        <f t="shared" si="384"/>
        <v>41.434308115200004</v>
      </c>
      <c r="I2235" s="11">
        <f t="shared" si="383"/>
        <v>0</v>
      </c>
      <c r="J2235" s="67"/>
    </row>
    <row r="2236" spans="2:10" ht="13.35" customHeight="1" x14ac:dyDescent="0.2">
      <c r="C2236" s="49">
        <v>361300685</v>
      </c>
      <c r="D2236" s="65" t="s">
        <v>453</v>
      </c>
      <c r="E2236" s="131" t="s">
        <v>4</v>
      </c>
      <c r="F2236" s="89">
        <v>100</v>
      </c>
      <c r="G2236" s="133">
        <v>44.354175465600001</v>
      </c>
      <c r="H2236" s="129">
        <f t="shared" si="384"/>
        <v>44.354175465600001</v>
      </c>
      <c r="I2236" s="11">
        <f t="shared" si="383"/>
        <v>0</v>
      </c>
      <c r="J2236" s="67"/>
    </row>
    <row r="2237" spans="2:10" ht="13.35" customHeight="1" x14ac:dyDescent="0.2">
      <c r="B2237" s="86"/>
      <c r="C2237" s="49">
        <v>361300610</v>
      </c>
      <c r="D2237" s="65" t="s">
        <v>1947</v>
      </c>
      <c r="E2237" s="131" t="s">
        <v>4</v>
      </c>
      <c r="F2237" s="89">
        <v>20</v>
      </c>
      <c r="G2237" s="133">
        <v>59.155200000000001</v>
      </c>
      <c r="H2237" s="129">
        <f t="shared" si="384"/>
        <v>59.155200000000001</v>
      </c>
      <c r="I2237" s="11">
        <f t="shared" si="383"/>
        <v>0</v>
      </c>
      <c r="J2237" s="67"/>
    </row>
    <row r="2238" spans="2:10" ht="13.35" customHeight="1" x14ac:dyDescent="0.2">
      <c r="B2238" s="28"/>
      <c r="C2238" s="49">
        <v>360167020</v>
      </c>
      <c r="D2238" s="65" t="s">
        <v>1514</v>
      </c>
      <c r="E2238" s="131" t="s">
        <v>4</v>
      </c>
      <c r="F2238" s="89">
        <v>20</v>
      </c>
      <c r="G2238" s="133">
        <v>17.999528601600002</v>
      </c>
      <c r="H2238" s="129">
        <f t="shared" si="384"/>
        <v>17.999528601600002</v>
      </c>
      <c r="I2238" s="11">
        <f t="shared" si="383"/>
        <v>0</v>
      </c>
      <c r="J2238" s="67"/>
    </row>
    <row r="2239" spans="2:10" ht="13.35" customHeight="1" x14ac:dyDescent="0.2">
      <c r="B2239" s="28"/>
      <c r="C2239" s="49">
        <v>360167030</v>
      </c>
      <c r="D2239" s="65" t="s">
        <v>1513</v>
      </c>
      <c r="E2239" s="131" t="s">
        <v>4</v>
      </c>
      <c r="F2239" s="89">
        <v>20</v>
      </c>
      <c r="G2239" s="133">
        <v>29.459902617600005</v>
      </c>
      <c r="H2239" s="129">
        <f t="shared" si="384"/>
        <v>29.459902617600005</v>
      </c>
      <c r="I2239" s="11">
        <f t="shared" si="383"/>
        <v>0</v>
      </c>
      <c r="J2239" s="67"/>
    </row>
    <row r="2240" spans="2:10" ht="13.35" customHeight="1" x14ac:dyDescent="0.2">
      <c r="B2240" s="28"/>
      <c r="C2240" s="49">
        <v>360168030</v>
      </c>
      <c r="D2240" s="65" t="s">
        <v>1515</v>
      </c>
      <c r="E2240" s="131" t="s">
        <v>4</v>
      </c>
      <c r="F2240" s="89">
        <v>20</v>
      </c>
      <c r="G2240" s="133">
        <v>30.032921318400003</v>
      </c>
      <c r="H2240" s="129">
        <f t="shared" si="384"/>
        <v>30.032921318400003</v>
      </c>
      <c r="I2240" s="11">
        <f t="shared" si="383"/>
        <v>0</v>
      </c>
      <c r="J2240" s="67"/>
    </row>
    <row r="2241" spans="2:10" s="4" customFormat="1" ht="13.35" customHeight="1" x14ac:dyDescent="0.2">
      <c r="C2241" s="49"/>
      <c r="D2241" s="65"/>
      <c r="E2241" s="131"/>
      <c r="F2241" s="89"/>
      <c r="G2241" s="111"/>
      <c r="H2241" s="75"/>
      <c r="I2241" s="11"/>
      <c r="J2241" s="67"/>
    </row>
    <row r="2242" spans="2:10" ht="13.35" customHeight="1" x14ac:dyDescent="0.2">
      <c r="B2242" s="20"/>
      <c r="C2242" s="143"/>
      <c r="D2242" s="64" t="s">
        <v>483</v>
      </c>
      <c r="E2242" s="64"/>
      <c r="F2242" s="64"/>
      <c r="G2242" s="116"/>
      <c r="H2242" s="71">
        <f>M$34</f>
        <v>0</v>
      </c>
      <c r="I2242" s="43"/>
      <c r="J2242" s="67"/>
    </row>
    <row r="2243" spans="2:10" ht="13.35" customHeight="1" x14ac:dyDescent="0.2">
      <c r="C2243" s="49">
        <v>360208100</v>
      </c>
      <c r="D2243" s="65" t="s">
        <v>1352</v>
      </c>
      <c r="E2243" s="131" t="s">
        <v>4</v>
      </c>
      <c r="F2243" s="47">
        <v>100</v>
      </c>
      <c r="G2243" s="133">
        <v>23.2893024</v>
      </c>
      <c r="H2243" s="129">
        <f>$G2243-($G2243*H$2242)</f>
        <v>23.2893024</v>
      </c>
      <c r="I2243" s="11">
        <f t="shared" ref="I2243:I2246" si="386">H2243/$G2243-1</f>
        <v>0</v>
      </c>
      <c r="J2243" s="67"/>
    </row>
    <row r="2244" spans="2:10" ht="13.35" customHeight="1" x14ac:dyDescent="0.2">
      <c r="C2244" s="49">
        <v>360208120</v>
      </c>
      <c r="D2244" s="65" t="s">
        <v>454</v>
      </c>
      <c r="E2244" s="131" t="s">
        <v>4</v>
      </c>
      <c r="F2244" s="47">
        <v>100</v>
      </c>
      <c r="G2244" s="133">
        <v>25.136800000000001</v>
      </c>
      <c r="H2244" s="129">
        <f t="shared" ref="H2244:H2246" si="387">$G2244-($G2244*H$2242)</f>
        <v>25.136800000000001</v>
      </c>
      <c r="I2244" s="11">
        <f t="shared" si="386"/>
        <v>0</v>
      </c>
      <c r="J2244" s="67"/>
    </row>
    <row r="2245" spans="2:10" ht="13.35" customHeight="1" x14ac:dyDescent="0.2">
      <c r="C2245" s="50">
        <v>360210122</v>
      </c>
      <c r="D2245" s="51" t="s">
        <v>455</v>
      </c>
      <c r="E2245" s="159" t="s">
        <v>4</v>
      </c>
      <c r="F2245" s="48">
        <v>100</v>
      </c>
      <c r="G2245" s="133">
        <v>30.222847199999997</v>
      </c>
      <c r="H2245" s="129">
        <f t="shared" si="387"/>
        <v>30.222847199999997</v>
      </c>
      <c r="I2245" s="11">
        <f t="shared" si="386"/>
        <v>0</v>
      </c>
      <c r="J2245" s="67"/>
    </row>
    <row r="2246" spans="2:10" ht="13.35" customHeight="1" x14ac:dyDescent="0.2">
      <c r="C2246" s="49">
        <v>360210140</v>
      </c>
      <c r="D2246" s="65" t="s">
        <v>456</v>
      </c>
      <c r="E2246" s="131" t="s">
        <v>4</v>
      </c>
      <c r="F2246" s="47">
        <v>100</v>
      </c>
      <c r="G2246" s="133">
        <v>31.543199999999999</v>
      </c>
      <c r="H2246" s="129">
        <f t="shared" si="387"/>
        <v>31.543199999999999</v>
      </c>
      <c r="I2246" s="11">
        <f t="shared" si="386"/>
        <v>0</v>
      </c>
      <c r="J2246" s="67"/>
    </row>
    <row r="2247" spans="2:10" s="4" customFormat="1" ht="15" customHeight="1" x14ac:dyDescent="0.2">
      <c r="C2247" s="49"/>
      <c r="D2247" s="65"/>
      <c r="E2247" s="131"/>
      <c r="F2247" s="89"/>
      <c r="G2247" s="111"/>
      <c r="H2247" s="75"/>
      <c r="I2247" s="11"/>
      <c r="J2247" s="67"/>
    </row>
    <row r="2248" spans="2:10" ht="13.35" customHeight="1" x14ac:dyDescent="0.2">
      <c r="B2248" s="20"/>
      <c r="C2248" s="143"/>
      <c r="D2248" s="64" t="s">
        <v>457</v>
      </c>
      <c r="E2248" s="64"/>
      <c r="F2248" s="64"/>
      <c r="G2248" s="116"/>
      <c r="H2248" s="71">
        <f>M$34</f>
        <v>0</v>
      </c>
      <c r="I2248" s="43"/>
      <c r="J2248" s="67"/>
    </row>
    <row r="2249" spans="2:10" ht="13.35" customHeight="1" x14ac:dyDescent="0.2">
      <c r="C2249" s="49">
        <v>360310120</v>
      </c>
      <c r="D2249" s="65" t="s">
        <v>972</v>
      </c>
      <c r="E2249" s="131" t="s">
        <v>4</v>
      </c>
      <c r="F2249" s="47">
        <v>100</v>
      </c>
      <c r="G2249" s="133">
        <v>36.004799999999996</v>
      </c>
      <c r="H2249" s="129">
        <f>$G2249-($G2249*H$2248)</f>
        <v>36.004799999999996</v>
      </c>
      <c r="I2249" s="11">
        <f t="shared" ref="I2249:I2251" si="388">H2249/$G2249-1</f>
        <v>0</v>
      </c>
      <c r="J2249" s="67"/>
    </row>
    <row r="2250" spans="2:10" ht="13.35" hidden="1" customHeight="1" x14ac:dyDescent="0.2">
      <c r="B2250" s="28"/>
      <c r="C2250" s="50">
        <v>360310122</v>
      </c>
      <c r="D2250" s="193" t="s">
        <v>971</v>
      </c>
      <c r="E2250" s="159" t="s">
        <v>4</v>
      </c>
      <c r="F2250" s="48">
        <v>100</v>
      </c>
      <c r="G2250" s="133">
        <v>38.462074559999998</v>
      </c>
      <c r="H2250" s="73" t="e">
        <f>#REF!-(#REF!*H$2242)</f>
        <v>#REF!</v>
      </c>
      <c r="I2250" s="11" t="e">
        <f t="shared" si="388"/>
        <v>#REF!</v>
      </c>
      <c r="J2250" s="67"/>
    </row>
    <row r="2251" spans="2:10" ht="13.35" customHeight="1" x14ac:dyDescent="0.2">
      <c r="C2251" s="50">
        <v>360310140</v>
      </c>
      <c r="D2251" s="51" t="s">
        <v>973</v>
      </c>
      <c r="E2251" s="159" t="s">
        <v>4</v>
      </c>
      <c r="F2251" s="48">
        <v>100</v>
      </c>
      <c r="G2251" s="133">
        <v>49.16704</v>
      </c>
      <c r="H2251" s="129">
        <f>$G2251-($G2251*H$2248)</f>
        <v>49.16704</v>
      </c>
      <c r="I2251" s="11">
        <f t="shared" si="388"/>
        <v>0</v>
      </c>
      <c r="J2251" s="67"/>
    </row>
    <row r="2252" spans="2:10" s="4" customFormat="1" ht="13.35" customHeight="1" x14ac:dyDescent="0.2">
      <c r="C2252" s="49"/>
      <c r="D2252" s="65"/>
      <c r="E2252" s="131"/>
      <c r="F2252" s="89"/>
      <c r="G2252" s="111"/>
      <c r="H2252" s="75"/>
      <c r="I2252" s="11"/>
      <c r="J2252" s="67"/>
    </row>
    <row r="2253" spans="2:10" ht="13.35" customHeight="1" x14ac:dyDescent="0.2">
      <c r="B2253" s="20"/>
      <c r="C2253" s="143"/>
      <c r="D2253" s="64" t="s">
        <v>458</v>
      </c>
      <c r="E2253" s="64"/>
      <c r="F2253" s="64"/>
      <c r="G2253" s="116"/>
      <c r="H2253" s="71">
        <f>M$34</f>
        <v>0</v>
      </c>
      <c r="I2253" s="43"/>
      <c r="J2253" s="67"/>
    </row>
    <row r="2254" spans="2:10" ht="13.35" customHeight="1" x14ac:dyDescent="0.2">
      <c r="C2254" s="49">
        <v>360408120</v>
      </c>
      <c r="D2254" s="65" t="s">
        <v>1119</v>
      </c>
      <c r="E2254" s="131" t="s">
        <v>4</v>
      </c>
      <c r="F2254" s="47">
        <v>50</v>
      </c>
      <c r="G2254" s="133">
        <v>63.793600000000005</v>
      </c>
      <c r="H2254" s="129">
        <f>$G2254-($G2254*H$2253)</f>
        <v>63.793600000000005</v>
      </c>
      <c r="I2254" s="11">
        <f t="shared" ref="I2254:I2257" si="389">H2254/$G2254-1</f>
        <v>0</v>
      </c>
      <c r="J2254" s="67"/>
    </row>
    <row r="2255" spans="2:10" ht="13.35" customHeight="1" x14ac:dyDescent="0.2">
      <c r="B2255" s="28"/>
      <c r="C2255" s="50">
        <v>360410120</v>
      </c>
      <c r="D2255" s="51" t="s">
        <v>1120</v>
      </c>
      <c r="E2255" s="159" t="s">
        <v>4</v>
      </c>
      <c r="F2255" s="48">
        <v>50</v>
      </c>
      <c r="G2255" s="133">
        <v>64.906399999999991</v>
      </c>
      <c r="H2255" s="129">
        <f t="shared" ref="H2255:H2256" si="390">$G2255-($G2255*H$2253)</f>
        <v>64.906399999999991</v>
      </c>
      <c r="I2255" s="11">
        <f t="shared" si="389"/>
        <v>0</v>
      </c>
      <c r="J2255" s="67"/>
    </row>
    <row r="2256" spans="2:10" ht="13.35" customHeight="1" x14ac:dyDescent="0.2">
      <c r="C2256" s="49">
        <v>360508120</v>
      </c>
      <c r="D2256" s="65" t="s">
        <v>459</v>
      </c>
      <c r="E2256" s="131" t="s">
        <v>4</v>
      </c>
      <c r="F2256" s="47">
        <v>50</v>
      </c>
      <c r="G2256" s="133">
        <v>52.85794152038401</v>
      </c>
      <c r="H2256" s="129">
        <f t="shared" si="390"/>
        <v>52.85794152038401</v>
      </c>
      <c r="I2256" s="11">
        <f t="shared" si="389"/>
        <v>0</v>
      </c>
      <c r="J2256" s="67"/>
    </row>
    <row r="2257" spans="1:10" ht="13.35" customHeight="1" x14ac:dyDescent="0.2">
      <c r="C2257" s="50">
        <v>360510120</v>
      </c>
      <c r="D2257" s="51" t="s">
        <v>460</v>
      </c>
      <c r="E2257" s="159" t="s">
        <v>4</v>
      </c>
      <c r="F2257" s="48">
        <v>50</v>
      </c>
      <c r="G2257" s="133">
        <v>54.995200000000004</v>
      </c>
      <c r="H2257" s="129">
        <f>$G2257-($G2257*H$2253)</f>
        <v>54.995200000000004</v>
      </c>
      <c r="I2257" s="11">
        <f t="shared" si="389"/>
        <v>0</v>
      </c>
      <c r="J2257" s="67"/>
    </row>
    <row r="2258" spans="1:10" s="4" customFormat="1" ht="26.1" customHeight="1" x14ac:dyDescent="0.2">
      <c r="C2258" s="49"/>
      <c r="D2258" s="65"/>
      <c r="E2258" s="131"/>
      <c r="F2258" s="89"/>
      <c r="G2258" s="111"/>
      <c r="H2258" s="75"/>
      <c r="I2258" s="11"/>
      <c r="J2258" s="67"/>
    </row>
    <row r="2259" spans="1:10" ht="13.35" customHeight="1" x14ac:dyDescent="0.2">
      <c r="B2259" s="20"/>
      <c r="C2259" s="143"/>
      <c r="D2259" s="64" t="s">
        <v>969</v>
      </c>
      <c r="E2259" s="64"/>
      <c r="F2259" s="64"/>
      <c r="G2259" s="116"/>
      <c r="H2259" s="71">
        <f>M$34</f>
        <v>0</v>
      </c>
      <c r="I2259" s="43"/>
      <c r="J2259" s="67"/>
    </row>
    <row r="2260" spans="1:10" ht="13.35" customHeight="1" x14ac:dyDescent="0.2">
      <c r="C2260" s="49">
        <v>360712140</v>
      </c>
      <c r="D2260" s="65" t="s">
        <v>970</v>
      </c>
      <c r="E2260" s="131" t="s">
        <v>4</v>
      </c>
      <c r="F2260" s="47">
        <v>50</v>
      </c>
      <c r="G2260" s="133">
        <v>49.081579747200003</v>
      </c>
      <c r="H2260" s="129">
        <f>$G2260-($G2260*H$2259)</f>
        <v>49.081579747200003</v>
      </c>
      <c r="I2260" s="11">
        <f t="shared" ref="I2260:I2262" si="391">H2260/$G2260-1</f>
        <v>0</v>
      </c>
      <c r="J2260" s="67"/>
    </row>
    <row r="2261" spans="1:10" ht="13.35" customHeight="1" x14ac:dyDescent="0.2">
      <c r="B2261" s="86"/>
      <c r="C2261" s="49">
        <v>360712141</v>
      </c>
      <c r="D2261" s="65" t="s">
        <v>1946</v>
      </c>
      <c r="E2261" s="131" t="s">
        <v>4</v>
      </c>
      <c r="F2261" s="47">
        <v>50</v>
      </c>
      <c r="G2261" s="133">
        <v>96.125090879999988</v>
      </c>
      <c r="H2261" s="129">
        <f t="shared" ref="H2261:H2262" si="392">$G2261-($G2261*H$2259)</f>
        <v>96.125090879999988</v>
      </c>
      <c r="I2261" s="11">
        <f t="shared" si="391"/>
        <v>0</v>
      </c>
      <c r="J2261" s="67"/>
    </row>
    <row r="2262" spans="1:10" ht="13.35" customHeight="1" x14ac:dyDescent="0.2">
      <c r="C2262" s="50">
        <v>360712180</v>
      </c>
      <c r="D2262" s="51" t="s">
        <v>974</v>
      </c>
      <c r="E2262" s="159" t="s">
        <v>4</v>
      </c>
      <c r="F2262" s="48">
        <v>50</v>
      </c>
      <c r="G2262" s="133">
        <v>86.205607488000012</v>
      </c>
      <c r="H2262" s="129">
        <f t="shared" si="392"/>
        <v>86.205607488000012</v>
      </c>
      <c r="I2262" s="11">
        <f t="shared" si="391"/>
        <v>0</v>
      </c>
      <c r="J2262" s="67"/>
    </row>
    <row r="2263" spans="1:10" s="4" customFormat="1" ht="13.35" customHeight="1" x14ac:dyDescent="0.2">
      <c r="C2263" s="49"/>
      <c r="D2263" s="65"/>
      <c r="E2263" s="131"/>
      <c r="F2263" s="89"/>
      <c r="G2263" s="111"/>
      <c r="H2263" s="75"/>
      <c r="I2263" s="11"/>
      <c r="J2263" s="67"/>
    </row>
    <row r="2264" spans="1:10" ht="13.35" customHeight="1" x14ac:dyDescent="0.2">
      <c r="B2264" s="20"/>
      <c r="C2264" s="143"/>
      <c r="D2264" s="64" t="s">
        <v>448</v>
      </c>
      <c r="E2264" s="64"/>
      <c r="F2264" s="64"/>
      <c r="G2264" s="116"/>
      <c r="H2264" s="71">
        <f>M$34</f>
        <v>0</v>
      </c>
      <c r="I2264" s="43"/>
      <c r="J2264" s="67"/>
    </row>
    <row r="2265" spans="1:10" ht="13.35" customHeight="1" x14ac:dyDescent="0.2">
      <c r="C2265" s="49">
        <v>360710121</v>
      </c>
      <c r="D2265" s="65" t="s">
        <v>266</v>
      </c>
      <c r="E2265" s="131" t="s">
        <v>4</v>
      </c>
      <c r="F2265" s="47">
        <v>50</v>
      </c>
      <c r="G2265" s="133">
        <v>24.151654799999999</v>
      </c>
      <c r="H2265" s="129">
        <f>$G2265-($G2265*H$2264)</f>
        <v>24.151654799999999</v>
      </c>
      <c r="I2265" s="11">
        <f t="shared" ref="I2265:I2268" si="393">H2265/$G2265-1</f>
        <v>0</v>
      </c>
      <c r="J2265" s="67"/>
    </row>
    <row r="2266" spans="1:10" ht="13.35" customHeight="1" x14ac:dyDescent="0.2">
      <c r="C2266" s="50">
        <v>360710122</v>
      </c>
      <c r="D2266" s="51" t="s">
        <v>267</v>
      </c>
      <c r="E2266" s="159" t="s">
        <v>4</v>
      </c>
      <c r="F2266" s="48">
        <v>50</v>
      </c>
      <c r="G2266" s="133">
        <v>25.23509352</v>
      </c>
      <c r="H2266" s="129">
        <f t="shared" ref="H2266:H2268" si="394">$G2266-($G2266*H$2264)</f>
        <v>25.23509352</v>
      </c>
      <c r="I2266" s="11">
        <f t="shared" si="393"/>
        <v>0</v>
      </c>
      <c r="J2266" s="67"/>
    </row>
    <row r="2267" spans="1:10" ht="13.35" customHeight="1" x14ac:dyDescent="0.2">
      <c r="C2267" s="49">
        <v>360710124</v>
      </c>
      <c r="D2267" s="65" t="s">
        <v>268</v>
      </c>
      <c r="E2267" s="131" t="s">
        <v>4</v>
      </c>
      <c r="F2267" s="47">
        <v>50</v>
      </c>
      <c r="G2267" s="133">
        <v>14.682761533440001</v>
      </c>
      <c r="H2267" s="129">
        <f t="shared" si="394"/>
        <v>14.682761533440001</v>
      </c>
      <c r="I2267" s="11">
        <f t="shared" si="393"/>
        <v>0</v>
      </c>
      <c r="J2267" s="67"/>
    </row>
    <row r="2268" spans="1:10" ht="13.35" customHeight="1" x14ac:dyDescent="0.2">
      <c r="C2268" s="50">
        <v>360710123</v>
      </c>
      <c r="D2268" s="51" t="s">
        <v>269</v>
      </c>
      <c r="E2268" s="159" t="s">
        <v>4</v>
      </c>
      <c r="F2268" s="48">
        <v>50</v>
      </c>
      <c r="G2268" s="133">
        <v>14.682761533440001</v>
      </c>
      <c r="H2268" s="129">
        <f t="shared" si="394"/>
        <v>14.682761533440001</v>
      </c>
      <c r="I2268" s="11">
        <f t="shared" si="393"/>
        <v>0</v>
      </c>
      <c r="J2268" s="67"/>
    </row>
    <row r="2269" spans="1:10" s="4" customFormat="1" ht="13.35" customHeight="1" x14ac:dyDescent="0.2">
      <c r="C2269" s="49"/>
      <c r="D2269" s="65"/>
      <c r="E2269" s="131"/>
      <c r="F2269" s="89"/>
      <c r="G2269" s="111"/>
      <c r="H2269" s="75"/>
      <c r="I2269" s="11"/>
      <c r="J2269" s="67"/>
    </row>
    <row r="2270" spans="1:10" ht="13.35" customHeight="1" x14ac:dyDescent="0.2">
      <c r="A2270" s="4"/>
      <c r="B2270" s="20"/>
      <c r="C2270" s="143"/>
      <c r="D2270" s="64" t="s">
        <v>462</v>
      </c>
      <c r="E2270" s="64"/>
      <c r="F2270" s="64"/>
      <c r="G2270" s="116"/>
      <c r="H2270" s="71">
        <f>M$34</f>
        <v>0</v>
      </c>
      <c r="I2270" s="43"/>
      <c r="J2270" s="67"/>
    </row>
    <row r="2271" spans="1:10" ht="13.35" customHeight="1" x14ac:dyDescent="0.2">
      <c r="C2271" s="49">
        <v>370100009</v>
      </c>
      <c r="D2271" s="65" t="s">
        <v>461</v>
      </c>
      <c r="E2271" s="131" t="s">
        <v>4</v>
      </c>
      <c r="F2271" s="47">
        <v>50</v>
      </c>
      <c r="G2271" s="133">
        <v>90.63381600000001</v>
      </c>
      <c r="H2271" s="129">
        <f>$G2271-($G2271*H$2270)</f>
        <v>90.63381600000001</v>
      </c>
      <c r="I2271" s="11">
        <f t="shared" ref="I2271:I2272" si="395">H2271/$G2271-1</f>
        <v>0</v>
      </c>
      <c r="J2271" s="67"/>
    </row>
    <row r="2272" spans="1:10" ht="13.35" customHeight="1" x14ac:dyDescent="0.2">
      <c r="C2272" s="50">
        <v>370100010</v>
      </c>
      <c r="D2272" s="51" t="s">
        <v>463</v>
      </c>
      <c r="E2272" s="159" t="s">
        <v>4</v>
      </c>
      <c r="F2272" s="48">
        <v>1</v>
      </c>
      <c r="G2272" s="133">
        <v>33.799584000000003</v>
      </c>
      <c r="H2272" s="129">
        <f>$G2272-($G2272*H$2270)</f>
        <v>33.799584000000003</v>
      </c>
      <c r="I2272" s="11">
        <f t="shared" si="395"/>
        <v>0</v>
      </c>
      <c r="J2272" s="67"/>
    </row>
    <row r="2273" spans="2:10" s="4" customFormat="1" ht="13.35" customHeight="1" x14ac:dyDescent="0.2">
      <c r="C2273" s="49"/>
      <c r="D2273" s="65"/>
      <c r="E2273" s="131"/>
      <c r="F2273" s="89"/>
      <c r="G2273" s="111"/>
      <c r="H2273" s="75"/>
      <c r="I2273" s="11"/>
      <c r="J2273" s="67"/>
    </row>
    <row r="2274" spans="2:10" ht="13.35" customHeight="1" x14ac:dyDescent="0.2">
      <c r="B2274" s="20"/>
      <c r="C2274" s="143"/>
      <c r="D2274" s="64" t="s">
        <v>741</v>
      </c>
      <c r="E2274" s="64"/>
      <c r="F2274" s="64"/>
      <c r="G2274" s="116"/>
      <c r="H2274" s="71">
        <f>M$34</f>
        <v>0</v>
      </c>
      <c r="I2274" s="43"/>
      <c r="J2274" s="67"/>
    </row>
    <row r="2275" spans="2:10" ht="19.350000000000001" customHeight="1" x14ac:dyDescent="0.2">
      <c r="C2275" s="49">
        <v>399040001</v>
      </c>
      <c r="D2275" s="65" t="s">
        <v>904</v>
      </c>
      <c r="E2275" s="131">
        <v>1</v>
      </c>
      <c r="F2275" s="47">
        <v>1</v>
      </c>
      <c r="G2275" s="133">
        <v>214.12360569600006</v>
      </c>
      <c r="H2275" s="129">
        <f>$G2275-($G2275*H$2274)</f>
        <v>214.12360569600006</v>
      </c>
      <c r="I2275" s="11">
        <f t="shared" ref="I2275:I2283" si="396">H2275/$G2275-1</f>
        <v>0</v>
      </c>
      <c r="J2275" s="67"/>
    </row>
    <row r="2276" spans="2:10" ht="19.350000000000001" customHeight="1" x14ac:dyDescent="0.2">
      <c r="C2276" s="50">
        <v>399040002</v>
      </c>
      <c r="D2276" s="51" t="s">
        <v>905</v>
      </c>
      <c r="E2276" s="159">
        <v>1</v>
      </c>
      <c r="F2276" s="48">
        <v>1</v>
      </c>
      <c r="G2276" s="133">
        <v>214.12360569600006</v>
      </c>
      <c r="H2276" s="129">
        <f t="shared" ref="H2276:H2283" si="397">$G2276-($G2276*H$2274)</f>
        <v>214.12360569600006</v>
      </c>
      <c r="I2276" s="11">
        <f t="shared" si="396"/>
        <v>0</v>
      </c>
      <c r="J2276" s="67"/>
    </row>
    <row r="2277" spans="2:10" ht="29.1" customHeight="1" x14ac:dyDescent="0.2">
      <c r="B2277" s="86"/>
      <c r="C2277" s="49">
        <v>399040003</v>
      </c>
      <c r="D2277" s="65" t="s">
        <v>3000</v>
      </c>
      <c r="E2277" s="131">
        <v>1</v>
      </c>
      <c r="F2277" s="47">
        <v>1</v>
      </c>
      <c r="G2277" s="133">
        <v>196.976</v>
      </c>
      <c r="H2277" s="129">
        <f t="shared" si="397"/>
        <v>196.976</v>
      </c>
      <c r="I2277" s="11">
        <f t="shared" ref="I2277" si="398">H2277/$G2277-1</f>
        <v>0</v>
      </c>
      <c r="J2277" s="67"/>
    </row>
    <row r="2278" spans="2:10" ht="29.1" customHeight="1" x14ac:dyDescent="0.2">
      <c r="B2278" s="86"/>
      <c r="C2278" s="49">
        <v>399040004</v>
      </c>
      <c r="D2278" s="65" t="s">
        <v>1990</v>
      </c>
      <c r="E2278" s="131">
        <v>1</v>
      </c>
      <c r="F2278" s="47">
        <v>1</v>
      </c>
      <c r="G2278" s="133">
        <v>195.90479999999999</v>
      </c>
      <c r="H2278" s="129">
        <f t="shared" si="397"/>
        <v>195.90479999999999</v>
      </c>
      <c r="I2278" s="11">
        <f t="shared" si="396"/>
        <v>0</v>
      </c>
      <c r="J2278" s="67"/>
    </row>
    <row r="2279" spans="2:10" ht="29.1" customHeight="1" x14ac:dyDescent="0.2">
      <c r="B2279" s="86"/>
      <c r="C2279" s="49">
        <v>399040005</v>
      </c>
      <c r="D2279" s="65" t="s">
        <v>1991</v>
      </c>
      <c r="E2279" s="131">
        <v>1</v>
      </c>
      <c r="F2279" s="47">
        <v>1</v>
      </c>
      <c r="G2279" s="133">
        <v>210.66864000000001</v>
      </c>
      <c r="H2279" s="129">
        <f t="shared" si="397"/>
        <v>210.66864000000001</v>
      </c>
      <c r="I2279" s="11">
        <f t="shared" si="396"/>
        <v>0</v>
      </c>
      <c r="J2279" s="67"/>
    </row>
    <row r="2280" spans="2:10" ht="29.1" customHeight="1" x14ac:dyDescent="0.2">
      <c r="C2280" s="50">
        <v>390050570</v>
      </c>
      <c r="D2280" s="51" t="s">
        <v>906</v>
      </c>
      <c r="E2280" s="159">
        <v>1</v>
      </c>
      <c r="F2280" s="48">
        <v>1</v>
      </c>
      <c r="G2280" s="133">
        <v>129.434812416</v>
      </c>
      <c r="H2280" s="129">
        <f t="shared" si="397"/>
        <v>129.434812416</v>
      </c>
      <c r="I2280" s="11">
        <f t="shared" si="396"/>
        <v>0</v>
      </c>
      <c r="J2280" s="67"/>
    </row>
    <row r="2281" spans="2:10" ht="29.1" customHeight="1" x14ac:dyDescent="0.2">
      <c r="B2281" s="86"/>
      <c r="C2281" s="49">
        <v>390050425</v>
      </c>
      <c r="D2281" s="65" t="s">
        <v>1988</v>
      </c>
      <c r="E2281" s="131">
        <v>1</v>
      </c>
      <c r="F2281" s="89">
        <v>1</v>
      </c>
      <c r="G2281" s="133">
        <v>142.79722329600003</v>
      </c>
      <c r="H2281" s="129">
        <f t="shared" si="397"/>
        <v>142.79722329600003</v>
      </c>
      <c r="I2281" s="11">
        <f t="shared" si="396"/>
        <v>0</v>
      </c>
      <c r="J2281" s="67"/>
    </row>
    <row r="2282" spans="2:10" ht="27" customHeight="1" x14ac:dyDescent="0.2">
      <c r="C2282" s="49">
        <v>399040050</v>
      </c>
      <c r="D2282" s="65" t="s">
        <v>907</v>
      </c>
      <c r="E2282" s="131">
        <v>1</v>
      </c>
      <c r="F2282" s="47">
        <v>1</v>
      </c>
      <c r="G2282" s="133">
        <v>83.296694906879992</v>
      </c>
      <c r="H2282" s="129">
        <f t="shared" si="397"/>
        <v>83.296694906879992</v>
      </c>
      <c r="I2282" s="11">
        <f t="shared" si="396"/>
        <v>0</v>
      </c>
      <c r="J2282" s="67"/>
    </row>
    <row r="2283" spans="2:10" ht="27" customHeight="1" x14ac:dyDescent="0.2">
      <c r="B2283" s="86"/>
      <c r="C2283" s="49"/>
      <c r="D2283" s="65" t="s">
        <v>1989</v>
      </c>
      <c r="E2283" s="131">
        <v>1</v>
      </c>
      <c r="F2283" s="47">
        <v>1</v>
      </c>
      <c r="G2283" s="133">
        <v>80.092975871999997</v>
      </c>
      <c r="H2283" s="129">
        <f t="shared" si="397"/>
        <v>80.092975871999997</v>
      </c>
      <c r="I2283" s="11">
        <f t="shared" si="396"/>
        <v>0</v>
      </c>
      <c r="J2283" s="67"/>
    </row>
    <row r="2284" spans="2:10" ht="13.35" customHeight="1" x14ac:dyDescent="0.2">
      <c r="C2284" s="49"/>
      <c r="D2284" s="65"/>
      <c r="E2284" s="131"/>
      <c r="F2284" s="89"/>
      <c r="G2284" s="111"/>
      <c r="H2284" s="75"/>
      <c r="I2284" s="11"/>
      <c r="J2284" s="67"/>
    </row>
    <row r="2285" spans="2:10" ht="13.35" customHeight="1" x14ac:dyDescent="0.2">
      <c r="B2285" s="20"/>
      <c r="C2285" s="143"/>
      <c r="D2285" s="64" t="s">
        <v>611</v>
      </c>
      <c r="E2285" s="64"/>
      <c r="F2285" s="64"/>
      <c r="G2285" s="116"/>
      <c r="H2285" s="71">
        <f>M$36</f>
        <v>0</v>
      </c>
      <c r="I2285" s="43"/>
      <c r="J2285" s="67"/>
    </row>
    <row r="2286" spans="2:10" ht="13.35" customHeight="1" x14ac:dyDescent="0.2">
      <c r="C2286" s="49">
        <v>384000108</v>
      </c>
      <c r="D2286" s="65" t="s">
        <v>778</v>
      </c>
      <c r="E2286" s="131" t="s">
        <v>4</v>
      </c>
      <c r="F2286" s="47">
        <v>50</v>
      </c>
      <c r="G2286" s="133">
        <v>2.8496000000000001</v>
      </c>
      <c r="H2286" s="129">
        <f>$G2286-($G2286*H$2285)</f>
        <v>2.8496000000000001</v>
      </c>
      <c r="I2286" s="11">
        <f t="shared" ref="I2286:I2290" si="399">H2286/$G2286-1</f>
        <v>0</v>
      </c>
      <c r="J2286" s="67"/>
    </row>
    <row r="2287" spans="2:10" ht="13.35" customHeight="1" x14ac:dyDescent="0.2">
      <c r="C2287" s="50">
        <v>384000116</v>
      </c>
      <c r="D2287" s="51" t="s">
        <v>779</v>
      </c>
      <c r="E2287" s="159" t="s">
        <v>4</v>
      </c>
      <c r="F2287" s="48">
        <v>50</v>
      </c>
      <c r="G2287" s="133">
        <v>2.8822247999999999</v>
      </c>
      <c r="H2287" s="129">
        <f t="shared" ref="H2287:H2290" si="400">$G2287-($G2287*H$2285)</f>
        <v>2.8822247999999999</v>
      </c>
      <c r="I2287" s="11">
        <f t="shared" si="399"/>
        <v>0</v>
      </c>
      <c r="J2287" s="67"/>
    </row>
    <row r="2288" spans="2:10" ht="13.35" customHeight="1" x14ac:dyDescent="0.2">
      <c r="C2288" s="49">
        <v>384000120</v>
      </c>
      <c r="D2288" s="65" t="s">
        <v>780</v>
      </c>
      <c r="E2288" s="131" t="s">
        <v>4</v>
      </c>
      <c r="F2288" s="47">
        <v>50</v>
      </c>
      <c r="G2288" s="133">
        <v>3.0095520000000002</v>
      </c>
      <c r="H2288" s="129">
        <f t="shared" si="400"/>
        <v>3.0095520000000002</v>
      </c>
      <c r="I2288" s="11">
        <f t="shared" si="399"/>
        <v>0</v>
      </c>
      <c r="J2288" s="67"/>
    </row>
    <row r="2289" spans="2:10" ht="13.35" customHeight="1" x14ac:dyDescent="0.2">
      <c r="C2289" s="50">
        <v>384000125</v>
      </c>
      <c r="D2289" s="51" t="s">
        <v>781</v>
      </c>
      <c r="E2289" s="159" t="s">
        <v>4</v>
      </c>
      <c r="F2289" s="48">
        <v>50</v>
      </c>
      <c r="G2289" s="133">
        <v>3.2526311999999997</v>
      </c>
      <c r="H2289" s="129">
        <f t="shared" si="400"/>
        <v>3.2526311999999997</v>
      </c>
      <c r="I2289" s="11">
        <f t="shared" si="399"/>
        <v>0</v>
      </c>
      <c r="J2289" s="67"/>
    </row>
    <row r="2290" spans="2:10" ht="13.35" customHeight="1" x14ac:dyDescent="0.2">
      <c r="C2290" s="49">
        <v>384000132</v>
      </c>
      <c r="D2290" s="65" t="s">
        <v>782</v>
      </c>
      <c r="E2290" s="131" t="s">
        <v>4</v>
      </c>
      <c r="F2290" s="47">
        <v>50</v>
      </c>
      <c r="G2290" s="133">
        <v>4.5027528000000006</v>
      </c>
      <c r="H2290" s="129">
        <f t="shared" si="400"/>
        <v>4.5027528000000006</v>
      </c>
      <c r="I2290" s="11">
        <f t="shared" si="399"/>
        <v>0</v>
      </c>
      <c r="J2290" s="67"/>
    </row>
    <row r="2291" spans="2:10" s="4" customFormat="1" ht="13.35" customHeight="1" x14ac:dyDescent="0.2">
      <c r="C2291" s="49"/>
      <c r="D2291" s="65"/>
      <c r="E2291" s="131"/>
      <c r="F2291" s="89"/>
      <c r="G2291" s="111"/>
      <c r="H2291" s="75"/>
      <c r="I2291" s="11"/>
      <c r="J2291" s="67"/>
    </row>
    <row r="2292" spans="2:10" ht="13.35" customHeight="1" x14ac:dyDescent="0.2">
      <c r="B2292" s="20"/>
      <c r="C2292" s="143"/>
      <c r="D2292" s="64" t="s">
        <v>612</v>
      </c>
      <c r="E2292" s="64"/>
      <c r="F2292" s="64"/>
      <c r="G2292" s="116"/>
      <c r="H2292" s="71">
        <f>M$36</f>
        <v>0</v>
      </c>
      <c r="I2292" s="43"/>
      <c r="J2292" s="67"/>
    </row>
    <row r="2293" spans="2:10" ht="13.35" customHeight="1" x14ac:dyDescent="0.2">
      <c r="C2293" s="49">
        <v>384000161</v>
      </c>
      <c r="D2293" s="65" t="s">
        <v>774</v>
      </c>
      <c r="E2293" s="131" t="s">
        <v>4</v>
      </c>
      <c r="F2293" s="47">
        <v>50</v>
      </c>
      <c r="G2293" s="133">
        <v>5.6602727999999995</v>
      </c>
      <c r="H2293" s="129">
        <f>$G2293-($G2293*H$2292)</f>
        <v>5.6602727999999995</v>
      </c>
      <c r="I2293" s="11">
        <f t="shared" ref="I2293:I2296" si="401">H2293/$G2293-1</f>
        <v>0</v>
      </c>
      <c r="J2293" s="67"/>
    </row>
    <row r="2294" spans="2:10" ht="13.35" customHeight="1" x14ac:dyDescent="0.2">
      <c r="C2294" s="50">
        <v>384000201</v>
      </c>
      <c r="D2294" s="51" t="s">
        <v>775</v>
      </c>
      <c r="E2294" s="159" t="s">
        <v>4</v>
      </c>
      <c r="F2294" s="48">
        <v>50</v>
      </c>
      <c r="G2294" s="133">
        <v>5.0699376000000003</v>
      </c>
      <c r="H2294" s="129">
        <f t="shared" ref="H2294:H2296" si="402">$G2294-($G2294*H$2292)</f>
        <v>5.0699376000000003</v>
      </c>
      <c r="I2294" s="11">
        <f t="shared" si="401"/>
        <v>0</v>
      </c>
      <c r="J2294" s="67"/>
    </row>
    <row r="2295" spans="2:10" ht="13.35" customHeight="1" x14ac:dyDescent="0.2">
      <c r="C2295" s="49">
        <v>384000251</v>
      </c>
      <c r="D2295" s="65" t="s">
        <v>776</v>
      </c>
      <c r="E2295" s="131" t="s">
        <v>4</v>
      </c>
      <c r="F2295" s="47">
        <v>50</v>
      </c>
      <c r="G2295" s="133">
        <v>5.9985258666666663</v>
      </c>
      <c r="H2295" s="129">
        <f t="shared" si="402"/>
        <v>5.9985258666666663</v>
      </c>
      <c r="I2295" s="11">
        <f t="shared" si="401"/>
        <v>0</v>
      </c>
      <c r="J2295" s="67"/>
    </row>
    <row r="2296" spans="2:10" ht="13.35" customHeight="1" x14ac:dyDescent="0.2">
      <c r="C2296" s="50">
        <v>384000234</v>
      </c>
      <c r="D2296" s="51" t="s">
        <v>777</v>
      </c>
      <c r="E2296" s="159" t="s">
        <v>4</v>
      </c>
      <c r="F2296" s="48">
        <v>50</v>
      </c>
      <c r="G2296" s="133">
        <v>7.8094015999999993</v>
      </c>
      <c r="H2296" s="129">
        <f t="shared" si="402"/>
        <v>7.8094015999999993</v>
      </c>
      <c r="I2296" s="11">
        <f t="shared" si="401"/>
        <v>0</v>
      </c>
      <c r="J2296" s="67"/>
    </row>
    <row r="2297" spans="2:10" s="4" customFormat="1" ht="13.35" customHeight="1" x14ac:dyDescent="0.2">
      <c r="C2297" s="49"/>
      <c r="D2297" s="65"/>
      <c r="E2297" s="131"/>
      <c r="F2297" s="89"/>
      <c r="G2297" s="111"/>
      <c r="H2297" s="75"/>
      <c r="I2297" s="11"/>
      <c r="J2297" s="67"/>
    </row>
    <row r="2298" spans="2:10" ht="13.35" customHeight="1" x14ac:dyDescent="0.2">
      <c r="B2298" s="20"/>
      <c r="C2298" s="143"/>
      <c r="D2298" s="64" t="s">
        <v>613</v>
      </c>
      <c r="E2298" s="64"/>
      <c r="F2298" s="64"/>
      <c r="G2298" s="116"/>
      <c r="H2298" s="71">
        <f>M$36</f>
        <v>0</v>
      </c>
      <c r="I2298" s="43"/>
      <c r="J2298" s="67"/>
    </row>
    <row r="2299" spans="2:10" ht="13.35" customHeight="1" x14ac:dyDescent="0.2">
      <c r="B2299" s="86" t="s">
        <v>2870</v>
      </c>
      <c r="C2299" s="49">
        <v>384003016</v>
      </c>
      <c r="D2299" s="65" t="s">
        <v>1674</v>
      </c>
      <c r="E2299" s="131" t="s">
        <v>4</v>
      </c>
      <c r="F2299" s="47">
        <v>50</v>
      </c>
      <c r="G2299" s="133" t="s">
        <v>2870</v>
      </c>
      <c r="H2299" s="129"/>
      <c r="I2299" s="11"/>
      <c r="J2299" s="67"/>
    </row>
    <row r="2300" spans="2:10" ht="13.35" customHeight="1" x14ac:dyDescent="0.2">
      <c r="C2300" s="49">
        <v>384003020</v>
      </c>
      <c r="D2300" s="65" t="s">
        <v>766</v>
      </c>
      <c r="E2300" s="131" t="s">
        <v>4</v>
      </c>
      <c r="F2300" s="47">
        <v>50</v>
      </c>
      <c r="G2300" s="133">
        <v>3.6346128000000002</v>
      </c>
      <c r="H2300" s="129">
        <f>$G2300-($G2300*H$2298)</f>
        <v>3.6346128000000002</v>
      </c>
      <c r="I2300" s="11">
        <f t="shared" ref="I2300:I2305" si="403">H2300/$G2300-1</f>
        <v>0</v>
      </c>
      <c r="J2300" s="67"/>
    </row>
    <row r="2301" spans="2:10" ht="13.35" customHeight="1" x14ac:dyDescent="0.2">
      <c r="C2301" s="50">
        <v>384003025</v>
      </c>
      <c r="D2301" s="51" t="s">
        <v>767</v>
      </c>
      <c r="E2301" s="159" t="s">
        <v>4</v>
      </c>
      <c r="F2301" s="48">
        <v>50</v>
      </c>
      <c r="G2301" s="133">
        <v>4.0050191999999996</v>
      </c>
      <c r="H2301" s="129">
        <f t="shared" ref="H2301:H2305" si="404">$G2301-($G2301*H$2298)</f>
        <v>4.0050191999999996</v>
      </c>
      <c r="I2301" s="11">
        <f t="shared" si="403"/>
        <v>0</v>
      </c>
      <c r="J2301" s="67"/>
    </row>
    <row r="2302" spans="2:10" ht="13.35" customHeight="1" x14ac:dyDescent="0.2">
      <c r="B2302" s="4"/>
      <c r="C2302" s="49">
        <v>384003032</v>
      </c>
      <c r="D2302" s="65" t="s">
        <v>768</v>
      </c>
      <c r="E2302" s="131" t="s">
        <v>4</v>
      </c>
      <c r="F2302" s="47">
        <v>50</v>
      </c>
      <c r="G2302" s="133">
        <v>5.2551408000000004</v>
      </c>
      <c r="H2302" s="129">
        <f t="shared" si="404"/>
        <v>5.2551408000000004</v>
      </c>
      <c r="I2302" s="11">
        <f t="shared" si="403"/>
        <v>0</v>
      </c>
      <c r="J2302" s="67"/>
    </row>
    <row r="2303" spans="2:10" ht="13.35" customHeight="1" x14ac:dyDescent="0.2">
      <c r="B2303" s="4"/>
      <c r="C2303" s="50">
        <v>384003040</v>
      </c>
      <c r="D2303" s="51" t="s">
        <v>769</v>
      </c>
      <c r="E2303" s="159" t="s">
        <v>4</v>
      </c>
      <c r="F2303" s="48">
        <v>50</v>
      </c>
      <c r="G2303" s="133">
        <v>6.1348559999999992</v>
      </c>
      <c r="H2303" s="129">
        <f t="shared" si="404"/>
        <v>6.1348559999999992</v>
      </c>
      <c r="I2303" s="11">
        <f t="shared" si="403"/>
        <v>0</v>
      </c>
      <c r="J2303" s="67"/>
    </row>
    <row r="2304" spans="2:10" ht="13.35" customHeight="1" x14ac:dyDescent="0.2">
      <c r="B2304" s="4"/>
      <c r="C2304" s="49">
        <v>384003050</v>
      </c>
      <c r="D2304" s="65" t="s">
        <v>770</v>
      </c>
      <c r="E2304" s="131" t="s">
        <v>4</v>
      </c>
      <c r="F2304" s="47">
        <v>25</v>
      </c>
      <c r="G2304" s="133">
        <v>9.5148144000000006</v>
      </c>
      <c r="H2304" s="129">
        <f t="shared" si="404"/>
        <v>9.5148144000000006</v>
      </c>
      <c r="I2304" s="11">
        <f t="shared" si="403"/>
        <v>0</v>
      </c>
      <c r="J2304" s="67"/>
    </row>
    <row r="2305" spans="2:10" ht="13.35" customHeight="1" x14ac:dyDescent="0.2">
      <c r="B2305" s="4"/>
      <c r="C2305" s="50">
        <v>384003063</v>
      </c>
      <c r="D2305" s="51" t="s">
        <v>771</v>
      </c>
      <c r="E2305" s="159" t="s">
        <v>4</v>
      </c>
      <c r="F2305" s="48">
        <v>25</v>
      </c>
      <c r="G2305" s="133">
        <v>12.269711999999998</v>
      </c>
      <c r="H2305" s="129">
        <f t="shared" si="404"/>
        <v>12.269711999999998</v>
      </c>
      <c r="I2305" s="11">
        <f t="shared" si="403"/>
        <v>0</v>
      </c>
      <c r="J2305" s="67"/>
    </row>
    <row r="2306" spans="2:10" s="4" customFormat="1" ht="13.35" customHeight="1" x14ac:dyDescent="0.2">
      <c r="C2306" s="49"/>
      <c r="D2306" s="65"/>
      <c r="E2306" s="131"/>
      <c r="F2306" s="89"/>
      <c r="G2306" s="111"/>
      <c r="H2306" s="75"/>
      <c r="I2306" s="11"/>
      <c r="J2306" s="67"/>
    </row>
    <row r="2307" spans="2:10" ht="13.35" customHeight="1" x14ac:dyDescent="0.2">
      <c r="B2307" s="20"/>
      <c r="C2307" s="143"/>
      <c r="D2307" s="64" t="s">
        <v>614</v>
      </c>
      <c r="E2307" s="64"/>
      <c r="F2307" s="64"/>
      <c r="G2307" s="116"/>
      <c r="H2307" s="71">
        <f>M$36</f>
        <v>0</v>
      </c>
      <c r="I2307" s="43"/>
      <c r="J2307" s="67"/>
    </row>
    <row r="2308" spans="2:10" ht="13.35" customHeight="1" x14ac:dyDescent="0.2">
      <c r="C2308" s="49">
        <v>384003220</v>
      </c>
      <c r="D2308" s="65" t="s">
        <v>772</v>
      </c>
      <c r="E2308" s="131" t="s">
        <v>4</v>
      </c>
      <c r="F2308" s="47">
        <v>50</v>
      </c>
      <c r="G2308" s="133">
        <v>6.5052623999999994</v>
      </c>
      <c r="H2308" s="129">
        <f>$G2308-($G2308*H$2307)</f>
        <v>6.5052623999999994</v>
      </c>
      <c r="I2308" s="11">
        <f t="shared" ref="I2308:I2309" si="405">H2308/$G2308-1</f>
        <v>0</v>
      </c>
      <c r="J2308" s="67"/>
    </row>
    <row r="2309" spans="2:10" ht="13.35" customHeight="1" x14ac:dyDescent="0.2">
      <c r="C2309" s="50">
        <v>384003225</v>
      </c>
      <c r="D2309" s="51" t="s">
        <v>773</v>
      </c>
      <c r="E2309" s="159" t="s">
        <v>4</v>
      </c>
      <c r="F2309" s="48">
        <v>50</v>
      </c>
      <c r="G2309" s="133">
        <v>7.0145711999999998</v>
      </c>
      <c r="H2309" s="129">
        <f>$G2309-($G2309*H$2307)</f>
        <v>7.0145711999999998</v>
      </c>
      <c r="I2309" s="11">
        <f t="shared" si="405"/>
        <v>0</v>
      </c>
      <c r="J2309" s="67"/>
    </row>
    <row r="2310" spans="2:10" s="4" customFormat="1" ht="13.35" customHeight="1" x14ac:dyDescent="0.2">
      <c r="C2310" s="49"/>
      <c r="D2310" s="65"/>
      <c r="E2310" s="131"/>
      <c r="F2310" s="89"/>
      <c r="G2310" s="111"/>
      <c r="H2310" s="75"/>
      <c r="I2310" s="11"/>
      <c r="J2310" s="67"/>
    </row>
    <row r="2311" spans="2:10" ht="13.35" customHeight="1" x14ac:dyDescent="0.2">
      <c r="B2311" s="20"/>
      <c r="C2311" s="143"/>
      <c r="D2311" s="64" t="s">
        <v>615</v>
      </c>
      <c r="E2311" s="64"/>
      <c r="F2311" s="64"/>
      <c r="G2311" s="116"/>
      <c r="H2311" s="71">
        <f>M$36</f>
        <v>0</v>
      </c>
      <c r="I2311" s="43"/>
      <c r="J2311" s="67"/>
    </row>
    <row r="2312" spans="2:10" ht="13.35" customHeight="1" x14ac:dyDescent="0.2">
      <c r="C2312" s="49">
        <v>384000220</v>
      </c>
      <c r="D2312" s="65" t="s">
        <v>752</v>
      </c>
      <c r="E2312" s="131" t="s">
        <v>4</v>
      </c>
      <c r="F2312" s="47">
        <v>50</v>
      </c>
      <c r="G2312" s="133">
        <v>4.6403690666666666</v>
      </c>
      <c r="H2312" s="129">
        <f>$G2312-($G2312*H$2311)</f>
        <v>4.6403690666666666</v>
      </c>
      <c r="I2312" s="11">
        <f t="shared" ref="I2312:I2321" si="406">H2312/$G2312-1</f>
        <v>0</v>
      </c>
      <c r="J2312" s="67"/>
    </row>
    <row r="2313" spans="2:10" ht="13.35" customHeight="1" x14ac:dyDescent="0.2">
      <c r="C2313" s="50">
        <v>384000225</v>
      </c>
      <c r="D2313" s="51" t="s">
        <v>753</v>
      </c>
      <c r="E2313" s="159" t="s">
        <v>4</v>
      </c>
      <c r="F2313" s="48">
        <v>50</v>
      </c>
      <c r="G2313" s="133">
        <v>5.0930879999999998</v>
      </c>
      <c r="H2313" s="129">
        <f t="shared" ref="H2313:H2321" si="407">$G2313-($G2313*H$2311)</f>
        <v>5.0930879999999998</v>
      </c>
      <c r="I2313" s="11">
        <f t="shared" si="406"/>
        <v>0</v>
      </c>
      <c r="J2313" s="67"/>
    </row>
    <row r="2314" spans="2:10" ht="13.35" customHeight="1" x14ac:dyDescent="0.2">
      <c r="C2314" s="49">
        <v>384000232</v>
      </c>
      <c r="D2314" s="65" t="s">
        <v>754</v>
      </c>
      <c r="E2314" s="131" t="s">
        <v>4</v>
      </c>
      <c r="F2314" s="47">
        <v>50</v>
      </c>
      <c r="G2314" s="133">
        <v>5.4056183999999998</v>
      </c>
      <c r="H2314" s="129">
        <f t="shared" si="407"/>
        <v>5.4056183999999998</v>
      </c>
      <c r="I2314" s="11">
        <f t="shared" si="406"/>
        <v>0</v>
      </c>
      <c r="J2314" s="67"/>
    </row>
    <row r="2315" spans="2:10" ht="13.35" customHeight="1" x14ac:dyDescent="0.2">
      <c r="C2315" s="50">
        <v>384000240</v>
      </c>
      <c r="D2315" s="51" t="s">
        <v>755</v>
      </c>
      <c r="E2315" s="159" t="s">
        <v>4</v>
      </c>
      <c r="F2315" s="48">
        <v>50</v>
      </c>
      <c r="G2315" s="133">
        <v>7.017143466666667</v>
      </c>
      <c r="H2315" s="129">
        <f t="shared" si="407"/>
        <v>7.017143466666667</v>
      </c>
      <c r="I2315" s="11">
        <f t="shared" si="406"/>
        <v>0</v>
      </c>
      <c r="J2315" s="67"/>
    </row>
    <row r="2316" spans="2:10" ht="13.35" customHeight="1" x14ac:dyDescent="0.2">
      <c r="C2316" s="49">
        <v>384000250</v>
      </c>
      <c r="D2316" s="65" t="s">
        <v>756</v>
      </c>
      <c r="E2316" s="131" t="s">
        <v>4</v>
      </c>
      <c r="F2316" s="47">
        <v>25</v>
      </c>
      <c r="G2316" s="133">
        <v>10.865254400000001</v>
      </c>
      <c r="H2316" s="129">
        <f t="shared" si="407"/>
        <v>10.865254400000001</v>
      </c>
      <c r="I2316" s="11">
        <f t="shared" si="406"/>
        <v>0</v>
      </c>
      <c r="J2316" s="67"/>
    </row>
    <row r="2317" spans="2:10" ht="13.35" customHeight="1" x14ac:dyDescent="0.2">
      <c r="C2317" s="50">
        <v>384000263</v>
      </c>
      <c r="D2317" s="51" t="s">
        <v>757</v>
      </c>
      <c r="E2317" s="159" t="s">
        <v>4</v>
      </c>
      <c r="F2317" s="48">
        <v>25</v>
      </c>
      <c r="G2317" s="133">
        <v>12.616968</v>
      </c>
      <c r="H2317" s="129">
        <f t="shared" si="407"/>
        <v>12.616968</v>
      </c>
      <c r="I2317" s="11">
        <f t="shared" si="406"/>
        <v>0</v>
      </c>
      <c r="J2317" s="67"/>
    </row>
    <row r="2318" spans="2:10" ht="13.35" customHeight="1" x14ac:dyDescent="0.2">
      <c r="C2318" s="49">
        <v>384000275</v>
      </c>
      <c r="D2318" s="65" t="s">
        <v>758</v>
      </c>
      <c r="E2318" s="131" t="s">
        <v>4</v>
      </c>
      <c r="F2318" s="47">
        <v>1</v>
      </c>
      <c r="G2318" s="133">
        <v>28.068573866666664</v>
      </c>
      <c r="H2318" s="129">
        <f t="shared" si="407"/>
        <v>28.068573866666664</v>
      </c>
      <c r="I2318" s="11">
        <f t="shared" si="406"/>
        <v>0</v>
      </c>
      <c r="J2318" s="67"/>
    </row>
    <row r="2319" spans="2:10" ht="13.35" customHeight="1" x14ac:dyDescent="0.2">
      <c r="C2319" s="50">
        <v>384000290</v>
      </c>
      <c r="D2319" s="51" t="s">
        <v>759</v>
      </c>
      <c r="E2319" s="159" t="s">
        <v>4</v>
      </c>
      <c r="F2319" s="48">
        <v>1</v>
      </c>
      <c r="G2319" s="133">
        <v>44.140095999999993</v>
      </c>
      <c r="H2319" s="129">
        <f t="shared" si="407"/>
        <v>44.140095999999993</v>
      </c>
      <c r="I2319" s="11">
        <f t="shared" si="406"/>
        <v>0</v>
      </c>
      <c r="J2319" s="67"/>
    </row>
    <row r="2320" spans="2:10" ht="13.35" customHeight="1" x14ac:dyDescent="0.2">
      <c r="C2320" s="49">
        <v>384002110</v>
      </c>
      <c r="D2320" s="65" t="s">
        <v>760</v>
      </c>
      <c r="E2320" s="131" t="s">
        <v>4</v>
      </c>
      <c r="F2320" s="47">
        <v>1</v>
      </c>
      <c r="G2320" s="133">
        <v>54.326272000000003</v>
      </c>
      <c r="H2320" s="129">
        <f t="shared" si="407"/>
        <v>54.326272000000003</v>
      </c>
      <c r="I2320" s="11">
        <f t="shared" si="406"/>
        <v>0</v>
      </c>
      <c r="J2320" s="67"/>
    </row>
    <row r="2321" spans="2:12" ht="13.35" customHeight="1" x14ac:dyDescent="0.2">
      <c r="C2321" s="50">
        <v>384020075</v>
      </c>
      <c r="D2321" s="51" t="s">
        <v>1768</v>
      </c>
      <c r="E2321" s="159" t="s">
        <v>4</v>
      </c>
      <c r="F2321" s="48">
        <v>10</v>
      </c>
      <c r="G2321" s="133">
        <v>14.908857600000001</v>
      </c>
      <c r="H2321" s="129">
        <f t="shared" si="407"/>
        <v>14.908857600000001</v>
      </c>
      <c r="I2321" s="11">
        <f t="shared" si="406"/>
        <v>0</v>
      </c>
      <c r="J2321" s="67"/>
    </row>
    <row r="2322" spans="2:12" s="4" customFormat="1" ht="13.35" customHeight="1" x14ac:dyDescent="0.2">
      <c r="C2322" s="49"/>
      <c r="D2322" s="65"/>
      <c r="E2322" s="131"/>
      <c r="F2322" s="89"/>
      <c r="G2322" s="111"/>
      <c r="H2322" s="75"/>
      <c r="I2322" s="11"/>
      <c r="J2322" s="67"/>
    </row>
    <row r="2323" spans="2:12" ht="13.35" customHeight="1" x14ac:dyDescent="0.2">
      <c r="B2323" s="20"/>
      <c r="C2323" s="143"/>
      <c r="D2323" s="64" t="s">
        <v>616</v>
      </c>
      <c r="E2323" s="64"/>
      <c r="F2323" s="64"/>
      <c r="G2323" s="116"/>
      <c r="H2323" s="71">
        <f>M$36</f>
        <v>0</v>
      </c>
      <c r="I2323" s="43"/>
      <c r="J2323" s="67"/>
    </row>
    <row r="2324" spans="2:12" ht="13.35" customHeight="1" x14ac:dyDescent="0.2">
      <c r="C2324" s="49">
        <v>384000233</v>
      </c>
      <c r="D2324" s="65" t="s">
        <v>761</v>
      </c>
      <c r="E2324" s="131" t="s">
        <v>4</v>
      </c>
      <c r="F2324" s="47">
        <v>50</v>
      </c>
      <c r="G2324" s="133">
        <v>10.6723344</v>
      </c>
      <c r="H2324" s="129">
        <f>$G2324-($G2324*H$2323)</f>
        <v>10.6723344</v>
      </c>
      <c r="I2324" s="11">
        <f t="shared" ref="I2324" si="408">H2324/$G2324-1</f>
        <v>0</v>
      </c>
      <c r="J2324" s="67"/>
    </row>
    <row r="2325" spans="2:12" s="4" customFormat="1" ht="31.35" customHeight="1" x14ac:dyDescent="0.2">
      <c r="C2325" s="49"/>
      <c r="D2325" s="65"/>
      <c r="E2325" s="131"/>
      <c r="F2325" s="89"/>
      <c r="G2325" s="111"/>
      <c r="H2325" s="75"/>
      <c r="I2325" s="11"/>
      <c r="J2325" s="67"/>
    </row>
    <row r="2326" spans="2:12" ht="13.35" customHeight="1" x14ac:dyDescent="0.2">
      <c r="B2326" s="20"/>
      <c r="C2326" s="143"/>
      <c r="D2326" s="64" t="s">
        <v>698</v>
      </c>
      <c r="E2326" s="64"/>
      <c r="F2326" s="64"/>
      <c r="G2326" s="116"/>
      <c r="H2326" s="71">
        <f>M$36</f>
        <v>0</v>
      </c>
      <c r="I2326" s="43"/>
      <c r="J2326" s="67"/>
    </row>
    <row r="2327" spans="2:12" ht="13.35" customHeight="1" x14ac:dyDescent="0.2">
      <c r="B2327" s="4"/>
      <c r="C2327" s="49">
        <v>384000616</v>
      </c>
      <c r="D2327" s="65" t="s">
        <v>762</v>
      </c>
      <c r="E2327" s="131" t="s">
        <v>4</v>
      </c>
      <c r="F2327" s="47">
        <v>50</v>
      </c>
      <c r="G2327" s="133">
        <v>6.7341941333333342</v>
      </c>
      <c r="H2327" s="129">
        <f>$G2327-($G2327*H$2326)</f>
        <v>6.7341941333333342</v>
      </c>
      <c r="I2327" s="11">
        <f t="shared" ref="I2327:I2330" si="409">H2327/$G2327-1</f>
        <v>0</v>
      </c>
      <c r="J2327" s="67"/>
    </row>
    <row r="2328" spans="2:12" ht="13.35" customHeight="1" x14ac:dyDescent="0.2">
      <c r="B2328" s="4"/>
      <c r="C2328" s="50">
        <v>384000620</v>
      </c>
      <c r="D2328" s="51" t="s">
        <v>763</v>
      </c>
      <c r="E2328" s="159" t="s">
        <v>4</v>
      </c>
      <c r="F2328" s="48">
        <v>50</v>
      </c>
      <c r="G2328" s="133">
        <v>7.5830421333333327</v>
      </c>
      <c r="H2328" s="129">
        <f t="shared" ref="H2328:H2330" si="410">$G2328-($G2328*H$2326)</f>
        <v>7.5830421333333327</v>
      </c>
      <c r="I2328" s="11">
        <f t="shared" si="409"/>
        <v>0</v>
      </c>
      <c r="J2328" s="67"/>
    </row>
    <row r="2329" spans="2:12" ht="13.35" customHeight="1" x14ac:dyDescent="0.2">
      <c r="B2329" s="4"/>
      <c r="C2329" s="49">
        <v>384000625</v>
      </c>
      <c r="D2329" s="65" t="s">
        <v>764</v>
      </c>
      <c r="E2329" s="131" t="s">
        <v>4</v>
      </c>
      <c r="F2329" s="47">
        <v>50</v>
      </c>
      <c r="G2329" s="133">
        <v>7.8094015999999984</v>
      </c>
      <c r="H2329" s="129">
        <f t="shared" si="410"/>
        <v>7.8094015999999984</v>
      </c>
      <c r="I2329" s="11">
        <f t="shared" si="409"/>
        <v>0</v>
      </c>
      <c r="J2329" s="67"/>
    </row>
    <row r="2330" spans="2:12" ht="13.35" customHeight="1" x14ac:dyDescent="0.2">
      <c r="B2330" s="4"/>
      <c r="C2330" s="50">
        <v>384000632</v>
      </c>
      <c r="D2330" s="51" t="s">
        <v>765</v>
      </c>
      <c r="E2330" s="159" t="s">
        <v>4</v>
      </c>
      <c r="F2330" s="48">
        <v>50</v>
      </c>
      <c r="G2330" s="133">
        <v>8.4318901333333347</v>
      </c>
      <c r="H2330" s="129">
        <f t="shared" si="410"/>
        <v>8.4318901333333347</v>
      </c>
      <c r="I2330" s="11">
        <f t="shared" si="409"/>
        <v>0</v>
      </c>
      <c r="J2330" s="67"/>
    </row>
    <row r="2331" spans="2:12" s="4" customFormat="1" ht="13.35" customHeight="1" x14ac:dyDescent="0.2">
      <c r="C2331" s="49"/>
      <c r="D2331" s="65"/>
      <c r="E2331" s="131"/>
      <c r="F2331" s="89"/>
      <c r="G2331" s="111"/>
      <c r="H2331" s="75"/>
      <c r="I2331" s="11"/>
      <c r="J2331" s="67"/>
    </row>
    <row r="2332" spans="2:12" ht="13.35" customHeight="1" x14ac:dyDescent="0.2">
      <c r="B2332" s="20"/>
      <c r="C2332" s="143"/>
      <c r="D2332" s="64" t="s">
        <v>1771</v>
      </c>
      <c r="E2332" s="64"/>
      <c r="F2332" s="64"/>
      <c r="G2332" s="116"/>
      <c r="H2332" s="71">
        <f>M$36</f>
        <v>0</v>
      </c>
      <c r="I2332" s="43"/>
      <c r="J2332" s="67"/>
    </row>
    <row r="2333" spans="2:12" ht="13.35" customHeight="1" x14ac:dyDescent="0.2">
      <c r="B2333" s="4"/>
      <c r="C2333" s="49">
        <v>384003520</v>
      </c>
      <c r="D2333" s="65" t="s">
        <v>1769</v>
      </c>
      <c r="E2333" s="131" t="s">
        <v>4</v>
      </c>
      <c r="F2333" s="47">
        <v>50</v>
      </c>
      <c r="G2333" s="133">
        <v>2.7163136000000008</v>
      </c>
      <c r="H2333" s="129">
        <f>$G2333-($G2333*H$2332)</f>
        <v>2.7163136000000008</v>
      </c>
      <c r="I2333" s="11">
        <f t="shared" ref="I2333:I2334" si="411">H2333/$G2333-1</f>
        <v>0</v>
      </c>
      <c r="J2333" s="67"/>
    </row>
    <row r="2334" spans="2:12" ht="13.35" customHeight="1" x14ac:dyDescent="0.2">
      <c r="B2334" s="4"/>
      <c r="C2334" s="50">
        <v>384003525</v>
      </c>
      <c r="D2334" s="51" t="s">
        <v>1770</v>
      </c>
      <c r="E2334" s="159" t="s">
        <v>4</v>
      </c>
      <c r="F2334" s="48">
        <v>50</v>
      </c>
      <c r="G2334" s="133">
        <v>2.9426730666666661</v>
      </c>
      <c r="H2334" s="129">
        <f>$G2334-($G2334*H$2332)</f>
        <v>2.9426730666666661</v>
      </c>
      <c r="I2334" s="11">
        <f t="shared" si="411"/>
        <v>0</v>
      </c>
      <c r="J2334" s="67"/>
    </row>
    <row r="2335" spans="2:12" ht="13.35" customHeight="1" x14ac:dyDescent="0.2">
      <c r="B2335" s="4"/>
      <c r="C2335" s="49"/>
      <c r="D2335" s="65"/>
      <c r="E2335" s="131"/>
      <c r="F2335" s="89"/>
      <c r="G2335" s="111"/>
      <c r="H2335" s="72"/>
      <c r="I2335" s="11"/>
      <c r="J2335" s="67"/>
      <c r="K2335" s="4"/>
      <c r="L2335" s="4"/>
    </row>
    <row r="2336" spans="2:12" ht="13.35" customHeight="1" x14ac:dyDescent="0.2">
      <c r="B2336" s="4"/>
      <c r="C2336" s="49"/>
      <c r="D2336" s="65"/>
      <c r="E2336" s="131"/>
      <c r="F2336" s="89"/>
      <c r="G2336" s="111"/>
      <c r="H2336" s="72"/>
      <c r="I2336" s="11"/>
      <c r="J2336" s="67"/>
      <c r="K2336" s="4"/>
      <c r="L2336" s="4"/>
    </row>
    <row r="2337" spans="2:10" s="4" customFormat="1" ht="13.35" customHeight="1" x14ac:dyDescent="0.2">
      <c r="C2337" s="49"/>
      <c r="D2337" s="65"/>
      <c r="E2337" s="131"/>
      <c r="F2337" s="89"/>
      <c r="G2337" s="111"/>
      <c r="H2337" s="75"/>
      <c r="I2337" s="11"/>
      <c r="J2337" s="67"/>
    </row>
    <row r="2338" spans="2:10" ht="13.35" customHeight="1" x14ac:dyDescent="0.2">
      <c r="B2338" s="20"/>
      <c r="C2338" s="143"/>
      <c r="D2338" s="64" t="s">
        <v>1772</v>
      </c>
      <c r="E2338" s="64"/>
      <c r="F2338" s="64"/>
      <c r="G2338" s="116"/>
      <c r="H2338" s="71">
        <f>M$36</f>
        <v>0</v>
      </c>
      <c r="I2338" s="43"/>
      <c r="J2338" s="67"/>
    </row>
    <row r="2339" spans="2:10" ht="13.35" customHeight="1" x14ac:dyDescent="0.2">
      <c r="B2339" s="4"/>
      <c r="C2339" s="49">
        <v>384014015</v>
      </c>
      <c r="D2339" s="65" t="s">
        <v>1773</v>
      </c>
      <c r="E2339" s="131" t="s">
        <v>4</v>
      </c>
      <c r="F2339" s="47">
        <v>50</v>
      </c>
      <c r="G2339" s="133">
        <v>1.8674655999999998</v>
      </c>
      <c r="H2339" s="129">
        <f>$G2339-($G2339*H$2338)</f>
        <v>1.8674655999999998</v>
      </c>
      <c r="I2339" s="11">
        <f t="shared" ref="I2339:I2342" si="412">H2339/$G2339-1</f>
        <v>0</v>
      </c>
      <c r="J2339" s="67"/>
    </row>
    <row r="2340" spans="2:10" ht="13.35" customHeight="1" x14ac:dyDescent="0.2">
      <c r="B2340" s="4"/>
      <c r="C2340" s="50">
        <v>384014018</v>
      </c>
      <c r="D2340" s="51" t="s">
        <v>1774</v>
      </c>
      <c r="E2340" s="159" t="s">
        <v>4</v>
      </c>
      <c r="F2340" s="48">
        <v>50</v>
      </c>
      <c r="G2340" s="133">
        <v>2.2070048</v>
      </c>
      <c r="H2340" s="129">
        <f t="shared" ref="H2340:H2342" si="413">$G2340-($G2340*H$2338)</f>
        <v>2.2070048</v>
      </c>
      <c r="I2340" s="11">
        <f t="shared" si="412"/>
        <v>0</v>
      </c>
      <c r="J2340" s="67"/>
    </row>
    <row r="2341" spans="2:10" ht="13.35" customHeight="1" x14ac:dyDescent="0.2">
      <c r="B2341" s="4"/>
      <c r="C2341" s="49">
        <v>384014022</v>
      </c>
      <c r="D2341" s="65" t="s">
        <v>1775</v>
      </c>
      <c r="E2341" s="131" t="s">
        <v>4</v>
      </c>
      <c r="F2341" s="47">
        <v>50</v>
      </c>
      <c r="G2341" s="133">
        <v>2.5465439999999999</v>
      </c>
      <c r="H2341" s="129">
        <f t="shared" si="413"/>
        <v>2.5465439999999999</v>
      </c>
      <c r="I2341" s="11">
        <f t="shared" si="412"/>
        <v>0</v>
      </c>
      <c r="J2341" s="67"/>
    </row>
    <row r="2342" spans="2:10" ht="13.35" customHeight="1" x14ac:dyDescent="0.2">
      <c r="B2342" s="4"/>
      <c r="C2342" s="50">
        <v>384014028</v>
      </c>
      <c r="D2342" s="51" t="s">
        <v>1776</v>
      </c>
      <c r="E2342" s="159" t="s">
        <v>4</v>
      </c>
      <c r="F2342" s="48">
        <v>50</v>
      </c>
      <c r="G2342" s="133">
        <v>4.8847344000000001</v>
      </c>
      <c r="H2342" s="129">
        <f t="shared" si="413"/>
        <v>4.8847344000000001</v>
      </c>
      <c r="I2342" s="11">
        <f t="shared" si="412"/>
        <v>0</v>
      </c>
      <c r="J2342" s="67"/>
    </row>
    <row r="2343" spans="2:10" s="4" customFormat="1" ht="13.35" customHeight="1" x14ac:dyDescent="0.2">
      <c r="C2343" s="49"/>
      <c r="D2343" s="65"/>
      <c r="E2343" s="131"/>
      <c r="F2343" s="89"/>
      <c r="G2343" s="111"/>
      <c r="H2343" s="75"/>
      <c r="I2343" s="11"/>
      <c r="J2343" s="67"/>
    </row>
    <row r="2344" spans="2:10" ht="13.35" customHeight="1" x14ac:dyDescent="0.2">
      <c r="B2344" s="20"/>
      <c r="C2344" s="143"/>
      <c r="D2344" s="64" t="s">
        <v>1777</v>
      </c>
      <c r="E2344" s="64"/>
      <c r="F2344" s="64"/>
      <c r="G2344" s="116"/>
      <c r="H2344" s="71">
        <f>M$36</f>
        <v>0</v>
      </c>
      <c r="I2344" s="43"/>
      <c r="J2344" s="67"/>
    </row>
    <row r="2345" spans="2:10" ht="13.35" customHeight="1" x14ac:dyDescent="0.2">
      <c r="C2345" s="49">
        <v>384024015</v>
      </c>
      <c r="D2345" s="65" t="s">
        <v>1778</v>
      </c>
      <c r="E2345" s="131" t="s">
        <v>4</v>
      </c>
      <c r="F2345" s="47">
        <v>50</v>
      </c>
      <c r="G2345" s="133">
        <v>4.3887999999999998</v>
      </c>
      <c r="H2345" s="129">
        <f>$G2345-($G2345*H$2344)</f>
        <v>4.3887999999999998</v>
      </c>
      <c r="I2345" s="11">
        <f t="shared" ref="I2345:I2348" si="414">H2345/$G2345-1</f>
        <v>0</v>
      </c>
      <c r="J2345" s="67"/>
    </row>
    <row r="2346" spans="2:10" ht="13.35" customHeight="1" x14ac:dyDescent="0.2">
      <c r="C2346" s="50">
        <v>384024018</v>
      </c>
      <c r="D2346" s="51" t="s">
        <v>1779</v>
      </c>
      <c r="E2346" s="159" t="s">
        <v>4</v>
      </c>
      <c r="F2346" s="48">
        <v>50</v>
      </c>
      <c r="G2346" s="133">
        <v>4.9799082666666665</v>
      </c>
      <c r="H2346" s="129">
        <f t="shared" ref="H2346:H2348" si="415">$G2346-($G2346*H$2344)</f>
        <v>4.9799082666666665</v>
      </c>
      <c r="I2346" s="11">
        <f t="shared" si="414"/>
        <v>0</v>
      </c>
      <c r="J2346" s="67"/>
    </row>
    <row r="2347" spans="2:10" ht="13.35" customHeight="1" x14ac:dyDescent="0.2">
      <c r="C2347" s="49">
        <v>384024022</v>
      </c>
      <c r="D2347" s="65" t="s">
        <v>1780</v>
      </c>
      <c r="E2347" s="131" t="s">
        <v>4</v>
      </c>
      <c r="F2347" s="47">
        <v>50</v>
      </c>
      <c r="G2347" s="133">
        <v>5.0930879999999998</v>
      </c>
      <c r="H2347" s="129">
        <f t="shared" si="415"/>
        <v>5.0930879999999998</v>
      </c>
      <c r="I2347" s="11">
        <f t="shared" si="414"/>
        <v>0</v>
      </c>
      <c r="J2347" s="67"/>
    </row>
    <row r="2348" spans="2:10" ht="13.35" customHeight="1" x14ac:dyDescent="0.2">
      <c r="C2348" s="50">
        <v>384024028</v>
      </c>
      <c r="D2348" s="51" t="s">
        <v>1781</v>
      </c>
      <c r="E2348" s="159" t="s">
        <v>4</v>
      </c>
      <c r="F2348" s="48">
        <v>50</v>
      </c>
      <c r="G2348" s="133">
        <v>9.5070975999999998</v>
      </c>
      <c r="H2348" s="129">
        <f t="shared" si="415"/>
        <v>9.5070975999999998</v>
      </c>
      <c r="I2348" s="11">
        <f t="shared" si="414"/>
        <v>0</v>
      </c>
      <c r="J2348" s="67"/>
    </row>
    <row r="2349" spans="2:10" s="4" customFormat="1" ht="13.35" customHeight="1" x14ac:dyDescent="0.2">
      <c r="C2349" s="49"/>
      <c r="D2349" s="65"/>
      <c r="E2349" s="131"/>
      <c r="F2349" s="89"/>
      <c r="G2349" s="111"/>
      <c r="H2349" s="75"/>
      <c r="I2349" s="11"/>
      <c r="J2349" s="67"/>
    </row>
    <row r="2350" spans="2:10" ht="13.35" customHeight="1" x14ac:dyDescent="0.2">
      <c r="B2350" s="20"/>
      <c r="C2350" s="143"/>
      <c r="D2350" s="64" t="s">
        <v>1782</v>
      </c>
      <c r="E2350" s="64"/>
      <c r="F2350" s="64"/>
      <c r="G2350" s="116"/>
      <c r="H2350" s="71">
        <f>M$36</f>
        <v>0</v>
      </c>
      <c r="I2350" s="43"/>
      <c r="J2350" s="67"/>
    </row>
    <row r="2351" spans="2:10" ht="13.35" customHeight="1" x14ac:dyDescent="0.2">
      <c r="B2351" s="4"/>
      <c r="C2351" s="49">
        <v>384034015</v>
      </c>
      <c r="D2351" s="65" t="s">
        <v>1783</v>
      </c>
      <c r="E2351" s="131" t="s">
        <v>4</v>
      </c>
      <c r="F2351" s="47">
        <v>50</v>
      </c>
      <c r="G2351" s="133">
        <v>4.3008298666666667</v>
      </c>
      <c r="H2351" s="129">
        <f>$G2351-($G2351*H$2350)</f>
        <v>4.3008298666666667</v>
      </c>
      <c r="I2351" s="11">
        <f t="shared" ref="I2351:I2354" si="416">H2351/$G2351-1</f>
        <v>0</v>
      </c>
      <c r="J2351" s="67"/>
    </row>
    <row r="2352" spans="2:10" ht="13.35" customHeight="1" x14ac:dyDescent="0.2">
      <c r="B2352" s="4"/>
      <c r="C2352" s="50">
        <v>384034018</v>
      </c>
      <c r="D2352" s="51" t="s">
        <v>1784</v>
      </c>
      <c r="E2352" s="159" t="s">
        <v>4</v>
      </c>
      <c r="F2352" s="48">
        <v>50</v>
      </c>
      <c r="G2352" s="133">
        <v>5.0648</v>
      </c>
      <c r="H2352" s="129">
        <f t="shared" ref="H2352:H2353" si="417">$G2352-($G2352*H$2350)</f>
        <v>5.0648</v>
      </c>
      <c r="I2352" s="11">
        <f t="shared" si="416"/>
        <v>0</v>
      </c>
      <c r="J2352" s="67"/>
    </row>
    <row r="2353" spans="2:10" ht="13.35" customHeight="1" x14ac:dyDescent="0.2">
      <c r="B2353" s="4"/>
      <c r="C2353" s="49">
        <v>384034022</v>
      </c>
      <c r="D2353" s="65" t="s">
        <v>1785</v>
      </c>
      <c r="E2353" s="131" t="s">
        <v>4</v>
      </c>
      <c r="F2353" s="47">
        <v>50</v>
      </c>
      <c r="G2353" s="133">
        <v>5.1688000000000001</v>
      </c>
      <c r="H2353" s="129">
        <f t="shared" si="417"/>
        <v>5.1688000000000001</v>
      </c>
      <c r="I2353" s="11">
        <f t="shared" si="416"/>
        <v>0</v>
      </c>
      <c r="J2353" s="67"/>
    </row>
    <row r="2354" spans="2:10" ht="13.35" customHeight="1" x14ac:dyDescent="0.2">
      <c r="B2354" s="4"/>
      <c r="C2354" s="50">
        <v>384034028</v>
      </c>
      <c r="D2354" s="51" t="s">
        <v>1786</v>
      </c>
      <c r="E2354" s="159" t="s">
        <v>4</v>
      </c>
      <c r="F2354" s="48">
        <v>50</v>
      </c>
      <c r="G2354" s="133">
        <v>6.6325896000000011</v>
      </c>
      <c r="H2354" s="129">
        <f>$G2354-($G2354*H$2350)</f>
        <v>6.6325896000000011</v>
      </c>
      <c r="I2354" s="11">
        <f t="shared" si="416"/>
        <v>0</v>
      </c>
      <c r="J2354" s="67"/>
    </row>
    <row r="2355" spans="2:10" s="4" customFormat="1" ht="13.35" customHeight="1" x14ac:dyDescent="0.2">
      <c r="C2355" s="49"/>
      <c r="D2355" s="65"/>
      <c r="E2355" s="131"/>
      <c r="F2355" s="89"/>
      <c r="G2355" s="111"/>
      <c r="H2355" s="75"/>
      <c r="I2355" s="11"/>
      <c r="J2355" s="67"/>
    </row>
    <row r="2356" spans="2:10" ht="13.35" customHeight="1" x14ac:dyDescent="0.2">
      <c r="B2356" s="20"/>
      <c r="C2356" s="143"/>
      <c r="D2356" s="64" t="s">
        <v>1787</v>
      </c>
      <c r="E2356" s="64"/>
      <c r="F2356" s="64"/>
      <c r="G2356" s="116"/>
      <c r="H2356" s="71">
        <f>M$36</f>
        <v>0</v>
      </c>
      <c r="I2356" s="43"/>
      <c r="J2356" s="67"/>
    </row>
    <row r="2357" spans="2:10" ht="13.35" customHeight="1" x14ac:dyDescent="0.2">
      <c r="C2357" s="49">
        <v>384044015</v>
      </c>
      <c r="D2357" s="65" t="s">
        <v>1788</v>
      </c>
      <c r="E2357" s="131" t="s">
        <v>4</v>
      </c>
      <c r="F2357" s="47">
        <v>50</v>
      </c>
      <c r="G2357" s="133">
        <v>6.1682954666666667</v>
      </c>
      <c r="H2357" s="129">
        <f>$G2357-($G2357*H$2356)</f>
        <v>6.1682954666666667</v>
      </c>
      <c r="I2357" s="11">
        <f t="shared" ref="I2357:I2360" si="418">H2357/$G2357-1</f>
        <v>0</v>
      </c>
      <c r="J2357" s="67"/>
    </row>
    <row r="2358" spans="2:10" ht="13.35" customHeight="1" x14ac:dyDescent="0.2">
      <c r="C2358" s="50">
        <v>384044018</v>
      </c>
      <c r="D2358" s="51" t="s">
        <v>1789</v>
      </c>
      <c r="E2358" s="159" t="s">
        <v>4</v>
      </c>
      <c r="F2358" s="48">
        <v>50</v>
      </c>
      <c r="G2358" s="133">
        <v>7.3566826666666669</v>
      </c>
      <c r="H2358" s="129">
        <f t="shared" ref="H2358:H2360" si="419">$G2358-($G2358*H$2356)</f>
        <v>7.3566826666666669</v>
      </c>
      <c r="I2358" s="11">
        <f t="shared" si="418"/>
        <v>0</v>
      </c>
      <c r="J2358" s="67"/>
    </row>
    <row r="2359" spans="2:10" ht="13.35" customHeight="1" x14ac:dyDescent="0.2">
      <c r="C2359" s="49">
        <v>384044022</v>
      </c>
      <c r="D2359" s="65" t="s">
        <v>1790</v>
      </c>
      <c r="E2359" s="131" t="s">
        <v>4</v>
      </c>
      <c r="F2359" s="47">
        <v>50</v>
      </c>
      <c r="G2359" s="133">
        <v>7.5264522666666673</v>
      </c>
      <c r="H2359" s="129">
        <f t="shared" si="419"/>
        <v>7.5264522666666673</v>
      </c>
      <c r="I2359" s="11">
        <f t="shared" si="418"/>
        <v>0</v>
      </c>
      <c r="J2359" s="67"/>
    </row>
    <row r="2360" spans="2:10" ht="13.35" customHeight="1" x14ac:dyDescent="0.2">
      <c r="C2360" s="50">
        <v>384044028</v>
      </c>
      <c r="D2360" s="51" t="s">
        <v>1791</v>
      </c>
      <c r="E2360" s="159" t="s">
        <v>4</v>
      </c>
      <c r="F2360" s="48">
        <v>50</v>
      </c>
      <c r="G2360" s="133">
        <v>10.764936000000001</v>
      </c>
      <c r="H2360" s="129">
        <f t="shared" si="419"/>
        <v>10.764936000000001</v>
      </c>
      <c r="I2360" s="11">
        <f t="shared" si="418"/>
        <v>0</v>
      </c>
      <c r="J2360" s="67"/>
    </row>
    <row r="2361" spans="2:10" s="4" customFormat="1" ht="13.35" customHeight="1" x14ac:dyDescent="0.2">
      <c r="C2361" s="49"/>
      <c r="D2361" s="65"/>
      <c r="E2361" s="131"/>
      <c r="F2361" s="89"/>
      <c r="G2361" s="111"/>
      <c r="H2361" s="75"/>
      <c r="I2361" s="11"/>
      <c r="J2361" s="67"/>
    </row>
    <row r="2362" spans="2:10" ht="13.35" customHeight="1" x14ac:dyDescent="0.2">
      <c r="B2362" s="20"/>
      <c r="C2362" s="143"/>
      <c r="D2362" s="64" t="s">
        <v>617</v>
      </c>
      <c r="E2362" s="64"/>
      <c r="F2362" s="64"/>
      <c r="G2362" s="116"/>
      <c r="H2362" s="71">
        <f>M$36</f>
        <v>0</v>
      </c>
      <c r="I2362" s="43"/>
      <c r="J2362" s="67"/>
    </row>
    <row r="2363" spans="2:10" ht="13.35" customHeight="1" x14ac:dyDescent="0.2">
      <c r="B2363" s="4"/>
      <c r="C2363" s="49">
        <v>384004010</v>
      </c>
      <c r="D2363" s="65" t="s">
        <v>626</v>
      </c>
      <c r="E2363" s="131" t="s">
        <v>4</v>
      </c>
      <c r="F2363" s="47">
        <v>50</v>
      </c>
      <c r="G2363" s="133">
        <v>2.3767744</v>
      </c>
      <c r="H2363" s="129">
        <f>$G2363-($G2363*H$2362)</f>
        <v>2.3767744</v>
      </c>
      <c r="I2363" s="11">
        <f t="shared" ref="I2363:I2367" si="420">H2363/$G2363-1</f>
        <v>0</v>
      </c>
      <c r="J2363" s="67"/>
    </row>
    <row r="2364" spans="2:10" ht="13.35" customHeight="1" x14ac:dyDescent="0.2">
      <c r="B2364" s="4"/>
      <c r="C2364" s="50">
        <v>384004012</v>
      </c>
      <c r="D2364" s="51" t="s">
        <v>627</v>
      </c>
      <c r="E2364" s="159" t="s">
        <v>4</v>
      </c>
      <c r="F2364" s="48">
        <v>50</v>
      </c>
      <c r="G2364" s="133">
        <v>2.4899541333333328</v>
      </c>
      <c r="H2364" s="129">
        <f t="shared" ref="H2364:H2367" si="421">$G2364-($G2364*H$2362)</f>
        <v>2.4899541333333328</v>
      </c>
      <c r="I2364" s="11">
        <f t="shared" si="420"/>
        <v>0</v>
      </c>
      <c r="J2364" s="67"/>
    </row>
    <row r="2365" spans="2:10" ht="13.35" customHeight="1" x14ac:dyDescent="0.2">
      <c r="B2365" s="4"/>
      <c r="C2365" s="49">
        <v>384004015</v>
      </c>
      <c r="D2365" s="65" t="s">
        <v>628</v>
      </c>
      <c r="E2365" s="131" t="s">
        <v>4</v>
      </c>
      <c r="F2365" s="47">
        <v>50</v>
      </c>
      <c r="G2365" s="133">
        <v>2.0592000000000001</v>
      </c>
      <c r="H2365" s="129">
        <f t="shared" si="421"/>
        <v>2.0592000000000001</v>
      </c>
      <c r="I2365" s="11">
        <f t="shared" si="420"/>
        <v>0</v>
      </c>
      <c r="J2365" s="67"/>
    </row>
    <row r="2366" spans="2:10" ht="13.35" customHeight="1" x14ac:dyDescent="0.2">
      <c r="B2366" s="4"/>
      <c r="C2366" s="50">
        <v>384004018</v>
      </c>
      <c r="D2366" s="51" t="s">
        <v>629</v>
      </c>
      <c r="E2366" s="159" t="s">
        <v>4</v>
      </c>
      <c r="F2366" s="48">
        <v>50</v>
      </c>
      <c r="G2366" s="133">
        <v>2.2070048</v>
      </c>
      <c r="H2366" s="129">
        <f t="shared" si="421"/>
        <v>2.2070048</v>
      </c>
      <c r="I2366" s="11">
        <f t="shared" si="420"/>
        <v>0</v>
      </c>
      <c r="J2366" s="67"/>
    </row>
    <row r="2367" spans="2:10" ht="13.35" customHeight="1" x14ac:dyDescent="0.2">
      <c r="B2367" s="4"/>
      <c r="C2367" s="49">
        <v>384004022</v>
      </c>
      <c r="D2367" s="65" t="s">
        <v>630</v>
      </c>
      <c r="E2367" s="131" t="s">
        <v>4</v>
      </c>
      <c r="F2367" s="47">
        <v>50</v>
      </c>
      <c r="G2367" s="133">
        <v>2.6031338666666675</v>
      </c>
      <c r="H2367" s="129">
        <f t="shared" si="421"/>
        <v>2.6031338666666675</v>
      </c>
      <c r="I2367" s="11">
        <f t="shared" si="420"/>
        <v>0</v>
      </c>
      <c r="J2367" s="67"/>
    </row>
    <row r="2368" spans="2:10" s="4" customFormat="1" ht="13.35" customHeight="1" x14ac:dyDescent="0.2">
      <c r="C2368" s="49"/>
      <c r="D2368" s="65"/>
      <c r="E2368" s="131"/>
      <c r="F2368" s="89"/>
      <c r="G2368" s="111"/>
      <c r="H2368" s="75"/>
      <c r="I2368" s="11"/>
      <c r="J2368" s="67"/>
    </row>
    <row r="2369" spans="2:10" ht="13.35" customHeight="1" x14ac:dyDescent="0.2">
      <c r="B2369" s="20"/>
      <c r="C2369" s="143"/>
      <c r="D2369" s="64" t="s">
        <v>618</v>
      </c>
      <c r="E2369" s="64"/>
      <c r="F2369" s="64"/>
      <c r="G2369" s="116"/>
      <c r="H2369" s="71">
        <f>M$36</f>
        <v>0</v>
      </c>
      <c r="I2369" s="43"/>
      <c r="J2369" s="67"/>
    </row>
    <row r="2370" spans="2:10" ht="13.35" customHeight="1" x14ac:dyDescent="0.2">
      <c r="C2370" s="49">
        <v>384004212</v>
      </c>
      <c r="D2370" s="65" t="s">
        <v>631</v>
      </c>
      <c r="E2370" s="131" t="s">
        <v>4</v>
      </c>
      <c r="F2370" s="47">
        <v>50</v>
      </c>
      <c r="G2370" s="133">
        <v>3.9612906666666667</v>
      </c>
      <c r="H2370" s="129">
        <f>$G2370-($G2370*H$2369)</f>
        <v>3.9612906666666667</v>
      </c>
      <c r="I2370" s="11">
        <f t="shared" ref="I2370:I2373" si="422">H2370/$G2370-1</f>
        <v>0</v>
      </c>
      <c r="J2370" s="67"/>
    </row>
    <row r="2371" spans="2:10" ht="13.35" customHeight="1" x14ac:dyDescent="0.2">
      <c r="C2371" s="50">
        <v>384004215</v>
      </c>
      <c r="D2371" s="51" t="s">
        <v>632</v>
      </c>
      <c r="E2371" s="159" t="s">
        <v>4</v>
      </c>
      <c r="F2371" s="48">
        <v>50</v>
      </c>
      <c r="G2371" s="133">
        <v>4.4705994666666653</v>
      </c>
      <c r="H2371" s="129">
        <f t="shared" ref="H2371:H2373" si="423">$G2371-($G2371*H$2369)</f>
        <v>4.4705994666666653</v>
      </c>
      <c r="I2371" s="11">
        <f t="shared" si="422"/>
        <v>0</v>
      </c>
      <c r="J2371" s="67"/>
    </row>
    <row r="2372" spans="2:10" ht="13.35" customHeight="1" x14ac:dyDescent="0.2">
      <c r="C2372" s="49">
        <v>384004218</v>
      </c>
      <c r="D2372" s="65" t="s">
        <v>633</v>
      </c>
      <c r="E2372" s="131" t="s">
        <v>4</v>
      </c>
      <c r="F2372" s="47">
        <v>50</v>
      </c>
      <c r="G2372" s="133">
        <v>5.3194474666666665</v>
      </c>
      <c r="H2372" s="129">
        <f t="shared" si="423"/>
        <v>5.3194474666666665</v>
      </c>
      <c r="I2372" s="11">
        <f t="shared" si="422"/>
        <v>0</v>
      </c>
      <c r="J2372" s="67"/>
    </row>
    <row r="2373" spans="2:10" ht="13.35" customHeight="1" x14ac:dyDescent="0.2">
      <c r="C2373" s="50">
        <v>384004222</v>
      </c>
      <c r="D2373" s="51" t="s">
        <v>634</v>
      </c>
      <c r="E2373" s="159" t="s">
        <v>4</v>
      </c>
      <c r="F2373" s="48">
        <v>50</v>
      </c>
      <c r="G2373" s="133">
        <v>5.545806933333334</v>
      </c>
      <c r="H2373" s="129">
        <f t="shared" si="423"/>
        <v>5.545806933333334</v>
      </c>
      <c r="I2373" s="11">
        <f t="shared" si="422"/>
        <v>0</v>
      </c>
      <c r="J2373" s="67"/>
    </row>
    <row r="2374" spans="2:10" s="4" customFormat="1" ht="13.35" customHeight="1" x14ac:dyDescent="0.2">
      <c r="C2374" s="49"/>
      <c r="D2374" s="65"/>
      <c r="E2374" s="131"/>
      <c r="F2374" s="89"/>
      <c r="G2374" s="111"/>
      <c r="H2374" s="75"/>
      <c r="I2374" s="11"/>
      <c r="J2374" s="67"/>
    </row>
    <row r="2375" spans="2:10" ht="13.35" customHeight="1" x14ac:dyDescent="0.2">
      <c r="B2375" s="20"/>
      <c r="C2375" s="143"/>
      <c r="D2375" s="64" t="s">
        <v>619</v>
      </c>
      <c r="E2375" s="64"/>
      <c r="F2375" s="64"/>
      <c r="G2375" s="116"/>
      <c r="H2375" s="71">
        <f>M$36</f>
        <v>0</v>
      </c>
      <c r="I2375" s="43"/>
      <c r="J2375" s="67"/>
    </row>
    <row r="2376" spans="2:10" ht="13.35" customHeight="1" x14ac:dyDescent="0.2">
      <c r="C2376" s="49">
        <v>384004028</v>
      </c>
      <c r="D2376" s="65" t="s">
        <v>635</v>
      </c>
      <c r="E2376" s="131" t="s">
        <v>4</v>
      </c>
      <c r="F2376" s="47">
        <v>50</v>
      </c>
      <c r="G2376" s="133">
        <v>5.7155765333333335</v>
      </c>
      <c r="H2376" s="129">
        <f>$G2376-($G2376*H$2375)</f>
        <v>5.7155765333333335</v>
      </c>
      <c r="I2376" s="11">
        <f t="shared" ref="I2376:I2377" si="424">H2376/$G2376-1</f>
        <v>0</v>
      </c>
      <c r="J2376" s="67"/>
    </row>
    <row r="2377" spans="2:10" ht="13.35" customHeight="1" x14ac:dyDescent="0.2">
      <c r="C2377" s="50">
        <v>384004035</v>
      </c>
      <c r="D2377" s="51" t="s">
        <v>636</v>
      </c>
      <c r="E2377" s="159" t="s">
        <v>4</v>
      </c>
      <c r="F2377" s="48">
        <v>50</v>
      </c>
      <c r="G2377" s="133">
        <v>8.0357610666666677</v>
      </c>
      <c r="H2377" s="129">
        <f>$G2377-($G2377*H$2375)</f>
        <v>8.0357610666666677</v>
      </c>
      <c r="I2377" s="11">
        <f t="shared" si="424"/>
        <v>0</v>
      </c>
      <c r="J2377" s="67"/>
    </row>
    <row r="2378" spans="2:10" s="4" customFormat="1" ht="13.35" customHeight="1" x14ac:dyDescent="0.2">
      <c r="C2378" s="49"/>
      <c r="D2378" s="65"/>
      <c r="E2378" s="131"/>
      <c r="F2378" s="89"/>
      <c r="G2378" s="111"/>
      <c r="H2378" s="75"/>
      <c r="I2378" s="11"/>
      <c r="J2378" s="67"/>
    </row>
    <row r="2379" spans="2:10" ht="13.35" customHeight="1" x14ac:dyDescent="0.2">
      <c r="B2379" s="20"/>
      <c r="C2379" s="143"/>
      <c r="D2379" s="64" t="s">
        <v>620</v>
      </c>
      <c r="E2379" s="64"/>
      <c r="F2379" s="64"/>
      <c r="G2379" s="116"/>
      <c r="H2379" s="71">
        <f>M$36</f>
        <v>0</v>
      </c>
      <c r="I2379" s="43"/>
      <c r="J2379" s="67"/>
    </row>
    <row r="2380" spans="2:10" ht="13.35" customHeight="1" x14ac:dyDescent="0.2">
      <c r="C2380" s="49">
        <v>384004228</v>
      </c>
      <c r="D2380" s="65" t="s">
        <v>637</v>
      </c>
      <c r="E2380" s="131" t="s">
        <v>4</v>
      </c>
      <c r="F2380" s="47">
        <v>50</v>
      </c>
      <c r="G2380" s="133">
        <v>11.26138346666667</v>
      </c>
      <c r="H2380" s="129">
        <f>$G2380-($G2380*H$2379)</f>
        <v>11.26138346666667</v>
      </c>
      <c r="I2380" s="11">
        <f t="shared" ref="I2380" si="425">H2380/$G2380-1</f>
        <v>0</v>
      </c>
      <c r="J2380" s="67"/>
    </row>
    <row r="2381" spans="2:10" s="4" customFormat="1" ht="30" customHeight="1" x14ac:dyDescent="0.2">
      <c r="C2381" s="49"/>
      <c r="D2381" s="65"/>
      <c r="E2381" s="131"/>
      <c r="F2381" s="89"/>
      <c r="G2381" s="111"/>
      <c r="H2381" s="75"/>
      <c r="I2381" s="11"/>
      <c r="J2381" s="67"/>
    </row>
    <row r="2382" spans="2:10" ht="13.35" customHeight="1" x14ac:dyDescent="0.2">
      <c r="B2382" s="20"/>
      <c r="C2382" s="143"/>
      <c r="D2382" s="64" t="s">
        <v>625</v>
      </c>
      <c r="E2382" s="64"/>
      <c r="F2382" s="64"/>
      <c r="G2382" s="116"/>
      <c r="H2382" s="71">
        <f>M$36</f>
        <v>0</v>
      </c>
      <c r="I2382" s="43"/>
      <c r="J2382" s="67"/>
    </row>
    <row r="2383" spans="2:10" ht="13.35" customHeight="1" x14ac:dyDescent="0.2">
      <c r="C2383" s="49">
        <v>384005012</v>
      </c>
      <c r="D2383" s="65" t="s">
        <v>638</v>
      </c>
      <c r="E2383" s="131" t="s">
        <v>4</v>
      </c>
      <c r="F2383" s="47">
        <v>50</v>
      </c>
      <c r="G2383" s="133">
        <v>5.6023968000000011</v>
      </c>
      <c r="H2383" s="129">
        <f>$G2383-($G2383*H$2382)</f>
        <v>5.6023968000000011</v>
      </c>
      <c r="I2383" s="11">
        <f t="shared" ref="I2383:I2386" si="426">H2383/$G2383-1</f>
        <v>0</v>
      </c>
      <c r="J2383" s="67"/>
    </row>
    <row r="2384" spans="2:10" ht="13.35" customHeight="1" x14ac:dyDescent="0.2">
      <c r="C2384" s="50">
        <v>384005015</v>
      </c>
      <c r="D2384" s="51" t="s">
        <v>639</v>
      </c>
      <c r="E2384" s="159" t="s">
        <v>4</v>
      </c>
      <c r="F2384" s="48">
        <v>50</v>
      </c>
      <c r="G2384" s="133">
        <v>5.7721664000000015</v>
      </c>
      <c r="H2384" s="129">
        <f t="shared" ref="H2384:H2386" si="427">$G2384-($G2384*H$2382)</f>
        <v>5.7721664000000015</v>
      </c>
      <c r="I2384" s="11">
        <f t="shared" si="426"/>
        <v>0</v>
      </c>
      <c r="J2384" s="67"/>
    </row>
    <row r="2385" spans="2:10" ht="13.35" customHeight="1" x14ac:dyDescent="0.2">
      <c r="C2385" s="49">
        <v>384005018</v>
      </c>
      <c r="D2385" s="65" t="s">
        <v>640</v>
      </c>
      <c r="E2385" s="131" t="s">
        <v>4</v>
      </c>
      <c r="F2385" s="47">
        <v>50</v>
      </c>
      <c r="G2385" s="133">
        <v>5.9985258666666654</v>
      </c>
      <c r="H2385" s="129">
        <f t="shared" si="427"/>
        <v>5.9985258666666654</v>
      </c>
      <c r="I2385" s="11">
        <f t="shared" si="426"/>
        <v>0</v>
      </c>
      <c r="J2385" s="67"/>
    </row>
    <row r="2386" spans="2:10" ht="13.35" customHeight="1" x14ac:dyDescent="0.2">
      <c r="C2386" s="50">
        <v>384005022</v>
      </c>
      <c r="D2386" s="51" t="s">
        <v>641</v>
      </c>
      <c r="E2386" s="159" t="s">
        <v>4</v>
      </c>
      <c r="F2386" s="48">
        <v>50</v>
      </c>
      <c r="G2386" s="133">
        <v>6.3380650666666662</v>
      </c>
      <c r="H2386" s="129">
        <f t="shared" si="427"/>
        <v>6.3380650666666662</v>
      </c>
      <c r="I2386" s="11">
        <f t="shared" si="426"/>
        <v>0</v>
      </c>
      <c r="J2386" s="67"/>
    </row>
    <row r="2387" spans="2:10" s="4" customFormat="1" ht="13.35" customHeight="1" x14ac:dyDescent="0.2">
      <c r="C2387" s="49"/>
      <c r="D2387" s="65"/>
      <c r="E2387" s="131"/>
      <c r="F2387" s="89"/>
      <c r="G2387" s="111"/>
      <c r="H2387" s="75"/>
      <c r="I2387" s="11"/>
      <c r="J2387" s="67"/>
    </row>
    <row r="2388" spans="2:10" ht="13.35" customHeight="1" x14ac:dyDescent="0.2">
      <c r="B2388" s="20"/>
      <c r="C2388" s="143"/>
      <c r="D2388" s="64" t="s">
        <v>624</v>
      </c>
      <c r="E2388" s="64"/>
      <c r="F2388" s="64"/>
      <c r="G2388" s="116"/>
      <c r="H2388" s="71">
        <f>M$36</f>
        <v>0</v>
      </c>
      <c r="I2388" s="43"/>
      <c r="J2388" s="67"/>
    </row>
    <row r="2389" spans="2:10" ht="13.35" customHeight="1" x14ac:dyDescent="0.2">
      <c r="C2389" s="49">
        <v>384005212</v>
      </c>
      <c r="D2389" s="65" t="s">
        <v>642</v>
      </c>
      <c r="E2389" s="131" t="s">
        <v>4</v>
      </c>
      <c r="F2389" s="47">
        <v>50</v>
      </c>
      <c r="G2389" s="133">
        <v>7.4698623999999993</v>
      </c>
      <c r="H2389" s="129">
        <f>$G2389-($G2389*H$2388)</f>
        <v>7.4698623999999993</v>
      </c>
      <c r="I2389" s="11">
        <f t="shared" ref="I2389:I2392" si="428">H2389/$G2389-1</f>
        <v>0</v>
      </c>
      <c r="J2389" s="67"/>
    </row>
    <row r="2390" spans="2:10" ht="13.35" customHeight="1" x14ac:dyDescent="0.2">
      <c r="C2390" s="50">
        <v>384005215</v>
      </c>
      <c r="D2390" s="51" t="s">
        <v>643</v>
      </c>
      <c r="E2390" s="159" t="s">
        <v>4</v>
      </c>
      <c r="F2390" s="48">
        <v>50</v>
      </c>
      <c r="G2390" s="133">
        <v>7.8659914666666655</v>
      </c>
      <c r="H2390" s="129">
        <f t="shared" ref="H2390:H2392" si="429">$G2390-($G2390*H$2388)</f>
        <v>7.8659914666666655</v>
      </c>
      <c r="I2390" s="11">
        <f t="shared" si="428"/>
        <v>0</v>
      </c>
      <c r="J2390" s="67"/>
    </row>
    <row r="2391" spans="2:10" ht="13.35" customHeight="1" x14ac:dyDescent="0.2">
      <c r="C2391" s="49">
        <v>384005218</v>
      </c>
      <c r="D2391" s="65" t="s">
        <v>644</v>
      </c>
      <c r="E2391" s="131" t="s">
        <v>4</v>
      </c>
      <c r="F2391" s="47">
        <v>50</v>
      </c>
      <c r="G2391" s="133">
        <v>8.3753002666666649</v>
      </c>
      <c r="H2391" s="129">
        <f t="shared" si="429"/>
        <v>8.3753002666666649</v>
      </c>
      <c r="I2391" s="11">
        <f t="shared" si="428"/>
        <v>0</v>
      </c>
      <c r="J2391" s="67"/>
    </row>
    <row r="2392" spans="2:10" ht="13.35" customHeight="1" x14ac:dyDescent="0.2">
      <c r="C2392" s="50">
        <v>384005222</v>
      </c>
      <c r="D2392" s="51" t="s">
        <v>645</v>
      </c>
      <c r="E2392" s="159" t="s">
        <v>4</v>
      </c>
      <c r="F2392" s="48">
        <v>50</v>
      </c>
      <c r="G2392" s="133">
        <v>8.7148394666666675</v>
      </c>
      <c r="H2392" s="129">
        <f t="shared" si="429"/>
        <v>8.7148394666666675</v>
      </c>
      <c r="I2392" s="11">
        <f t="shared" si="428"/>
        <v>0</v>
      </c>
      <c r="J2392" s="67"/>
    </row>
    <row r="2393" spans="2:10" s="4" customFormat="1" ht="13.35" customHeight="1" x14ac:dyDescent="0.2">
      <c r="C2393" s="49"/>
      <c r="D2393" s="65"/>
      <c r="E2393" s="131"/>
      <c r="F2393" s="89"/>
      <c r="G2393" s="111"/>
      <c r="H2393" s="75"/>
      <c r="I2393" s="11"/>
      <c r="J2393" s="67"/>
    </row>
    <row r="2394" spans="2:10" ht="13.35" customHeight="1" x14ac:dyDescent="0.2">
      <c r="B2394" s="20"/>
      <c r="C2394" s="143"/>
      <c r="D2394" s="64" t="s">
        <v>623</v>
      </c>
      <c r="E2394" s="64"/>
      <c r="F2394" s="64"/>
      <c r="G2394" s="116"/>
      <c r="H2394" s="71">
        <f>M$36</f>
        <v>0</v>
      </c>
      <c r="I2394" s="43"/>
      <c r="J2394" s="67"/>
    </row>
    <row r="2395" spans="2:10" ht="13.35" customHeight="1" x14ac:dyDescent="0.2">
      <c r="C2395" s="49">
        <v>384005028</v>
      </c>
      <c r="D2395" s="65" t="s">
        <v>646</v>
      </c>
      <c r="E2395" s="131" t="s">
        <v>4</v>
      </c>
      <c r="F2395" s="47">
        <v>50</v>
      </c>
      <c r="G2395" s="133">
        <v>8.6582496000000013</v>
      </c>
      <c r="H2395" s="129">
        <f>$G2395-($G2395*H$2394)</f>
        <v>8.6582496000000013</v>
      </c>
      <c r="I2395" s="11">
        <f t="shared" ref="I2395:I2396" si="430">H2395/$G2395-1</f>
        <v>0</v>
      </c>
      <c r="J2395" s="67"/>
    </row>
    <row r="2396" spans="2:10" ht="13.35" customHeight="1" x14ac:dyDescent="0.2">
      <c r="C2396" s="50">
        <v>384005035</v>
      </c>
      <c r="D2396" s="51" t="s">
        <v>647</v>
      </c>
      <c r="E2396" s="159" t="s">
        <v>4</v>
      </c>
      <c r="F2396" s="48">
        <v>50</v>
      </c>
      <c r="G2396" s="133">
        <v>10.921844266666668</v>
      </c>
      <c r="H2396" s="129">
        <f>$G2396-($G2396*H$2394)</f>
        <v>10.921844266666668</v>
      </c>
      <c r="I2396" s="11">
        <f t="shared" si="430"/>
        <v>0</v>
      </c>
      <c r="J2396" s="67"/>
    </row>
    <row r="2397" spans="2:10" s="4" customFormat="1" ht="21.75" customHeight="1" x14ac:dyDescent="0.2">
      <c r="C2397" s="49"/>
      <c r="D2397" s="65"/>
      <c r="E2397" s="131"/>
      <c r="F2397" s="89"/>
      <c r="G2397" s="111"/>
      <c r="H2397" s="75"/>
      <c r="I2397" s="11"/>
      <c r="J2397" s="67"/>
    </row>
    <row r="2398" spans="2:10" ht="13.35" customHeight="1" x14ac:dyDescent="0.2">
      <c r="B2398" s="20"/>
      <c r="C2398" s="143"/>
      <c r="D2398" s="64" t="s">
        <v>622</v>
      </c>
      <c r="E2398" s="64"/>
      <c r="F2398" s="64"/>
      <c r="G2398" s="116"/>
      <c r="H2398" s="71">
        <f>M$36</f>
        <v>0</v>
      </c>
      <c r="I2398" s="43"/>
      <c r="J2398" s="67"/>
    </row>
    <row r="2399" spans="2:10" ht="13.35" customHeight="1" x14ac:dyDescent="0.2">
      <c r="C2399" s="49">
        <v>384005228</v>
      </c>
      <c r="D2399" s="65" t="s">
        <v>621</v>
      </c>
      <c r="E2399" s="131" t="s">
        <v>4</v>
      </c>
      <c r="F2399" s="47">
        <v>50</v>
      </c>
      <c r="G2399" s="133">
        <v>14.487005866666665</v>
      </c>
      <c r="H2399" s="129">
        <f>$G2399-($G2399*H$2398)</f>
        <v>14.487005866666665</v>
      </c>
      <c r="I2399" s="11">
        <f t="shared" ref="I2399" si="431">H2399/$G2399-1</f>
        <v>0</v>
      </c>
      <c r="J2399" s="67"/>
    </row>
    <row r="2400" spans="2:10" s="4" customFormat="1" ht="30" customHeight="1" x14ac:dyDescent="0.2">
      <c r="C2400" s="49"/>
      <c r="D2400" s="65"/>
      <c r="E2400" s="131"/>
      <c r="F2400" s="89"/>
      <c r="G2400" s="111"/>
      <c r="H2400" s="75"/>
      <c r="I2400" s="11"/>
      <c r="J2400" s="67"/>
    </row>
    <row r="2401" spans="2:13" ht="13.35" customHeight="1" x14ac:dyDescent="0.2">
      <c r="B2401" s="20"/>
      <c r="C2401" s="143"/>
      <c r="D2401" s="64" t="s">
        <v>648</v>
      </c>
      <c r="E2401" s="64"/>
      <c r="F2401" s="64"/>
      <c r="G2401" s="116"/>
      <c r="H2401" s="71">
        <f>M$36</f>
        <v>0</v>
      </c>
      <c r="I2401" s="43"/>
      <c r="J2401" s="67"/>
    </row>
    <row r="2402" spans="2:13" ht="13.35" customHeight="1" x14ac:dyDescent="0.2">
      <c r="B2402" s="4"/>
      <c r="C2402" s="49">
        <v>390000301</v>
      </c>
      <c r="D2402" s="65" t="s">
        <v>783</v>
      </c>
      <c r="E2402" s="131" t="s">
        <v>4</v>
      </c>
      <c r="F2402" s="47">
        <v>100</v>
      </c>
      <c r="G2402" s="133">
        <v>0.46300800000000003</v>
      </c>
      <c r="H2402" s="129">
        <f>$G2402-($G2402*H$2401)</f>
        <v>0.46300800000000003</v>
      </c>
      <c r="I2402" s="11">
        <f t="shared" ref="I2402:I2403" si="432">H2402/$G2402-1</f>
        <v>0</v>
      </c>
      <c r="J2402" s="67"/>
    </row>
    <row r="2403" spans="2:13" ht="13.35" customHeight="1" x14ac:dyDescent="0.2">
      <c r="B2403" s="4"/>
      <c r="C2403" s="49" t="s">
        <v>1713</v>
      </c>
      <c r="D2403" s="65" t="s">
        <v>1714</v>
      </c>
      <c r="E2403" s="131" t="s">
        <v>4</v>
      </c>
      <c r="F2403" s="47">
        <v>100</v>
      </c>
      <c r="G2403" s="133">
        <v>0.46300800000000003</v>
      </c>
      <c r="H2403" s="129">
        <f>$G2403-($G2403*H$2401)</f>
        <v>0.46300800000000003</v>
      </c>
      <c r="I2403" s="11">
        <f t="shared" si="432"/>
        <v>0</v>
      </c>
      <c r="J2403" s="67"/>
    </row>
    <row r="2404" spans="2:13" ht="13.35" customHeight="1" x14ac:dyDescent="0.2">
      <c r="C2404" s="49"/>
      <c r="D2404" s="65"/>
      <c r="E2404" s="131"/>
      <c r="F2404" s="89"/>
      <c r="G2404" s="111"/>
      <c r="H2404" s="75"/>
      <c r="I2404" s="11"/>
      <c r="J2404" s="67"/>
      <c r="K2404" s="13"/>
      <c r="L2404" s="13"/>
      <c r="M2404" s="13"/>
    </row>
    <row r="2405" spans="2:13" ht="13.35" customHeight="1" x14ac:dyDescent="0.2">
      <c r="C2405" s="49"/>
      <c r="D2405" s="65"/>
      <c r="E2405" s="131"/>
      <c r="F2405" s="89"/>
      <c r="G2405" s="111"/>
      <c r="H2405" s="75"/>
      <c r="I2405" s="11"/>
      <c r="J2405" s="67"/>
      <c r="K2405" s="13"/>
    </row>
    <row r="2406" spans="2:13" ht="13.35" customHeight="1" x14ac:dyDescent="0.2">
      <c r="B2406" s="20"/>
      <c r="C2406" s="143"/>
      <c r="D2406" s="64" t="s">
        <v>1122</v>
      </c>
      <c r="E2406" s="64"/>
      <c r="F2406" s="64"/>
      <c r="G2406" s="116"/>
      <c r="H2406" s="71">
        <f>M$36</f>
        <v>0</v>
      </c>
      <c r="I2406" s="43"/>
      <c r="J2406" s="67"/>
    </row>
    <row r="2407" spans="2:13" ht="13.35" customHeight="1" x14ac:dyDescent="0.2">
      <c r="C2407" s="49">
        <v>390000303</v>
      </c>
      <c r="D2407" s="65" t="s">
        <v>665</v>
      </c>
      <c r="E2407" s="131" t="s">
        <v>4</v>
      </c>
      <c r="F2407" s="47">
        <v>50</v>
      </c>
      <c r="G2407" s="133">
        <v>1.6089527999999997</v>
      </c>
      <c r="H2407" s="129">
        <f>$G2407-($G2407*H$2406)</f>
        <v>1.6089527999999997</v>
      </c>
      <c r="I2407" s="11">
        <f t="shared" ref="I2407" si="433">H2407/$G2407-1</f>
        <v>0</v>
      </c>
      <c r="J2407" s="67"/>
    </row>
    <row r="2408" spans="2:13" ht="13.35" customHeight="1" x14ac:dyDescent="0.2">
      <c r="C2408" s="49"/>
      <c r="D2408" s="65"/>
      <c r="E2408" s="131"/>
      <c r="F2408" s="89"/>
      <c r="G2408" s="111"/>
      <c r="H2408" s="75"/>
      <c r="I2408" s="11"/>
      <c r="J2408" s="67"/>
      <c r="K2408" s="4"/>
    </row>
    <row r="2409" spans="2:13" ht="13.35" customHeight="1" x14ac:dyDescent="0.2">
      <c r="C2409" s="49"/>
      <c r="D2409" s="65"/>
      <c r="E2409" s="131"/>
      <c r="F2409" s="89"/>
      <c r="G2409" s="111"/>
      <c r="H2409" s="75"/>
      <c r="I2409" s="11"/>
      <c r="J2409" s="67"/>
      <c r="K2409" s="4"/>
    </row>
    <row r="2410" spans="2:13" s="4" customFormat="1" ht="13.35" customHeight="1" x14ac:dyDescent="0.2">
      <c r="C2410" s="49"/>
      <c r="D2410" s="65"/>
      <c r="E2410" s="131"/>
      <c r="F2410" s="89"/>
      <c r="G2410" s="111"/>
      <c r="H2410" s="75"/>
      <c r="I2410" s="11"/>
      <c r="J2410" s="67"/>
    </row>
    <row r="2411" spans="2:13" ht="13.35" customHeight="1" x14ac:dyDescent="0.2">
      <c r="B2411" s="20"/>
      <c r="C2411" s="143"/>
      <c r="D2411" s="64" t="s">
        <v>666</v>
      </c>
      <c r="E2411" s="64"/>
      <c r="F2411" s="64"/>
      <c r="G2411" s="116"/>
      <c r="H2411" s="71">
        <f>M$36</f>
        <v>0</v>
      </c>
      <c r="I2411" s="43"/>
      <c r="J2411" s="67"/>
    </row>
    <row r="2412" spans="2:13" ht="13.35" customHeight="1" x14ac:dyDescent="0.2">
      <c r="C2412" s="49">
        <v>390000304</v>
      </c>
      <c r="D2412" s="65" t="s">
        <v>667</v>
      </c>
      <c r="E2412" s="131" t="s">
        <v>4</v>
      </c>
      <c r="F2412" s="47">
        <v>50</v>
      </c>
      <c r="G2412" s="133">
        <v>2.0835360000000001</v>
      </c>
      <c r="H2412" s="129">
        <f>$G2412-($G2412*H$2411)</f>
        <v>2.0835360000000001</v>
      </c>
      <c r="I2412" s="11">
        <f t="shared" ref="I2412:I2413" si="434">H2412/$G2412-1</f>
        <v>0</v>
      </c>
      <c r="J2412" s="67"/>
    </row>
    <row r="2413" spans="2:13" ht="13.35" customHeight="1" x14ac:dyDescent="0.2">
      <c r="C2413" s="50">
        <v>390000305</v>
      </c>
      <c r="D2413" s="51" t="s">
        <v>668</v>
      </c>
      <c r="E2413" s="159" t="s">
        <v>4</v>
      </c>
      <c r="F2413" s="48">
        <v>50</v>
      </c>
      <c r="G2413" s="133">
        <v>2.3266151999999996</v>
      </c>
      <c r="H2413" s="129">
        <f>$G2413-($G2413*H$2411)</f>
        <v>2.3266151999999996</v>
      </c>
      <c r="I2413" s="11">
        <f t="shared" si="434"/>
        <v>0</v>
      </c>
      <c r="J2413" s="67"/>
    </row>
    <row r="2414" spans="2:13" s="4" customFormat="1" ht="13.35" customHeight="1" x14ac:dyDescent="0.2">
      <c r="C2414" s="49"/>
      <c r="D2414" s="65"/>
      <c r="E2414" s="131"/>
      <c r="F2414" s="89"/>
      <c r="G2414" s="111"/>
      <c r="H2414" s="75"/>
      <c r="I2414" s="11"/>
      <c r="J2414" s="67"/>
    </row>
    <row r="2415" spans="2:13" ht="13.35" customHeight="1" x14ac:dyDescent="0.2">
      <c r="B2415" s="20"/>
      <c r="C2415" s="143"/>
      <c r="D2415" s="64" t="s">
        <v>670</v>
      </c>
      <c r="E2415" s="64"/>
      <c r="F2415" s="64"/>
      <c r="G2415" s="116"/>
      <c r="H2415" s="71">
        <f>M$36</f>
        <v>0</v>
      </c>
      <c r="I2415" s="43"/>
      <c r="J2415" s="67"/>
    </row>
    <row r="2416" spans="2:13" ht="13.35" customHeight="1" x14ac:dyDescent="0.2">
      <c r="C2416" s="49">
        <v>390000307</v>
      </c>
      <c r="D2416" s="65" t="s">
        <v>1207</v>
      </c>
      <c r="E2416" s="131" t="s">
        <v>4</v>
      </c>
      <c r="F2416" s="47">
        <v>200</v>
      </c>
      <c r="G2416" s="133">
        <v>1.4932007999999999</v>
      </c>
      <c r="H2416" s="129">
        <f>$G2416-($G2416*H$2415)</f>
        <v>1.4932007999999999</v>
      </c>
      <c r="I2416" s="11">
        <f t="shared" ref="I2416" si="435">H2416/$G2416-1</f>
        <v>0</v>
      </c>
      <c r="J2416" s="67"/>
    </row>
    <row r="2417" spans="2:11" ht="13.35" customHeight="1" x14ac:dyDescent="0.2">
      <c r="C2417" s="49"/>
      <c r="D2417" s="65"/>
      <c r="E2417" s="131"/>
      <c r="F2417" s="89"/>
      <c r="G2417" s="111"/>
      <c r="H2417" s="75"/>
      <c r="I2417" s="11"/>
      <c r="J2417" s="67"/>
      <c r="K2417" s="4"/>
    </row>
    <row r="2418" spans="2:11" ht="13.35" customHeight="1" x14ac:dyDescent="0.2">
      <c r="C2418" s="49"/>
      <c r="D2418" s="65"/>
      <c r="E2418" s="131"/>
      <c r="F2418" s="89"/>
      <c r="G2418" s="111"/>
      <c r="H2418" s="75"/>
      <c r="I2418" s="11"/>
      <c r="J2418" s="67"/>
      <c r="K2418" s="4"/>
    </row>
    <row r="2419" spans="2:11" ht="13.35" customHeight="1" x14ac:dyDescent="0.2">
      <c r="C2419" s="49"/>
      <c r="D2419" s="65"/>
      <c r="E2419" s="131"/>
      <c r="F2419" s="89"/>
      <c r="G2419" s="111"/>
      <c r="H2419" s="75"/>
      <c r="I2419" s="11"/>
      <c r="J2419" s="67"/>
      <c r="K2419" s="4"/>
    </row>
    <row r="2420" spans="2:11" ht="13.35" customHeight="1" x14ac:dyDescent="0.2">
      <c r="B2420" s="20"/>
      <c r="C2420" s="143"/>
      <c r="D2420" s="64" t="s">
        <v>669</v>
      </c>
      <c r="E2420" s="64"/>
      <c r="F2420" s="64"/>
      <c r="G2420" s="116"/>
      <c r="H2420" s="71">
        <v>0.35</v>
      </c>
      <c r="I2420" s="43"/>
      <c r="J2420" s="67"/>
    </row>
    <row r="2421" spans="2:11" ht="13.35" customHeight="1" x14ac:dyDescent="0.2">
      <c r="C2421" s="49">
        <v>390000310</v>
      </c>
      <c r="D2421" s="65" t="s">
        <v>2767</v>
      </c>
      <c r="E2421" s="131" t="s">
        <v>4</v>
      </c>
      <c r="F2421" s="47"/>
      <c r="G2421" s="133">
        <v>6771.4920000000002</v>
      </c>
      <c r="H2421" s="129">
        <f>$G2421-($G2421*H$2420)</f>
        <v>4401.4698000000008</v>
      </c>
      <c r="I2421" s="11">
        <f t="shared" ref="I2421" si="436">H2421/$G2421-1</f>
        <v>-0.34999999999999987</v>
      </c>
      <c r="J2421" s="67"/>
    </row>
    <row r="2422" spans="2:11" ht="13.35" customHeight="1" x14ac:dyDescent="0.2">
      <c r="C2422" s="49"/>
      <c r="D2422" s="65"/>
      <c r="E2422" s="131"/>
      <c r="F2422" s="89"/>
      <c r="G2422" s="111"/>
      <c r="H2422" s="75"/>
      <c r="I2422" s="11"/>
      <c r="J2422" s="67"/>
      <c r="K2422" s="4"/>
    </row>
    <row r="2423" spans="2:11" ht="13.35" customHeight="1" x14ac:dyDescent="0.2">
      <c r="C2423" s="49"/>
      <c r="D2423" s="65"/>
      <c r="E2423" s="131"/>
      <c r="F2423" s="89"/>
      <c r="G2423" s="111"/>
      <c r="H2423" s="75"/>
      <c r="I2423" s="11"/>
      <c r="J2423" s="67"/>
      <c r="K2423" s="4"/>
    </row>
    <row r="2424" spans="2:11" ht="13.35" customHeight="1" x14ac:dyDescent="0.2">
      <c r="C2424" s="49"/>
      <c r="D2424" s="65"/>
      <c r="E2424" s="131"/>
      <c r="F2424" s="89"/>
      <c r="G2424" s="111"/>
      <c r="H2424" s="75"/>
      <c r="I2424" s="11"/>
      <c r="J2424" s="67"/>
      <c r="K2424" s="4"/>
    </row>
    <row r="2425" spans="2:11" s="4" customFormat="1" ht="13.35" customHeight="1" x14ac:dyDescent="0.2">
      <c r="C2425" s="49"/>
      <c r="D2425" s="65"/>
      <c r="E2425" s="131"/>
      <c r="F2425" s="89"/>
      <c r="G2425" s="111"/>
      <c r="H2425" s="75"/>
      <c r="I2425" s="11"/>
      <c r="J2425" s="67"/>
    </row>
    <row r="2426" spans="2:11" ht="13.35" customHeight="1" x14ac:dyDescent="0.2">
      <c r="B2426" s="20"/>
      <c r="C2426" s="143"/>
      <c r="D2426" s="64" t="s">
        <v>1198</v>
      </c>
      <c r="E2426" s="64"/>
      <c r="F2426" s="64"/>
      <c r="G2426" s="116"/>
      <c r="H2426" s="71">
        <f>M$36</f>
        <v>0</v>
      </c>
      <c r="I2426" s="43"/>
      <c r="J2426" s="67"/>
    </row>
    <row r="2427" spans="2:11" ht="13.35" customHeight="1" x14ac:dyDescent="0.2">
      <c r="B2427" s="4"/>
      <c r="C2427" s="49">
        <v>384183275</v>
      </c>
      <c r="D2427" s="65" t="s">
        <v>1199</v>
      </c>
      <c r="E2427" s="131" t="s">
        <v>4</v>
      </c>
      <c r="F2427" s="47">
        <v>50</v>
      </c>
      <c r="G2427" s="133">
        <v>3.6924887999999996</v>
      </c>
      <c r="H2427" s="129">
        <f>$G2427-($G2427*H$2426)</f>
        <v>3.6924887999999996</v>
      </c>
      <c r="I2427" s="11">
        <f t="shared" ref="I2427:I2434" si="437">H2427/$G2427-1</f>
        <v>0</v>
      </c>
      <c r="J2427" s="67"/>
    </row>
    <row r="2428" spans="2:11" ht="13.35" customHeight="1" x14ac:dyDescent="0.2">
      <c r="B2428" s="4"/>
      <c r="C2428" s="50">
        <v>384183295</v>
      </c>
      <c r="D2428" s="51" t="s">
        <v>1200</v>
      </c>
      <c r="E2428" s="159" t="s">
        <v>4</v>
      </c>
      <c r="F2428" s="48">
        <v>50</v>
      </c>
      <c r="G2428" s="133">
        <v>3.8776920000000001</v>
      </c>
      <c r="H2428" s="129">
        <f t="shared" ref="H2428:H2434" si="438">$G2428-($G2428*H$2426)</f>
        <v>3.8776920000000001</v>
      </c>
      <c r="I2428" s="11">
        <f t="shared" si="437"/>
        <v>0</v>
      </c>
      <c r="J2428" s="67"/>
    </row>
    <row r="2429" spans="2:11" ht="13.35" customHeight="1" x14ac:dyDescent="0.2">
      <c r="B2429" s="4"/>
      <c r="C2429" s="49">
        <v>384182575</v>
      </c>
      <c r="D2429" s="65" t="s">
        <v>1201</v>
      </c>
      <c r="E2429" s="131" t="s">
        <v>4</v>
      </c>
      <c r="F2429" s="47">
        <v>50</v>
      </c>
      <c r="G2429" s="133">
        <v>3.4378344000000003</v>
      </c>
      <c r="H2429" s="129">
        <f t="shared" si="438"/>
        <v>3.4378344000000003</v>
      </c>
      <c r="I2429" s="11">
        <f t="shared" si="437"/>
        <v>0</v>
      </c>
      <c r="J2429" s="67"/>
    </row>
    <row r="2430" spans="2:11" ht="13.35" customHeight="1" x14ac:dyDescent="0.2">
      <c r="B2430" s="4"/>
      <c r="C2430" s="50">
        <v>384182595</v>
      </c>
      <c r="D2430" s="51" t="s">
        <v>1202</v>
      </c>
      <c r="E2430" s="159" t="s">
        <v>4</v>
      </c>
      <c r="F2430" s="48">
        <v>50</v>
      </c>
      <c r="G2430" s="133">
        <v>3.6346128000000002</v>
      </c>
      <c r="H2430" s="129">
        <f t="shared" si="438"/>
        <v>3.6346128000000002</v>
      </c>
      <c r="I2430" s="11">
        <f t="shared" si="437"/>
        <v>0</v>
      </c>
      <c r="J2430" s="67"/>
    </row>
    <row r="2431" spans="2:11" ht="13.35" customHeight="1" x14ac:dyDescent="0.2">
      <c r="B2431" s="4"/>
      <c r="C2431" s="49">
        <v>384283275</v>
      </c>
      <c r="D2431" s="65" t="s">
        <v>1203</v>
      </c>
      <c r="E2431" s="131" t="s">
        <v>4</v>
      </c>
      <c r="F2431" s="47">
        <v>50</v>
      </c>
      <c r="G2431" s="133">
        <v>4.1323464000000003</v>
      </c>
      <c r="H2431" s="129">
        <f t="shared" si="438"/>
        <v>4.1323464000000003</v>
      </c>
      <c r="I2431" s="11">
        <f t="shared" si="437"/>
        <v>0</v>
      </c>
      <c r="J2431" s="67"/>
    </row>
    <row r="2432" spans="2:11" ht="13.35" customHeight="1" x14ac:dyDescent="0.2">
      <c r="B2432" s="4"/>
      <c r="C2432" s="50">
        <v>384283295</v>
      </c>
      <c r="D2432" s="51" t="s">
        <v>1204</v>
      </c>
      <c r="E2432" s="159" t="s">
        <v>4</v>
      </c>
      <c r="F2432" s="48">
        <v>50</v>
      </c>
      <c r="G2432" s="133">
        <v>4.3870007999999991</v>
      </c>
      <c r="H2432" s="129">
        <f t="shared" si="438"/>
        <v>4.3870007999999991</v>
      </c>
      <c r="I2432" s="11">
        <f t="shared" si="437"/>
        <v>0</v>
      </c>
      <c r="J2432" s="67"/>
    </row>
    <row r="2433" spans="2:13" ht="13.35" customHeight="1" x14ac:dyDescent="0.2">
      <c r="B2433" s="4"/>
      <c r="C2433" s="49">
        <v>384282575</v>
      </c>
      <c r="D2433" s="65" t="s">
        <v>1205</v>
      </c>
      <c r="E2433" s="131" t="s">
        <v>4</v>
      </c>
      <c r="F2433" s="47">
        <v>50</v>
      </c>
      <c r="G2433" s="133">
        <v>3.6346128000000002</v>
      </c>
      <c r="H2433" s="129">
        <f t="shared" si="438"/>
        <v>3.6346128000000002</v>
      </c>
      <c r="I2433" s="11">
        <f t="shared" si="437"/>
        <v>0</v>
      </c>
      <c r="J2433" s="67"/>
    </row>
    <row r="2434" spans="2:13" ht="13.35" customHeight="1" x14ac:dyDescent="0.2">
      <c r="B2434" s="4"/>
      <c r="C2434" s="50">
        <v>384282595</v>
      </c>
      <c r="D2434" s="51" t="s">
        <v>1206</v>
      </c>
      <c r="E2434" s="159" t="s">
        <v>4</v>
      </c>
      <c r="F2434" s="48">
        <v>50</v>
      </c>
      <c r="G2434" s="133">
        <v>3.8198159999999999</v>
      </c>
      <c r="H2434" s="129">
        <f t="shared" si="438"/>
        <v>3.8198159999999999</v>
      </c>
      <c r="I2434" s="11">
        <f t="shared" si="437"/>
        <v>0</v>
      </c>
      <c r="J2434" s="67"/>
    </row>
    <row r="2435" spans="2:13" ht="12.75" customHeight="1" x14ac:dyDescent="0.2">
      <c r="C2435" s="49"/>
      <c r="D2435" s="65"/>
      <c r="E2435" s="131"/>
      <c r="F2435" s="89"/>
      <c r="G2435" s="111"/>
      <c r="H2435" s="75"/>
      <c r="I2435" s="11"/>
      <c r="J2435" s="67"/>
      <c r="K2435" s="13"/>
      <c r="L2435" s="13"/>
      <c r="M2435" s="13"/>
    </row>
    <row r="2436" spans="2:13" ht="13.35" customHeight="1" x14ac:dyDescent="0.2">
      <c r="B2436" s="20"/>
      <c r="C2436" s="143"/>
      <c r="D2436" s="64" t="s">
        <v>700</v>
      </c>
      <c r="E2436" s="64"/>
      <c r="F2436" s="64"/>
      <c r="G2436" s="116"/>
      <c r="H2436" s="71">
        <f>M$36</f>
        <v>0</v>
      </c>
      <c r="I2436" s="43"/>
      <c r="J2436" s="67"/>
    </row>
    <row r="2437" spans="2:13" ht="13.35" customHeight="1" x14ac:dyDescent="0.2">
      <c r="C2437" s="49">
        <v>384006012</v>
      </c>
      <c r="D2437" s="65" t="s">
        <v>649</v>
      </c>
      <c r="E2437" s="131" t="s">
        <v>4</v>
      </c>
      <c r="F2437" s="47">
        <v>50</v>
      </c>
      <c r="G2437" s="133">
        <v>3.8481109333333339</v>
      </c>
      <c r="H2437" s="129">
        <f>$G2437-($G2437*H$2436)</f>
        <v>3.8481109333333339</v>
      </c>
      <c r="I2437" s="11">
        <f t="shared" ref="I2437:I2452" si="439">H2437/$G2437-1</f>
        <v>0</v>
      </c>
      <c r="J2437" s="67"/>
    </row>
    <row r="2438" spans="2:13" ht="13.35" customHeight="1" x14ac:dyDescent="0.2">
      <c r="C2438" s="50">
        <v>384006015</v>
      </c>
      <c r="D2438" s="51" t="s">
        <v>650</v>
      </c>
      <c r="E2438" s="159" t="s">
        <v>4</v>
      </c>
      <c r="F2438" s="48">
        <v>50</v>
      </c>
      <c r="G2438" s="133">
        <v>3.8481109333333339</v>
      </c>
      <c r="H2438" s="129">
        <f t="shared" ref="H2438:H2452" si="440">$G2438-($G2438*H$2436)</f>
        <v>3.8481109333333339</v>
      </c>
      <c r="I2438" s="11">
        <f t="shared" si="439"/>
        <v>0</v>
      </c>
      <c r="J2438" s="67"/>
    </row>
    <row r="2439" spans="2:13" ht="13.35" customHeight="1" x14ac:dyDescent="0.2">
      <c r="C2439" s="49">
        <v>384006016</v>
      </c>
      <c r="D2439" s="65" t="s">
        <v>651</v>
      </c>
      <c r="E2439" s="131" t="s">
        <v>4</v>
      </c>
      <c r="F2439" s="47">
        <v>50</v>
      </c>
      <c r="G2439" s="133">
        <v>3.8481109333333339</v>
      </c>
      <c r="H2439" s="129">
        <f t="shared" si="440"/>
        <v>3.8481109333333339</v>
      </c>
      <c r="I2439" s="11">
        <f t="shared" si="439"/>
        <v>0</v>
      </c>
      <c r="J2439" s="67"/>
    </row>
    <row r="2440" spans="2:13" ht="13.35" customHeight="1" x14ac:dyDescent="0.2">
      <c r="C2440" s="50">
        <v>384006018</v>
      </c>
      <c r="D2440" s="51" t="s">
        <v>656</v>
      </c>
      <c r="E2440" s="159" t="s">
        <v>4</v>
      </c>
      <c r="F2440" s="48">
        <v>50</v>
      </c>
      <c r="G2440" s="133">
        <v>3.8481109333333339</v>
      </c>
      <c r="H2440" s="129">
        <f t="shared" si="440"/>
        <v>3.8481109333333339</v>
      </c>
      <c r="I2440" s="11">
        <f t="shared" si="439"/>
        <v>0</v>
      </c>
      <c r="J2440" s="67"/>
    </row>
    <row r="2441" spans="2:13" ht="13.35" customHeight="1" x14ac:dyDescent="0.2">
      <c r="C2441" s="49">
        <v>384006020</v>
      </c>
      <c r="D2441" s="65" t="s">
        <v>655</v>
      </c>
      <c r="E2441" s="131" t="s">
        <v>4</v>
      </c>
      <c r="F2441" s="47">
        <v>50</v>
      </c>
      <c r="G2441" s="133">
        <v>3.8481109333333339</v>
      </c>
      <c r="H2441" s="129">
        <f t="shared" si="440"/>
        <v>3.8481109333333339</v>
      </c>
      <c r="I2441" s="11">
        <f t="shared" si="439"/>
        <v>0</v>
      </c>
      <c r="J2441" s="67"/>
    </row>
    <row r="2442" spans="2:13" ht="13.35" customHeight="1" x14ac:dyDescent="0.2">
      <c r="C2442" s="50">
        <v>384006022</v>
      </c>
      <c r="D2442" s="51" t="s">
        <v>654</v>
      </c>
      <c r="E2442" s="159" t="s">
        <v>4</v>
      </c>
      <c r="F2442" s="48">
        <v>50</v>
      </c>
      <c r="G2442" s="133">
        <v>3.8481109333333339</v>
      </c>
      <c r="H2442" s="129">
        <f t="shared" si="440"/>
        <v>3.8481109333333339</v>
      </c>
      <c r="I2442" s="11">
        <f t="shared" si="439"/>
        <v>0</v>
      </c>
      <c r="J2442" s="67"/>
    </row>
    <row r="2443" spans="2:13" ht="13.35" customHeight="1" x14ac:dyDescent="0.2">
      <c r="C2443" s="49">
        <v>384006023</v>
      </c>
      <c r="D2443" s="65" t="s">
        <v>653</v>
      </c>
      <c r="E2443" s="131" t="s">
        <v>4</v>
      </c>
      <c r="F2443" s="47">
        <v>50</v>
      </c>
      <c r="G2443" s="133">
        <v>3.8481109333333339</v>
      </c>
      <c r="H2443" s="129">
        <f t="shared" si="440"/>
        <v>3.8481109333333339</v>
      </c>
      <c r="I2443" s="11">
        <f t="shared" si="439"/>
        <v>0</v>
      </c>
      <c r="J2443" s="67"/>
    </row>
    <row r="2444" spans="2:13" ht="13.35" customHeight="1" x14ac:dyDescent="0.2">
      <c r="C2444" s="50">
        <v>384006028</v>
      </c>
      <c r="D2444" s="51" t="s">
        <v>652</v>
      </c>
      <c r="E2444" s="159" t="s">
        <v>4</v>
      </c>
      <c r="F2444" s="48">
        <v>50</v>
      </c>
      <c r="G2444" s="133">
        <v>3.8481109333333339</v>
      </c>
      <c r="H2444" s="129">
        <f t="shared" si="440"/>
        <v>3.8481109333333339</v>
      </c>
      <c r="I2444" s="11">
        <f t="shared" si="439"/>
        <v>0</v>
      </c>
      <c r="J2444" s="67"/>
    </row>
    <row r="2445" spans="2:13" ht="13.35" customHeight="1" x14ac:dyDescent="0.2">
      <c r="C2445" s="49">
        <v>384006212</v>
      </c>
      <c r="D2445" s="65" t="s">
        <v>657</v>
      </c>
      <c r="E2445" s="131" t="s">
        <v>4</v>
      </c>
      <c r="F2445" s="47">
        <v>50</v>
      </c>
      <c r="G2445" s="133">
        <v>19.80645333333333</v>
      </c>
      <c r="H2445" s="129">
        <f t="shared" si="440"/>
        <v>19.80645333333333</v>
      </c>
      <c r="I2445" s="11">
        <f t="shared" si="439"/>
        <v>0</v>
      </c>
      <c r="J2445" s="67"/>
    </row>
    <row r="2446" spans="2:13" ht="13.35" customHeight="1" x14ac:dyDescent="0.2">
      <c r="C2446" s="50">
        <v>384006215</v>
      </c>
      <c r="D2446" s="51" t="s">
        <v>658</v>
      </c>
      <c r="E2446" s="159" t="s">
        <v>4</v>
      </c>
      <c r="F2446" s="48">
        <v>50</v>
      </c>
      <c r="G2446" s="133">
        <v>19.80645333333333</v>
      </c>
      <c r="H2446" s="129">
        <f t="shared" si="440"/>
        <v>19.80645333333333</v>
      </c>
      <c r="I2446" s="11">
        <f t="shared" si="439"/>
        <v>0</v>
      </c>
      <c r="J2446" s="67"/>
    </row>
    <row r="2447" spans="2:13" ht="13.35" customHeight="1" x14ac:dyDescent="0.2">
      <c r="C2447" s="49">
        <v>384006216</v>
      </c>
      <c r="D2447" s="65" t="s">
        <v>664</v>
      </c>
      <c r="E2447" s="131" t="s">
        <v>4</v>
      </c>
      <c r="F2447" s="47">
        <v>50</v>
      </c>
      <c r="G2447" s="133">
        <v>19.80645333333333</v>
      </c>
      <c r="H2447" s="129">
        <f t="shared" si="440"/>
        <v>19.80645333333333</v>
      </c>
      <c r="I2447" s="11">
        <f t="shared" si="439"/>
        <v>0</v>
      </c>
      <c r="J2447" s="67"/>
    </row>
    <row r="2448" spans="2:13" ht="13.35" customHeight="1" x14ac:dyDescent="0.2">
      <c r="C2448" s="50">
        <v>384006218</v>
      </c>
      <c r="D2448" s="51" t="s">
        <v>663</v>
      </c>
      <c r="E2448" s="159" t="s">
        <v>4</v>
      </c>
      <c r="F2448" s="48">
        <v>50</v>
      </c>
      <c r="G2448" s="133">
        <v>19.80645333333333</v>
      </c>
      <c r="H2448" s="129">
        <f t="shared" si="440"/>
        <v>19.80645333333333</v>
      </c>
      <c r="I2448" s="11">
        <f t="shared" si="439"/>
        <v>0</v>
      </c>
      <c r="J2448" s="67"/>
    </row>
    <row r="2449" spans="2:13" ht="13.35" customHeight="1" x14ac:dyDescent="0.2">
      <c r="C2449" s="49">
        <v>384006220</v>
      </c>
      <c r="D2449" s="65" t="s">
        <v>662</v>
      </c>
      <c r="E2449" s="131" t="s">
        <v>4</v>
      </c>
      <c r="F2449" s="47">
        <v>50</v>
      </c>
      <c r="G2449" s="133">
        <v>19.80645333333333</v>
      </c>
      <c r="H2449" s="129">
        <f t="shared" si="440"/>
        <v>19.80645333333333</v>
      </c>
      <c r="I2449" s="11">
        <f t="shared" si="439"/>
        <v>0</v>
      </c>
      <c r="J2449" s="67"/>
    </row>
    <row r="2450" spans="2:13" ht="13.35" customHeight="1" x14ac:dyDescent="0.2">
      <c r="C2450" s="50">
        <v>384006222</v>
      </c>
      <c r="D2450" s="51" t="s">
        <v>661</v>
      </c>
      <c r="E2450" s="159" t="s">
        <v>4</v>
      </c>
      <c r="F2450" s="48">
        <v>50</v>
      </c>
      <c r="G2450" s="133">
        <v>19.80645333333333</v>
      </c>
      <c r="H2450" s="129">
        <f t="shared" si="440"/>
        <v>19.80645333333333</v>
      </c>
      <c r="I2450" s="11">
        <f t="shared" si="439"/>
        <v>0</v>
      </c>
      <c r="J2450" s="67"/>
    </row>
    <row r="2451" spans="2:13" ht="13.35" customHeight="1" x14ac:dyDescent="0.2">
      <c r="C2451" s="49">
        <v>384006225</v>
      </c>
      <c r="D2451" s="65" t="s">
        <v>660</v>
      </c>
      <c r="E2451" s="131" t="s">
        <v>4</v>
      </c>
      <c r="F2451" s="47">
        <v>50</v>
      </c>
      <c r="G2451" s="133">
        <v>19.80645333333333</v>
      </c>
      <c r="H2451" s="129">
        <f t="shared" si="440"/>
        <v>19.80645333333333</v>
      </c>
      <c r="I2451" s="11">
        <f t="shared" si="439"/>
        <v>0</v>
      </c>
      <c r="J2451" s="67"/>
    </row>
    <row r="2452" spans="2:13" ht="13.35" customHeight="1" x14ac:dyDescent="0.2">
      <c r="C2452" s="50">
        <v>384006228</v>
      </c>
      <c r="D2452" s="51" t="s">
        <v>659</v>
      </c>
      <c r="E2452" s="159" t="s">
        <v>4</v>
      </c>
      <c r="F2452" s="48">
        <v>50</v>
      </c>
      <c r="G2452" s="133">
        <v>19.80645333333333</v>
      </c>
      <c r="H2452" s="129">
        <f t="shared" si="440"/>
        <v>19.80645333333333</v>
      </c>
      <c r="I2452" s="11">
        <f t="shared" si="439"/>
        <v>0</v>
      </c>
      <c r="J2452" s="67"/>
    </row>
    <row r="2453" spans="2:13" ht="13.35" customHeight="1" x14ac:dyDescent="0.2">
      <c r="C2453" s="49"/>
      <c r="D2453" s="65"/>
      <c r="E2453" s="131"/>
      <c r="F2453" s="89"/>
      <c r="G2453" s="111"/>
      <c r="H2453" s="75"/>
      <c r="I2453" s="11"/>
      <c r="J2453" s="67"/>
      <c r="K2453" s="13"/>
      <c r="L2453" s="13"/>
      <c r="M2453" s="13"/>
    </row>
    <row r="2454" spans="2:13" ht="13.35" customHeight="1" x14ac:dyDescent="0.2">
      <c r="B2454" s="20"/>
      <c r="C2454" s="143"/>
      <c r="D2454" s="64" t="s">
        <v>699</v>
      </c>
      <c r="E2454" s="64"/>
      <c r="F2454" s="64"/>
      <c r="G2454" s="116"/>
      <c r="H2454" s="71">
        <f>M$36</f>
        <v>0</v>
      </c>
      <c r="I2454" s="43"/>
      <c r="J2454" s="67"/>
    </row>
    <row r="2455" spans="2:13" ht="13.35" customHeight="1" x14ac:dyDescent="0.2">
      <c r="B2455" s="4"/>
      <c r="C2455" s="194">
        <v>313208112</v>
      </c>
      <c r="D2455" s="195" t="s">
        <v>702</v>
      </c>
      <c r="E2455" s="196" t="s">
        <v>4</v>
      </c>
      <c r="F2455" s="197">
        <v>25</v>
      </c>
      <c r="G2455" s="133">
        <v>9.3874871999999989</v>
      </c>
      <c r="H2455" s="129">
        <f>$G2455-($G2455*H$2454)</f>
        <v>9.3874871999999989</v>
      </c>
      <c r="I2455" s="11">
        <f t="shared" ref="I2455" si="441">H2455/$G2455-1</f>
        <v>0</v>
      </c>
      <c r="J2455" s="67"/>
    </row>
    <row r="2456" spans="2:13" ht="13.35" customHeight="1" x14ac:dyDescent="0.2">
      <c r="B2456" s="4"/>
      <c r="C2456" s="49"/>
      <c r="D2456" s="65"/>
      <c r="E2456" s="131"/>
      <c r="F2456" s="89"/>
      <c r="G2456" s="111"/>
      <c r="H2456" s="75"/>
      <c r="I2456" s="11"/>
      <c r="J2456" s="67"/>
      <c r="K2456" s="4"/>
      <c r="L2456" s="4"/>
    </row>
    <row r="2457" spans="2:13" ht="13.35" customHeight="1" x14ac:dyDescent="0.2">
      <c r="B2457" s="4"/>
      <c r="C2457" s="49"/>
      <c r="D2457" s="65"/>
      <c r="E2457" s="131"/>
      <c r="F2457" s="89"/>
      <c r="G2457" s="111"/>
      <c r="H2457" s="75"/>
      <c r="I2457" s="11"/>
      <c r="J2457" s="67"/>
      <c r="K2457" s="4"/>
      <c r="L2457" s="4"/>
    </row>
    <row r="2458" spans="2:13" ht="13.35" customHeight="1" x14ac:dyDescent="0.2">
      <c r="B2458" s="4"/>
      <c r="C2458" s="49"/>
      <c r="D2458" s="65"/>
      <c r="E2458" s="131"/>
      <c r="F2458" s="89"/>
      <c r="G2458" s="111"/>
      <c r="H2458" s="75"/>
      <c r="I2458" s="11"/>
      <c r="J2458" s="67"/>
      <c r="K2458" s="4"/>
      <c r="L2458" s="4"/>
    </row>
    <row r="2459" spans="2:13" ht="13.35" customHeight="1" x14ac:dyDescent="0.2">
      <c r="B2459" s="4"/>
      <c r="C2459" s="198"/>
      <c r="D2459" s="199"/>
      <c r="E2459" s="200"/>
      <c r="F2459" s="201"/>
      <c r="G2459" s="118"/>
      <c r="H2459" s="82"/>
      <c r="I2459" s="17"/>
      <c r="J2459" s="67"/>
      <c r="K2459" s="4"/>
      <c r="L2459" s="4"/>
    </row>
    <row r="2460" spans="2:13" ht="13.35" customHeight="1" x14ac:dyDescent="0.2">
      <c r="B2460" s="4"/>
      <c r="C2460" s="49">
        <v>313208162</v>
      </c>
      <c r="D2460" s="65" t="s">
        <v>701</v>
      </c>
      <c r="E2460" s="131" t="s">
        <v>4</v>
      </c>
      <c r="F2460" s="47">
        <v>25</v>
      </c>
      <c r="G2460" s="133">
        <v>42.330506399999997</v>
      </c>
      <c r="H2460" s="129">
        <f>$G2460-($G2460*H$2454)</f>
        <v>42.330506399999997</v>
      </c>
      <c r="I2460" s="11">
        <f t="shared" ref="I2460" si="442">H2460/$G2460-1</f>
        <v>0</v>
      </c>
      <c r="J2460" s="67"/>
    </row>
    <row r="2461" spans="2:13" ht="13.35" customHeight="1" x14ac:dyDescent="0.2">
      <c r="C2461" s="202"/>
      <c r="D2461" s="203"/>
      <c r="E2461" s="204"/>
      <c r="F2461" s="205"/>
      <c r="G2461" s="119"/>
      <c r="H2461" s="83"/>
      <c r="I2461" s="14"/>
      <c r="J2461" s="67"/>
    </row>
    <row r="2462" spans="2:13" ht="13.35" customHeight="1" x14ac:dyDescent="0.2">
      <c r="C2462" s="49"/>
      <c r="D2462" s="65"/>
      <c r="E2462" s="131"/>
      <c r="F2462" s="89"/>
      <c r="G2462" s="111"/>
      <c r="H2462" s="75"/>
      <c r="I2462" s="11"/>
      <c r="J2462" s="67"/>
    </row>
    <row r="2463" spans="2:13" ht="13.35" customHeight="1" x14ac:dyDescent="0.2">
      <c r="C2463" s="49"/>
      <c r="D2463" s="65"/>
      <c r="E2463" s="131"/>
      <c r="F2463" s="89"/>
      <c r="G2463" s="111"/>
      <c r="H2463" s="75"/>
      <c r="I2463" s="11"/>
      <c r="J2463" s="67"/>
    </row>
    <row r="2464" spans="2:13" ht="13.35" customHeight="1" x14ac:dyDescent="0.2">
      <c r="B2464" s="20"/>
      <c r="C2464" s="143"/>
      <c r="D2464" s="64" t="s">
        <v>1792</v>
      </c>
      <c r="E2464" s="64"/>
      <c r="F2464" s="64"/>
      <c r="G2464" s="116"/>
      <c r="H2464" s="71">
        <f>M$36</f>
        <v>0</v>
      </c>
      <c r="I2464" s="43"/>
      <c r="J2464" s="67"/>
    </row>
    <row r="2465" spans="2:10" ht="13.35" customHeight="1" x14ac:dyDescent="0.2">
      <c r="C2465" s="49">
        <v>384030040</v>
      </c>
      <c r="D2465" s="65" t="s">
        <v>1793</v>
      </c>
      <c r="E2465" s="131" t="s">
        <v>4</v>
      </c>
      <c r="F2465" s="47">
        <v>5</v>
      </c>
      <c r="G2465" s="133">
        <v>27.163135999999994</v>
      </c>
      <c r="H2465" s="129">
        <f>$G2465-($G2465*H$2464)</f>
        <v>27.163135999999994</v>
      </c>
      <c r="I2465" s="11">
        <f t="shared" ref="I2465:I2468" si="443">H2465/$G2465-1</f>
        <v>0</v>
      </c>
      <c r="J2465" s="67"/>
    </row>
    <row r="2466" spans="2:10" ht="13.35" customHeight="1" x14ac:dyDescent="0.2">
      <c r="C2466" s="50">
        <v>384030050</v>
      </c>
      <c r="D2466" s="51" t="s">
        <v>1794</v>
      </c>
      <c r="E2466" s="159" t="s">
        <v>4</v>
      </c>
      <c r="F2466" s="48">
        <v>5</v>
      </c>
      <c r="G2466" s="133">
        <v>28.294933333333336</v>
      </c>
      <c r="H2466" s="129">
        <f t="shared" ref="H2466:H2468" si="444">$G2466-($G2466*H$2464)</f>
        <v>28.294933333333336</v>
      </c>
      <c r="I2466" s="11">
        <f t="shared" si="443"/>
        <v>0</v>
      </c>
      <c r="J2466" s="67"/>
    </row>
    <row r="2467" spans="2:10" ht="13.35" customHeight="1" x14ac:dyDescent="0.2">
      <c r="C2467" s="49">
        <v>384030090</v>
      </c>
      <c r="D2467" s="65" t="s">
        <v>1795</v>
      </c>
      <c r="E2467" s="131" t="s">
        <v>4</v>
      </c>
      <c r="F2467" s="47">
        <v>5</v>
      </c>
      <c r="G2467" s="133">
        <v>47.535487999999994</v>
      </c>
      <c r="H2467" s="129">
        <f t="shared" si="444"/>
        <v>47.535487999999994</v>
      </c>
      <c r="I2467" s="11">
        <f t="shared" si="443"/>
        <v>0</v>
      </c>
      <c r="J2467" s="67"/>
    </row>
    <row r="2468" spans="2:10" ht="13.35" customHeight="1" x14ac:dyDescent="0.2">
      <c r="C2468" s="50">
        <v>384030110</v>
      </c>
      <c r="D2468" s="51" t="s">
        <v>1796</v>
      </c>
      <c r="E2468" s="159" t="s">
        <v>4</v>
      </c>
      <c r="F2468" s="48">
        <v>5</v>
      </c>
      <c r="G2468" s="133">
        <v>47.535487999999994</v>
      </c>
      <c r="H2468" s="129">
        <f t="shared" si="444"/>
        <v>47.535487999999994</v>
      </c>
      <c r="I2468" s="11">
        <f t="shared" si="443"/>
        <v>0</v>
      </c>
      <c r="J2468" s="67"/>
    </row>
    <row r="2469" spans="2:10" s="4" customFormat="1" ht="13.35" customHeight="1" x14ac:dyDescent="0.2">
      <c r="C2469" s="49"/>
      <c r="D2469" s="65"/>
      <c r="E2469" s="131"/>
      <c r="F2469" s="89"/>
      <c r="G2469" s="111"/>
      <c r="H2469" s="75"/>
      <c r="I2469" s="11"/>
      <c r="J2469" s="67"/>
    </row>
    <row r="2470" spans="2:10" ht="13.35" customHeight="1" x14ac:dyDescent="0.2">
      <c r="B2470" s="20"/>
      <c r="C2470" s="143"/>
      <c r="D2470" s="64" t="s">
        <v>751</v>
      </c>
      <c r="E2470" s="64"/>
      <c r="F2470" s="64"/>
      <c r="G2470" s="116"/>
      <c r="H2470" s="71">
        <f>M$38</f>
        <v>0</v>
      </c>
      <c r="I2470" s="95"/>
      <c r="J2470" s="67"/>
    </row>
    <row r="2471" spans="2:10" ht="13.35" customHeight="1" x14ac:dyDescent="0.2">
      <c r="C2471" s="49">
        <v>390000812</v>
      </c>
      <c r="D2471" s="65" t="s">
        <v>276</v>
      </c>
      <c r="E2471" s="131" t="s">
        <v>4</v>
      </c>
      <c r="F2471" s="47">
        <v>25</v>
      </c>
      <c r="G2471" s="133">
        <v>7.9868880000000004</v>
      </c>
      <c r="H2471" s="129">
        <f>$G2471-($G2471*H$2470)</f>
        <v>7.9868880000000004</v>
      </c>
      <c r="I2471" s="11">
        <f t="shared" ref="I2471" si="445">H2471/$G2471-1</f>
        <v>0</v>
      </c>
      <c r="J2471" s="67"/>
    </row>
    <row r="2472" spans="2:10" ht="13.35" customHeight="1" x14ac:dyDescent="0.2">
      <c r="C2472" s="50">
        <v>390001016</v>
      </c>
      <c r="D2472" s="51" t="s">
        <v>277</v>
      </c>
      <c r="E2472" s="159" t="s">
        <v>4</v>
      </c>
      <c r="F2472" s="48">
        <v>25</v>
      </c>
      <c r="G2472" s="133">
        <v>9.7231679999999994</v>
      </c>
      <c r="H2472" s="129">
        <f t="shared" ref="H2472:H2491" si="446">$G2472-($G2472*H$2470)</f>
        <v>9.7231679999999994</v>
      </c>
      <c r="I2472" s="11">
        <f t="shared" ref="I2472:I2491" si="447">H2472/$G2472-1</f>
        <v>0</v>
      </c>
      <c r="J2472" s="67"/>
    </row>
    <row r="2473" spans="2:10" ht="13.35" customHeight="1" x14ac:dyDescent="0.2">
      <c r="C2473" s="49">
        <v>390001220</v>
      </c>
      <c r="D2473" s="65" t="s">
        <v>278</v>
      </c>
      <c r="E2473" s="131" t="s">
        <v>4</v>
      </c>
      <c r="F2473" s="47">
        <v>25</v>
      </c>
      <c r="G2473" s="133">
        <v>8.276268</v>
      </c>
      <c r="H2473" s="129">
        <f t="shared" si="446"/>
        <v>8.276268</v>
      </c>
      <c r="I2473" s="11">
        <f t="shared" si="447"/>
        <v>0</v>
      </c>
      <c r="J2473" s="67"/>
    </row>
    <row r="2474" spans="2:10" ht="13.35" customHeight="1" x14ac:dyDescent="0.2">
      <c r="C2474" s="50">
        <v>390001625</v>
      </c>
      <c r="D2474" s="51" t="s">
        <v>279</v>
      </c>
      <c r="E2474" s="159" t="s">
        <v>4</v>
      </c>
      <c r="F2474" s="48">
        <v>25</v>
      </c>
      <c r="G2474" s="133">
        <v>10.591308</v>
      </c>
      <c r="H2474" s="129">
        <f t="shared" si="446"/>
        <v>10.591308</v>
      </c>
      <c r="I2474" s="11">
        <f t="shared" si="447"/>
        <v>0</v>
      </c>
      <c r="J2474" s="67"/>
    </row>
    <row r="2475" spans="2:10" ht="13.35" customHeight="1" x14ac:dyDescent="0.2">
      <c r="C2475" s="49">
        <v>390002032</v>
      </c>
      <c r="D2475" s="65" t="s">
        <v>280</v>
      </c>
      <c r="E2475" s="131" t="s">
        <v>4</v>
      </c>
      <c r="F2475" s="47">
        <v>25</v>
      </c>
      <c r="G2475" s="133">
        <v>9.3759119999999996</v>
      </c>
      <c r="H2475" s="129">
        <f t="shared" si="446"/>
        <v>9.3759119999999996</v>
      </c>
      <c r="I2475" s="11">
        <f t="shared" si="447"/>
        <v>0</v>
      </c>
      <c r="J2475" s="67"/>
    </row>
    <row r="2476" spans="2:10" ht="13.35" customHeight="1" x14ac:dyDescent="0.2">
      <c r="C2476" s="50">
        <v>390002540</v>
      </c>
      <c r="D2476" s="51" t="s">
        <v>281</v>
      </c>
      <c r="E2476" s="159" t="s">
        <v>4</v>
      </c>
      <c r="F2476" s="48">
        <v>25</v>
      </c>
      <c r="G2476" s="133">
        <v>16.147403999999998</v>
      </c>
      <c r="H2476" s="129">
        <f t="shared" si="446"/>
        <v>16.147403999999998</v>
      </c>
      <c r="I2476" s="11">
        <f t="shared" si="447"/>
        <v>0</v>
      </c>
      <c r="J2476" s="67"/>
    </row>
    <row r="2477" spans="2:10" ht="13.35" customHeight="1" x14ac:dyDescent="0.2">
      <c r="C2477" s="49">
        <v>390003250</v>
      </c>
      <c r="D2477" s="65" t="s">
        <v>282</v>
      </c>
      <c r="E2477" s="131" t="s">
        <v>4</v>
      </c>
      <c r="F2477" s="47">
        <v>25</v>
      </c>
      <c r="G2477" s="133">
        <v>14.005991999999999</v>
      </c>
      <c r="H2477" s="129">
        <f t="shared" si="446"/>
        <v>14.005991999999999</v>
      </c>
      <c r="I2477" s="11">
        <f t="shared" si="447"/>
        <v>0</v>
      </c>
      <c r="J2477" s="67"/>
    </row>
    <row r="2478" spans="2:10" ht="13.35" customHeight="1" x14ac:dyDescent="0.2">
      <c r="C2478" s="50">
        <v>390004060</v>
      </c>
      <c r="D2478" s="51" t="s">
        <v>283</v>
      </c>
      <c r="E2478" s="159" t="s">
        <v>4</v>
      </c>
      <c r="F2478" s="48">
        <v>25</v>
      </c>
      <c r="G2478" s="133">
        <v>12.513717216000003</v>
      </c>
      <c r="H2478" s="129">
        <f t="shared" si="446"/>
        <v>12.513717216000003</v>
      </c>
      <c r="I2478" s="11">
        <f t="shared" si="447"/>
        <v>0</v>
      </c>
      <c r="J2478" s="67"/>
    </row>
    <row r="2479" spans="2:10" ht="13.35" customHeight="1" x14ac:dyDescent="0.2">
      <c r="C2479" s="49">
        <v>390005070</v>
      </c>
      <c r="D2479" s="65" t="s">
        <v>284</v>
      </c>
      <c r="E2479" s="131" t="s">
        <v>4</v>
      </c>
      <c r="F2479" s="47">
        <v>25</v>
      </c>
      <c r="G2479" s="133">
        <v>13.139403076800001</v>
      </c>
      <c r="H2479" s="129">
        <f t="shared" si="446"/>
        <v>13.139403076800001</v>
      </c>
      <c r="I2479" s="11">
        <f t="shared" si="447"/>
        <v>0</v>
      </c>
      <c r="J2479" s="67"/>
    </row>
    <row r="2480" spans="2:10" ht="13.35" customHeight="1" x14ac:dyDescent="0.2">
      <c r="C2480" s="50">
        <v>390006080</v>
      </c>
      <c r="D2480" s="51" t="s">
        <v>784</v>
      </c>
      <c r="E2480" s="159" t="s">
        <v>4</v>
      </c>
      <c r="F2480" s="48">
        <v>25</v>
      </c>
      <c r="G2480" s="133">
        <v>14.156932608</v>
      </c>
      <c r="H2480" s="129">
        <f t="shared" si="446"/>
        <v>14.156932608</v>
      </c>
      <c r="I2480" s="11">
        <f t="shared" si="447"/>
        <v>0</v>
      </c>
      <c r="J2480" s="67"/>
    </row>
    <row r="2481" spans="2:10" ht="13.35" customHeight="1" x14ac:dyDescent="0.2">
      <c r="B2481" s="28"/>
      <c r="C2481" s="49">
        <v>390007090</v>
      </c>
      <c r="D2481" s="65" t="s">
        <v>785</v>
      </c>
      <c r="E2481" s="131" t="s">
        <v>4</v>
      </c>
      <c r="F2481" s="47">
        <v>10</v>
      </c>
      <c r="G2481" s="133">
        <v>23.960663999999998</v>
      </c>
      <c r="H2481" s="129">
        <f t="shared" si="446"/>
        <v>23.960663999999998</v>
      </c>
      <c r="I2481" s="11">
        <f t="shared" si="447"/>
        <v>0</v>
      </c>
      <c r="J2481" s="67"/>
    </row>
    <row r="2482" spans="2:10" ht="13.35" customHeight="1" x14ac:dyDescent="0.2">
      <c r="B2482" s="28"/>
      <c r="C2482" s="50">
        <v>390008010</v>
      </c>
      <c r="D2482" s="51" t="s">
        <v>786</v>
      </c>
      <c r="E2482" s="159" t="s">
        <v>4</v>
      </c>
      <c r="F2482" s="48">
        <v>10</v>
      </c>
      <c r="G2482" s="133">
        <v>26.0442</v>
      </c>
      <c r="H2482" s="129">
        <f t="shared" si="446"/>
        <v>26.0442</v>
      </c>
      <c r="I2482" s="11">
        <f t="shared" si="447"/>
        <v>0</v>
      </c>
      <c r="J2482" s="67"/>
    </row>
    <row r="2483" spans="2:10" ht="13.35" customHeight="1" x14ac:dyDescent="0.2">
      <c r="B2483" s="28"/>
      <c r="C2483" s="49">
        <v>390009011</v>
      </c>
      <c r="D2483" s="65" t="s">
        <v>787</v>
      </c>
      <c r="E2483" s="131" t="s">
        <v>4</v>
      </c>
      <c r="F2483" s="47">
        <v>10</v>
      </c>
      <c r="G2483" s="133">
        <v>18.075369312000003</v>
      </c>
      <c r="H2483" s="129">
        <f t="shared" si="446"/>
        <v>18.075369312000003</v>
      </c>
      <c r="I2483" s="11">
        <f t="shared" si="447"/>
        <v>0</v>
      </c>
      <c r="J2483" s="67"/>
    </row>
    <row r="2484" spans="2:10" ht="13.35" customHeight="1" x14ac:dyDescent="0.2">
      <c r="B2484" s="28"/>
      <c r="C2484" s="50">
        <v>390010012</v>
      </c>
      <c r="D2484" s="51" t="s">
        <v>788</v>
      </c>
      <c r="E2484" s="159" t="s">
        <v>4</v>
      </c>
      <c r="F2484" s="48">
        <v>10</v>
      </c>
      <c r="G2484" s="133">
        <v>20.20270123872</v>
      </c>
      <c r="H2484" s="129">
        <f t="shared" si="446"/>
        <v>20.20270123872</v>
      </c>
      <c r="I2484" s="11">
        <f t="shared" si="447"/>
        <v>0</v>
      </c>
      <c r="J2484" s="67"/>
    </row>
    <row r="2485" spans="2:10" ht="13.35" customHeight="1" x14ac:dyDescent="0.2">
      <c r="B2485" s="28"/>
      <c r="C2485" s="49">
        <v>390011013</v>
      </c>
      <c r="D2485" s="65" t="s">
        <v>789</v>
      </c>
      <c r="E2485" s="131" t="s">
        <v>4</v>
      </c>
      <c r="F2485" s="47">
        <v>10</v>
      </c>
      <c r="G2485" s="133">
        <v>21.89900512800001</v>
      </c>
      <c r="H2485" s="129">
        <f t="shared" si="446"/>
        <v>21.89900512800001</v>
      </c>
      <c r="I2485" s="11">
        <f t="shared" si="447"/>
        <v>0</v>
      </c>
      <c r="J2485" s="67"/>
    </row>
    <row r="2486" spans="2:10" ht="13.35" customHeight="1" x14ac:dyDescent="0.2">
      <c r="B2486" s="28"/>
      <c r="C2486" s="50">
        <v>390012014</v>
      </c>
      <c r="D2486" s="51" t="s">
        <v>790</v>
      </c>
      <c r="E2486" s="159" t="s">
        <v>4</v>
      </c>
      <c r="F2486" s="48">
        <v>10</v>
      </c>
      <c r="G2486" s="133">
        <v>28.336089600000001</v>
      </c>
      <c r="H2486" s="129">
        <f t="shared" si="446"/>
        <v>28.336089600000001</v>
      </c>
      <c r="I2486" s="11">
        <f t="shared" si="447"/>
        <v>0</v>
      </c>
      <c r="J2486" s="67"/>
    </row>
    <row r="2487" spans="2:10" ht="13.35" customHeight="1" x14ac:dyDescent="0.2">
      <c r="B2487" s="28"/>
      <c r="C2487" s="49">
        <v>390013015</v>
      </c>
      <c r="D2487" s="65" t="s">
        <v>791</v>
      </c>
      <c r="E2487" s="131" t="s">
        <v>4</v>
      </c>
      <c r="F2487" s="47">
        <v>10</v>
      </c>
      <c r="G2487" s="133">
        <v>30.002918400000002</v>
      </c>
      <c r="H2487" s="129">
        <f t="shared" si="446"/>
        <v>30.002918400000002</v>
      </c>
      <c r="I2487" s="11">
        <f t="shared" si="447"/>
        <v>0</v>
      </c>
      <c r="J2487" s="67"/>
    </row>
    <row r="2488" spans="2:10" ht="13.35" customHeight="1" x14ac:dyDescent="0.2">
      <c r="B2488" s="28"/>
      <c r="C2488" s="50">
        <v>390014016</v>
      </c>
      <c r="D2488" s="51" t="s">
        <v>792</v>
      </c>
      <c r="E2488" s="159" t="s">
        <v>4</v>
      </c>
      <c r="F2488" s="48">
        <v>10</v>
      </c>
      <c r="G2488" s="133">
        <v>31.021536000000001</v>
      </c>
      <c r="H2488" s="129">
        <f t="shared" si="446"/>
        <v>31.021536000000001</v>
      </c>
      <c r="I2488" s="11">
        <f t="shared" si="447"/>
        <v>0</v>
      </c>
      <c r="J2488" s="67"/>
    </row>
    <row r="2489" spans="2:10" ht="13.35" customHeight="1" x14ac:dyDescent="0.2">
      <c r="B2489" s="28"/>
      <c r="C2489" s="50">
        <v>390018020</v>
      </c>
      <c r="D2489" s="51" t="s">
        <v>1646</v>
      </c>
      <c r="E2489" s="159" t="s">
        <v>4</v>
      </c>
      <c r="F2489" s="48">
        <v>10</v>
      </c>
      <c r="G2489" s="133">
        <v>39.934439999999995</v>
      </c>
      <c r="H2489" s="129">
        <f t="shared" si="446"/>
        <v>39.934439999999995</v>
      </c>
      <c r="I2489" s="11">
        <f t="shared" si="447"/>
        <v>0</v>
      </c>
      <c r="J2489" s="67"/>
    </row>
    <row r="2490" spans="2:10" ht="13.35" customHeight="1" x14ac:dyDescent="0.2">
      <c r="B2490" s="28"/>
      <c r="C2490" s="49">
        <v>390050370</v>
      </c>
      <c r="D2490" s="65" t="s">
        <v>1647</v>
      </c>
      <c r="E2490" s="131" t="s">
        <v>4</v>
      </c>
      <c r="F2490" s="47">
        <v>10</v>
      </c>
      <c r="G2490" s="133">
        <v>102.44</v>
      </c>
      <c r="H2490" s="129">
        <f t="shared" si="446"/>
        <v>102.44</v>
      </c>
      <c r="I2490" s="11">
        <f t="shared" si="447"/>
        <v>0</v>
      </c>
      <c r="J2490" s="67"/>
    </row>
    <row r="2491" spans="2:10" ht="13.35" customHeight="1" x14ac:dyDescent="0.2">
      <c r="B2491" s="28"/>
      <c r="C2491" s="50">
        <v>390050570</v>
      </c>
      <c r="D2491" s="51" t="s">
        <v>1648</v>
      </c>
      <c r="E2491" s="159" t="s">
        <v>4</v>
      </c>
      <c r="F2491" s="48">
        <v>10</v>
      </c>
      <c r="G2491" s="133">
        <v>129.434812416</v>
      </c>
      <c r="H2491" s="129">
        <f t="shared" si="446"/>
        <v>129.434812416</v>
      </c>
      <c r="I2491" s="11">
        <f t="shared" si="447"/>
        <v>0</v>
      </c>
      <c r="J2491" s="67"/>
    </row>
    <row r="2492" spans="2:10" ht="13.35" customHeight="1" x14ac:dyDescent="0.2">
      <c r="C2492" s="160"/>
      <c r="D2492" s="150" t="s">
        <v>1129</v>
      </c>
      <c r="E2492" s="150"/>
      <c r="F2492" s="161"/>
      <c r="G2492" s="114"/>
      <c r="H2492" s="74"/>
      <c r="I2492" s="25"/>
      <c r="J2492" s="67"/>
    </row>
    <row r="2493" spans="2:10" ht="13.35" customHeight="1" x14ac:dyDescent="0.2">
      <c r="C2493" s="49">
        <v>390100812</v>
      </c>
      <c r="D2493" s="65" t="s">
        <v>884</v>
      </c>
      <c r="E2493" s="131" t="s">
        <v>4</v>
      </c>
      <c r="F2493" s="47">
        <v>10</v>
      </c>
      <c r="G2493" s="133">
        <v>12.4549152</v>
      </c>
      <c r="H2493" s="129">
        <f t="shared" ref="H2493:H2505" si="448">$G2493-($G2493*H$2470)</f>
        <v>12.4549152</v>
      </c>
      <c r="I2493" s="11">
        <f t="shared" ref="I2493:I2505" si="449">H2493/$G2493-1</f>
        <v>0</v>
      </c>
      <c r="J2493" s="67"/>
    </row>
    <row r="2494" spans="2:10" ht="13.35" customHeight="1" x14ac:dyDescent="0.2">
      <c r="C2494" s="50">
        <v>390101016</v>
      </c>
      <c r="D2494" s="51" t="s">
        <v>885</v>
      </c>
      <c r="E2494" s="159" t="s">
        <v>4</v>
      </c>
      <c r="F2494" s="48">
        <v>10</v>
      </c>
      <c r="G2494" s="133">
        <v>12.501216000000001</v>
      </c>
      <c r="H2494" s="129">
        <f t="shared" si="448"/>
        <v>12.501216000000001</v>
      </c>
      <c r="I2494" s="11">
        <f t="shared" si="449"/>
        <v>0</v>
      </c>
      <c r="J2494" s="67"/>
    </row>
    <row r="2495" spans="2:10" ht="13.35" customHeight="1" x14ac:dyDescent="0.2">
      <c r="C2495" s="49">
        <v>390101220</v>
      </c>
      <c r="D2495" s="65" t="s">
        <v>886</v>
      </c>
      <c r="E2495" s="131" t="s">
        <v>4</v>
      </c>
      <c r="F2495" s="47">
        <v>10</v>
      </c>
      <c r="G2495" s="133">
        <v>12.73272</v>
      </c>
      <c r="H2495" s="129">
        <f t="shared" si="448"/>
        <v>12.73272</v>
      </c>
      <c r="I2495" s="11">
        <f t="shared" si="449"/>
        <v>0</v>
      </c>
      <c r="J2495" s="67"/>
    </row>
    <row r="2496" spans="2:10" ht="13.35" customHeight="1" x14ac:dyDescent="0.2">
      <c r="C2496" s="50">
        <v>390101625</v>
      </c>
      <c r="D2496" s="51" t="s">
        <v>887</v>
      </c>
      <c r="E2496" s="159" t="s">
        <v>4</v>
      </c>
      <c r="F2496" s="48">
        <v>10</v>
      </c>
      <c r="G2496" s="133">
        <v>12.964224</v>
      </c>
      <c r="H2496" s="129">
        <f t="shared" si="448"/>
        <v>12.964224</v>
      </c>
      <c r="I2496" s="11">
        <f t="shared" si="449"/>
        <v>0</v>
      </c>
      <c r="J2496" s="67"/>
    </row>
    <row r="2497" spans="1:10" ht="13.35" customHeight="1" x14ac:dyDescent="0.2">
      <c r="C2497" s="49">
        <v>390102032</v>
      </c>
      <c r="D2497" s="65" t="s">
        <v>888</v>
      </c>
      <c r="E2497" s="131" t="s">
        <v>4</v>
      </c>
      <c r="F2497" s="47">
        <v>10</v>
      </c>
      <c r="G2497" s="133">
        <v>13.195728000000001</v>
      </c>
      <c r="H2497" s="129">
        <f t="shared" si="448"/>
        <v>13.195728000000001</v>
      </c>
      <c r="I2497" s="11">
        <f t="shared" si="449"/>
        <v>0</v>
      </c>
      <c r="J2497" s="67"/>
    </row>
    <row r="2498" spans="1:10" ht="13.35" customHeight="1" x14ac:dyDescent="0.2">
      <c r="C2498" s="50">
        <v>390102540</v>
      </c>
      <c r="D2498" s="51" t="s">
        <v>889</v>
      </c>
      <c r="E2498" s="159" t="s">
        <v>4</v>
      </c>
      <c r="F2498" s="48">
        <v>10</v>
      </c>
      <c r="G2498" s="133">
        <v>13.427232</v>
      </c>
      <c r="H2498" s="129">
        <f t="shared" si="448"/>
        <v>13.427232</v>
      </c>
      <c r="I2498" s="11">
        <f t="shared" si="449"/>
        <v>0</v>
      </c>
      <c r="J2498" s="67"/>
    </row>
    <row r="2499" spans="1:10" ht="13.35" customHeight="1" x14ac:dyDescent="0.2">
      <c r="C2499" s="49">
        <v>390103250</v>
      </c>
      <c r="D2499" s="65" t="s">
        <v>890</v>
      </c>
      <c r="E2499" s="131" t="s">
        <v>4</v>
      </c>
      <c r="F2499" s="47">
        <v>10</v>
      </c>
      <c r="G2499" s="133">
        <v>13.89024</v>
      </c>
      <c r="H2499" s="129">
        <f t="shared" si="448"/>
        <v>13.89024</v>
      </c>
      <c r="I2499" s="11">
        <f t="shared" si="449"/>
        <v>0</v>
      </c>
      <c r="J2499" s="67"/>
    </row>
    <row r="2500" spans="1:10" ht="13.35" customHeight="1" x14ac:dyDescent="0.2">
      <c r="C2500" s="50">
        <v>390104060</v>
      </c>
      <c r="D2500" s="51" t="s">
        <v>891</v>
      </c>
      <c r="E2500" s="159" t="s">
        <v>4</v>
      </c>
      <c r="F2500" s="48">
        <v>10</v>
      </c>
      <c r="G2500" s="133">
        <v>17.732280384000003</v>
      </c>
      <c r="H2500" s="129">
        <f t="shared" si="448"/>
        <v>17.732280384000003</v>
      </c>
      <c r="I2500" s="11">
        <f t="shared" si="449"/>
        <v>0</v>
      </c>
      <c r="J2500" s="67"/>
    </row>
    <row r="2501" spans="1:10" ht="13.35" customHeight="1" x14ac:dyDescent="0.2">
      <c r="C2501" s="49">
        <v>390105070</v>
      </c>
      <c r="D2501" s="65" t="s">
        <v>892</v>
      </c>
      <c r="E2501" s="131" t="s">
        <v>4</v>
      </c>
      <c r="F2501" s="47">
        <v>10</v>
      </c>
      <c r="G2501" s="133">
        <v>15.294543264000001</v>
      </c>
      <c r="H2501" s="129">
        <f t="shared" si="448"/>
        <v>15.294543264000001</v>
      </c>
      <c r="I2501" s="11">
        <f t="shared" si="449"/>
        <v>0</v>
      </c>
      <c r="J2501" s="67"/>
    </row>
    <row r="2502" spans="1:10" ht="13.35" customHeight="1" x14ac:dyDescent="0.2">
      <c r="C2502" s="50">
        <v>390106080</v>
      </c>
      <c r="D2502" s="51" t="s">
        <v>1813</v>
      </c>
      <c r="E2502" s="159" t="s">
        <v>4</v>
      </c>
      <c r="F2502" s="48">
        <v>10</v>
      </c>
      <c r="G2502" s="133">
        <v>16.612727039999999</v>
      </c>
      <c r="H2502" s="129">
        <f t="shared" si="448"/>
        <v>16.612727039999999</v>
      </c>
      <c r="I2502" s="11">
        <f t="shared" si="449"/>
        <v>0</v>
      </c>
      <c r="J2502" s="67"/>
    </row>
    <row r="2503" spans="1:10" ht="13.35" customHeight="1" x14ac:dyDescent="0.2">
      <c r="C2503" s="49">
        <v>390107090</v>
      </c>
      <c r="D2503" s="65" t="s">
        <v>1814</v>
      </c>
      <c r="E2503" s="131" t="s">
        <v>4</v>
      </c>
      <c r="F2503" s="47">
        <v>10</v>
      </c>
      <c r="G2503" s="133">
        <v>17.455401600000002</v>
      </c>
      <c r="H2503" s="129">
        <f t="shared" si="448"/>
        <v>17.455401600000002</v>
      </c>
      <c r="I2503" s="11">
        <f t="shared" si="449"/>
        <v>0</v>
      </c>
      <c r="J2503" s="67"/>
    </row>
    <row r="2504" spans="1:10" ht="13.35" customHeight="1" x14ac:dyDescent="0.2">
      <c r="C2504" s="50">
        <v>390108100</v>
      </c>
      <c r="D2504" s="51" t="s">
        <v>1815</v>
      </c>
      <c r="E2504" s="159" t="s">
        <v>4</v>
      </c>
      <c r="F2504" s="48">
        <v>10</v>
      </c>
      <c r="G2504" s="133">
        <v>17.936929920000001</v>
      </c>
      <c r="H2504" s="129">
        <f t="shared" si="448"/>
        <v>17.936929920000001</v>
      </c>
      <c r="I2504" s="11">
        <f t="shared" si="449"/>
        <v>0</v>
      </c>
      <c r="J2504" s="67"/>
    </row>
    <row r="2505" spans="1:10" ht="13.35" customHeight="1" x14ac:dyDescent="0.2">
      <c r="C2505" s="49">
        <v>390109110</v>
      </c>
      <c r="D2505" s="65" t="s">
        <v>1816</v>
      </c>
      <c r="E2505" s="131" t="s">
        <v>4</v>
      </c>
      <c r="F2505" s="47">
        <v>10</v>
      </c>
      <c r="G2505" s="133">
        <v>18.358267199999997</v>
      </c>
      <c r="H2505" s="129">
        <f t="shared" si="448"/>
        <v>18.358267199999997</v>
      </c>
      <c r="I2505" s="11">
        <f t="shared" si="449"/>
        <v>0</v>
      </c>
      <c r="J2505" s="67"/>
    </row>
    <row r="2506" spans="1:10" ht="13.35" customHeight="1" x14ac:dyDescent="0.2">
      <c r="A2506" s="4"/>
      <c r="B2506" s="4"/>
      <c r="C2506" s="160"/>
      <c r="D2506" s="150" t="s">
        <v>1765</v>
      </c>
      <c r="E2506" s="150"/>
      <c r="F2506" s="161"/>
      <c r="G2506" s="114"/>
      <c r="H2506" s="74"/>
      <c r="I2506" s="25"/>
      <c r="J2506" s="67"/>
    </row>
    <row r="2507" spans="1:10" ht="13.35" customHeight="1" x14ac:dyDescent="0.2">
      <c r="A2507" s="4"/>
      <c r="B2507" s="32"/>
      <c r="C2507" s="49">
        <v>390200812</v>
      </c>
      <c r="D2507" s="65" t="s">
        <v>1627</v>
      </c>
      <c r="E2507" s="131" t="s">
        <v>4</v>
      </c>
      <c r="F2507" s="47">
        <v>10</v>
      </c>
      <c r="G2507" s="133">
        <v>24.8248</v>
      </c>
      <c r="H2507" s="129">
        <f t="shared" ref="H2507:H2524" si="450">$G2507-($G2507*H$2470)</f>
        <v>24.8248</v>
      </c>
      <c r="I2507" s="11">
        <f t="shared" ref="I2507:I2524" si="451">H2507/$G2507-1</f>
        <v>0</v>
      </c>
      <c r="J2507" s="67"/>
    </row>
    <row r="2508" spans="1:10" ht="13.35" customHeight="1" x14ac:dyDescent="0.2">
      <c r="A2508" s="4"/>
      <c r="B2508" s="32"/>
      <c r="C2508" s="50">
        <v>390201016</v>
      </c>
      <c r="D2508" s="51" t="s">
        <v>1628</v>
      </c>
      <c r="E2508" s="159" t="s">
        <v>4</v>
      </c>
      <c r="F2508" s="48">
        <v>10</v>
      </c>
      <c r="G2508" s="133">
        <v>25.209599999999998</v>
      </c>
      <c r="H2508" s="129">
        <f t="shared" si="450"/>
        <v>25.209599999999998</v>
      </c>
      <c r="I2508" s="11">
        <f t="shared" si="451"/>
        <v>0</v>
      </c>
      <c r="J2508" s="67"/>
    </row>
    <row r="2509" spans="1:10" ht="13.35" customHeight="1" x14ac:dyDescent="0.2">
      <c r="A2509" s="4"/>
      <c r="B2509" s="32"/>
      <c r="C2509" s="49">
        <v>390201220</v>
      </c>
      <c r="D2509" s="65" t="s">
        <v>1629</v>
      </c>
      <c r="E2509" s="131" t="s">
        <v>4</v>
      </c>
      <c r="F2509" s="47">
        <v>10</v>
      </c>
      <c r="G2509" s="133">
        <v>26.628516095999998</v>
      </c>
      <c r="H2509" s="129">
        <f t="shared" si="450"/>
        <v>26.628516095999998</v>
      </c>
      <c r="I2509" s="11">
        <f t="shared" si="451"/>
        <v>0</v>
      </c>
      <c r="J2509" s="67"/>
    </row>
    <row r="2510" spans="1:10" ht="13.35" customHeight="1" x14ac:dyDescent="0.2">
      <c r="A2510" s="4"/>
      <c r="B2510" s="32"/>
      <c r="C2510" s="50">
        <v>390201625</v>
      </c>
      <c r="D2510" s="51" t="s">
        <v>1630</v>
      </c>
      <c r="E2510" s="159" t="s">
        <v>4</v>
      </c>
      <c r="F2510" s="48">
        <v>10</v>
      </c>
      <c r="G2510" s="133">
        <v>27.868451519999997</v>
      </c>
      <c r="H2510" s="129">
        <f t="shared" si="450"/>
        <v>27.868451519999997</v>
      </c>
      <c r="I2510" s="11">
        <f t="shared" si="451"/>
        <v>0</v>
      </c>
      <c r="J2510" s="67"/>
    </row>
    <row r="2511" spans="1:10" ht="13.35" customHeight="1" x14ac:dyDescent="0.2">
      <c r="A2511" s="4"/>
      <c r="B2511" s="32"/>
      <c r="C2511" s="49">
        <v>390202032</v>
      </c>
      <c r="D2511" s="65" t="s">
        <v>1631</v>
      </c>
      <c r="E2511" s="131" t="s">
        <v>4</v>
      </c>
      <c r="F2511" s="47">
        <v>10</v>
      </c>
      <c r="G2511" s="133">
        <v>31.428799999999999</v>
      </c>
      <c r="H2511" s="129">
        <f t="shared" si="450"/>
        <v>31.428799999999999</v>
      </c>
      <c r="I2511" s="11">
        <f t="shared" si="451"/>
        <v>0</v>
      </c>
      <c r="J2511" s="67"/>
    </row>
    <row r="2512" spans="1:10" ht="13.35" customHeight="1" x14ac:dyDescent="0.2">
      <c r="A2512" s="4"/>
      <c r="B2512" s="32"/>
      <c r="C2512" s="50">
        <v>390202540</v>
      </c>
      <c r="D2512" s="51" t="s">
        <v>1632</v>
      </c>
      <c r="E2512" s="159" t="s">
        <v>4</v>
      </c>
      <c r="F2512" s="48">
        <v>10</v>
      </c>
      <c r="G2512" s="133">
        <v>36.036000000000001</v>
      </c>
      <c r="H2512" s="129">
        <f t="shared" si="450"/>
        <v>36.036000000000001</v>
      </c>
      <c r="I2512" s="11">
        <f t="shared" si="451"/>
        <v>0</v>
      </c>
      <c r="J2512" s="67"/>
    </row>
    <row r="2513" spans="1:10" ht="13.35" customHeight="1" x14ac:dyDescent="0.2">
      <c r="A2513" s="4"/>
      <c r="B2513" s="32"/>
      <c r="C2513" s="49">
        <v>390203250</v>
      </c>
      <c r="D2513" s="65" t="s">
        <v>1633</v>
      </c>
      <c r="E2513" s="131" t="s">
        <v>4</v>
      </c>
      <c r="F2513" s="47">
        <v>10</v>
      </c>
      <c r="G2513" s="133">
        <v>36.535200000000003</v>
      </c>
      <c r="H2513" s="129">
        <f t="shared" si="450"/>
        <v>36.535200000000003</v>
      </c>
      <c r="I2513" s="11">
        <f t="shared" si="451"/>
        <v>0</v>
      </c>
      <c r="J2513" s="67"/>
    </row>
    <row r="2514" spans="1:10" ht="13.35" customHeight="1" x14ac:dyDescent="0.2">
      <c r="A2514" s="4"/>
      <c r="B2514" s="32"/>
      <c r="C2514" s="50">
        <v>390204060</v>
      </c>
      <c r="D2514" s="51" t="s">
        <v>1634</v>
      </c>
      <c r="E2514" s="159" t="s">
        <v>4</v>
      </c>
      <c r="F2514" s="48">
        <v>10</v>
      </c>
      <c r="G2514" s="133">
        <v>39.499199999999995</v>
      </c>
      <c r="H2514" s="129">
        <f t="shared" si="450"/>
        <v>39.499199999999995</v>
      </c>
      <c r="I2514" s="11">
        <f t="shared" si="451"/>
        <v>0</v>
      </c>
      <c r="J2514" s="67"/>
    </row>
    <row r="2515" spans="1:10" ht="13.35" customHeight="1" x14ac:dyDescent="0.2">
      <c r="A2515" s="4"/>
      <c r="B2515" s="32"/>
      <c r="C2515" s="49">
        <v>390205070</v>
      </c>
      <c r="D2515" s="65" t="s">
        <v>1635</v>
      </c>
      <c r="E2515" s="131" t="s">
        <v>4</v>
      </c>
      <c r="F2515" s="47">
        <v>10</v>
      </c>
      <c r="G2515" s="133">
        <v>40.990098240000002</v>
      </c>
      <c r="H2515" s="129">
        <f t="shared" si="450"/>
        <v>40.990098240000002</v>
      </c>
      <c r="I2515" s="11">
        <f t="shared" si="451"/>
        <v>0</v>
      </c>
      <c r="J2515" s="67"/>
    </row>
    <row r="2516" spans="1:10" ht="13.35" customHeight="1" x14ac:dyDescent="0.2">
      <c r="A2516" s="4"/>
      <c r="B2516" s="32"/>
      <c r="C2516" s="49">
        <v>390206080</v>
      </c>
      <c r="D2516" s="65" t="s">
        <v>1636</v>
      </c>
      <c r="E2516" s="131" t="s">
        <v>4</v>
      </c>
      <c r="F2516" s="47">
        <v>10</v>
      </c>
      <c r="G2516" s="133">
        <v>44.324681855999998</v>
      </c>
      <c r="H2516" s="129">
        <f t="shared" si="450"/>
        <v>44.324681855999998</v>
      </c>
      <c r="I2516" s="11">
        <f t="shared" si="451"/>
        <v>0</v>
      </c>
      <c r="J2516" s="67"/>
    </row>
    <row r="2517" spans="1:10" ht="13.35" customHeight="1" x14ac:dyDescent="0.2">
      <c r="A2517" s="4"/>
      <c r="B2517" s="32"/>
      <c r="C2517" s="50">
        <v>390207090</v>
      </c>
      <c r="D2517" s="51" t="s">
        <v>1637</v>
      </c>
      <c r="E2517" s="159" t="s">
        <v>4</v>
      </c>
      <c r="F2517" s="48">
        <v>10</v>
      </c>
      <c r="G2517" s="133">
        <v>46.407291839999992</v>
      </c>
      <c r="H2517" s="129">
        <f t="shared" si="450"/>
        <v>46.407291839999992</v>
      </c>
      <c r="I2517" s="11">
        <f t="shared" si="451"/>
        <v>0</v>
      </c>
      <c r="J2517" s="67"/>
    </row>
    <row r="2518" spans="1:10" ht="13.35" customHeight="1" x14ac:dyDescent="0.2">
      <c r="A2518" s="4"/>
      <c r="B2518" s="32"/>
      <c r="C2518" s="49">
        <v>390208010</v>
      </c>
      <c r="D2518" s="65" t="s">
        <v>1638</v>
      </c>
      <c r="E2518" s="131" t="s">
        <v>4</v>
      </c>
      <c r="F2518" s="47">
        <v>10</v>
      </c>
      <c r="G2518" s="133">
        <v>50.416015103999996</v>
      </c>
      <c r="H2518" s="129">
        <f t="shared" si="450"/>
        <v>50.416015103999996</v>
      </c>
      <c r="I2518" s="11">
        <f t="shared" si="451"/>
        <v>0</v>
      </c>
      <c r="J2518" s="67"/>
    </row>
    <row r="2519" spans="1:10" ht="13.35" customHeight="1" x14ac:dyDescent="0.2">
      <c r="A2519" s="4"/>
      <c r="B2519" s="32"/>
      <c r="C2519" s="50">
        <v>390209011</v>
      </c>
      <c r="D2519" s="51" t="s">
        <v>1639</v>
      </c>
      <c r="E2519" s="159" t="s">
        <v>4</v>
      </c>
      <c r="F2519" s="48">
        <v>10</v>
      </c>
      <c r="G2519" s="133">
        <v>55.348799999999997</v>
      </c>
      <c r="H2519" s="129">
        <f t="shared" si="450"/>
        <v>55.348799999999997</v>
      </c>
      <c r="I2519" s="11">
        <f t="shared" si="451"/>
        <v>0</v>
      </c>
      <c r="J2519" s="67"/>
    </row>
    <row r="2520" spans="1:10" ht="13.35" customHeight="1" x14ac:dyDescent="0.2">
      <c r="A2520" s="4"/>
      <c r="B2520" s="32"/>
      <c r="C2520" s="49">
        <v>390210012</v>
      </c>
      <c r="D2520" s="65" t="s">
        <v>1640</v>
      </c>
      <c r="E2520" s="131" t="s">
        <v>4</v>
      </c>
      <c r="F2520" s="47">
        <v>10</v>
      </c>
      <c r="G2520" s="133">
        <v>56.483271936000008</v>
      </c>
      <c r="H2520" s="129">
        <f t="shared" si="450"/>
        <v>56.483271936000008</v>
      </c>
      <c r="I2520" s="11">
        <f t="shared" si="451"/>
        <v>0</v>
      </c>
      <c r="J2520" s="67"/>
    </row>
    <row r="2521" spans="1:10" ht="13.35" customHeight="1" x14ac:dyDescent="0.2">
      <c r="A2521" s="4"/>
      <c r="B2521" s="32"/>
      <c r="C2521" s="50">
        <v>390211013</v>
      </c>
      <c r="D2521" s="51" t="s">
        <v>1641</v>
      </c>
      <c r="E2521" s="159" t="s">
        <v>4</v>
      </c>
      <c r="F2521" s="48">
        <v>10</v>
      </c>
      <c r="G2521" s="133">
        <v>65.831999999999994</v>
      </c>
      <c r="H2521" s="129">
        <f t="shared" si="450"/>
        <v>65.831999999999994</v>
      </c>
      <c r="I2521" s="11">
        <f t="shared" si="451"/>
        <v>0</v>
      </c>
      <c r="J2521" s="67"/>
    </row>
    <row r="2522" spans="1:10" ht="13.35" customHeight="1" x14ac:dyDescent="0.2">
      <c r="A2522" s="4"/>
      <c r="B2522" s="32"/>
      <c r="C2522" s="49">
        <v>390212014</v>
      </c>
      <c r="D2522" s="65" t="s">
        <v>1642</v>
      </c>
      <c r="E2522" s="131" t="s">
        <v>4</v>
      </c>
      <c r="F2522" s="47">
        <v>10</v>
      </c>
      <c r="G2522" s="133">
        <v>67.180145760000002</v>
      </c>
      <c r="H2522" s="129">
        <f t="shared" si="450"/>
        <v>67.180145760000002</v>
      </c>
      <c r="I2522" s="11">
        <f t="shared" si="451"/>
        <v>0</v>
      </c>
      <c r="J2522" s="67"/>
    </row>
    <row r="2523" spans="1:10" ht="13.35" customHeight="1" x14ac:dyDescent="0.2">
      <c r="A2523" s="4"/>
      <c r="B2523" s="32"/>
      <c r="C2523" s="50">
        <v>390213015</v>
      </c>
      <c r="D2523" s="51" t="s">
        <v>1643</v>
      </c>
      <c r="E2523" s="159" t="s">
        <v>4</v>
      </c>
      <c r="F2523" s="48">
        <v>10</v>
      </c>
      <c r="G2523" s="133">
        <v>71.00135078400001</v>
      </c>
      <c r="H2523" s="129">
        <f t="shared" si="450"/>
        <v>71.00135078400001</v>
      </c>
      <c r="I2523" s="11">
        <f t="shared" si="451"/>
        <v>0</v>
      </c>
      <c r="J2523" s="67"/>
    </row>
    <row r="2524" spans="1:10" ht="13.35" customHeight="1" x14ac:dyDescent="0.2">
      <c r="A2524" s="4"/>
      <c r="B2524" s="32"/>
      <c r="C2524" s="49">
        <v>390214016</v>
      </c>
      <c r="D2524" s="65" t="s">
        <v>1644</v>
      </c>
      <c r="E2524" s="131" t="s">
        <v>4</v>
      </c>
      <c r="F2524" s="47">
        <v>10</v>
      </c>
      <c r="G2524" s="133">
        <v>77.199200000000005</v>
      </c>
      <c r="H2524" s="129">
        <f t="shared" si="450"/>
        <v>77.199200000000005</v>
      </c>
      <c r="I2524" s="11">
        <f t="shared" si="451"/>
        <v>0</v>
      </c>
      <c r="J2524" s="67"/>
    </row>
    <row r="2525" spans="1:10" s="4" customFormat="1" ht="13.35" customHeight="1" x14ac:dyDescent="0.2">
      <c r="C2525" s="49"/>
      <c r="D2525" s="65"/>
      <c r="E2525" s="131"/>
      <c r="F2525" s="89"/>
      <c r="G2525" s="111"/>
      <c r="H2525" s="75"/>
      <c r="I2525" s="11"/>
      <c r="J2525" s="67"/>
    </row>
    <row r="2526" spans="1:10" ht="13.35" customHeight="1" x14ac:dyDescent="0.2">
      <c r="B2526" s="20"/>
      <c r="C2526" s="143"/>
      <c r="D2526" s="64" t="s">
        <v>558</v>
      </c>
      <c r="E2526" s="64"/>
      <c r="F2526" s="64"/>
      <c r="G2526" s="116"/>
      <c r="H2526" s="71">
        <f>M$38</f>
        <v>0</v>
      </c>
      <c r="I2526" s="43"/>
      <c r="J2526" s="67"/>
    </row>
    <row r="2527" spans="1:10" ht="13.35" customHeight="1" x14ac:dyDescent="0.2">
      <c r="B2527" s="32"/>
      <c r="C2527" s="49">
        <v>319625100</v>
      </c>
      <c r="D2527" s="65" t="s">
        <v>559</v>
      </c>
      <c r="E2527" s="131" t="s">
        <v>4</v>
      </c>
      <c r="F2527" s="89">
        <v>100</v>
      </c>
      <c r="G2527" s="133">
        <v>0.27530177875200007</v>
      </c>
      <c r="H2527" s="129">
        <f>$G2527-($G2527*H$2526)</f>
        <v>0.27530177875200007</v>
      </c>
      <c r="I2527" s="11">
        <f t="shared" ref="I2527:I2554" si="452">H2527/$G2527-1</f>
        <v>0</v>
      </c>
      <c r="J2527" s="67"/>
    </row>
    <row r="2528" spans="1:10" ht="13.35" customHeight="1" x14ac:dyDescent="0.2">
      <c r="B2528" s="32"/>
      <c r="C2528" s="49">
        <v>319625120</v>
      </c>
      <c r="D2528" s="65" t="s">
        <v>560</v>
      </c>
      <c r="E2528" s="131" t="s">
        <v>4</v>
      </c>
      <c r="F2528" s="89">
        <v>100</v>
      </c>
      <c r="G2528" s="133">
        <v>0.41295266812800008</v>
      </c>
      <c r="H2528" s="129">
        <f t="shared" ref="H2528:H2554" si="453">$G2528-($G2528*H$2526)</f>
        <v>0.41295266812800008</v>
      </c>
      <c r="I2528" s="11">
        <f t="shared" si="452"/>
        <v>0</v>
      </c>
      <c r="J2528" s="67"/>
    </row>
    <row r="2529" spans="2:10" ht="13.35" customHeight="1" x14ac:dyDescent="0.2">
      <c r="B2529" s="32"/>
      <c r="C2529" s="49">
        <v>319625160</v>
      </c>
      <c r="D2529" s="65" t="s">
        <v>561</v>
      </c>
      <c r="E2529" s="131" t="s">
        <v>4</v>
      </c>
      <c r="F2529" s="89">
        <v>100</v>
      </c>
      <c r="G2529" s="133">
        <v>0.59648718729600014</v>
      </c>
      <c r="H2529" s="129">
        <f t="shared" si="453"/>
        <v>0.59648718729600014</v>
      </c>
      <c r="I2529" s="11">
        <f t="shared" si="452"/>
        <v>0</v>
      </c>
      <c r="J2529" s="67"/>
    </row>
    <row r="2530" spans="2:10" ht="13.35" customHeight="1" x14ac:dyDescent="0.2">
      <c r="B2530" s="32"/>
      <c r="C2530" s="49">
        <v>319625200</v>
      </c>
      <c r="D2530" s="65" t="s">
        <v>562</v>
      </c>
      <c r="E2530" s="131" t="s">
        <v>4</v>
      </c>
      <c r="F2530" s="89">
        <v>100</v>
      </c>
      <c r="G2530" s="133">
        <v>0.98113600000000001</v>
      </c>
      <c r="H2530" s="129">
        <f t="shared" si="453"/>
        <v>0.98113600000000001</v>
      </c>
      <c r="I2530" s="11">
        <f t="shared" si="452"/>
        <v>0</v>
      </c>
      <c r="J2530" s="67"/>
    </row>
    <row r="2531" spans="2:10" ht="13.35" customHeight="1" x14ac:dyDescent="0.2">
      <c r="B2531" s="32"/>
      <c r="C2531" s="49">
        <v>319635150</v>
      </c>
      <c r="D2531" s="65" t="s">
        <v>563</v>
      </c>
      <c r="E2531" s="131" t="s">
        <v>4</v>
      </c>
      <c r="F2531" s="89">
        <v>100</v>
      </c>
      <c r="G2531" s="133">
        <v>0.97011199999999997</v>
      </c>
      <c r="H2531" s="129">
        <f t="shared" si="453"/>
        <v>0.97011199999999997</v>
      </c>
      <c r="I2531" s="11">
        <f t="shared" si="452"/>
        <v>0</v>
      </c>
      <c r="J2531" s="67"/>
    </row>
    <row r="2532" spans="2:10" ht="13.35" customHeight="1" x14ac:dyDescent="0.2">
      <c r="B2532" s="32"/>
      <c r="C2532" s="49">
        <v>319635200</v>
      </c>
      <c r="D2532" s="65" t="s">
        <v>564</v>
      </c>
      <c r="E2532" s="131" t="s">
        <v>4</v>
      </c>
      <c r="F2532" s="89">
        <v>100</v>
      </c>
      <c r="G2532" s="133">
        <v>1.0094398554240003</v>
      </c>
      <c r="H2532" s="129">
        <f t="shared" si="453"/>
        <v>1.0094398554240003</v>
      </c>
      <c r="I2532" s="11">
        <f t="shared" si="452"/>
        <v>0</v>
      </c>
      <c r="J2532" s="67"/>
    </row>
    <row r="2533" spans="2:10" ht="13.35" customHeight="1" x14ac:dyDescent="0.2">
      <c r="B2533" s="32"/>
      <c r="C2533" s="49">
        <v>319635250</v>
      </c>
      <c r="D2533" s="65" t="s">
        <v>565</v>
      </c>
      <c r="E2533" s="131" t="s">
        <v>4</v>
      </c>
      <c r="F2533" s="89">
        <v>100</v>
      </c>
      <c r="G2533" s="133">
        <v>2.4232</v>
      </c>
      <c r="H2533" s="129">
        <f t="shared" si="453"/>
        <v>2.4232</v>
      </c>
      <c r="I2533" s="11">
        <f t="shared" si="452"/>
        <v>0</v>
      </c>
      <c r="J2533" s="67"/>
    </row>
    <row r="2534" spans="2:10" ht="13.35" customHeight="1" x14ac:dyDescent="0.2">
      <c r="B2534" s="32"/>
      <c r="C2534" s="49">
        <v>319635300</v>
      </c>
      <c r="D2534" s="65" t="s">
        <v>566</v>
      </c>
      <c r="E2534" s="131" t="s">
        <v>4</v>
      </c>
      <c r="F2534" s="89">
        <v>100</v>
      </c>
      <c r="G2534" s="133">
        <v>1.9512480000000001</v>
      </c>
      <c r="H2534" s="129">
        <f t="shared" si="453"/>
        <v>1.9512480000000001</v>
      </c>
      <c r="I2534" s="11">
        <f t="shared" si="452"/>
        <v>0</v>
      </c>
      <c r="J2534" s="67"/>
    </row>
    <row r="2535" spans="2:10" ht="13.35" customHeight="1" x14ac:dyDescent="0.2">
      <c r="B2535" s="32"/>
      <c r="C2535" s="49">
        <v>319635370</v>
      </c>
      <c r="D2535" s="65" t="s">
        <v>567</v>
      </c>
      <c r="E2535" s="131" t="s">
        <v>4</v>
      </c>
      <c r="F2535" s="89">
        <v>100</v>
      </c>
      <c r="G2535" s="133">
        <v>1.976</v>
      </c>
      <c r="H2535" s="129">
        <f t="shared" si="453"/>
        <v>1.976</v>
      </c>
      <c r="I2535" s="11">
        <f t="shared" si="452"/>
        <v>0</v>
      </c>
      <c r="J2535" s="67"/>
    </row>
    <row r="2536" spans="2:10" ht="13.35" customHeight="1" x14ac:dyDescent="0.2">
      <c r="B2536" s="32"/>
      <c r="C2536" s="49">
        <v>319648190</v>
      </c>
      <c r="D2536" s="65" t="s">
        <v>568</v>
      </c>
      <c r="E2536" s="131" t="s">
        <v>4</v>
      </c>
      <c r="F2536" s="89">
        <v>100</v>
      </c>
      <c r="G2536" s="133">
        <v>1.9967999999999999</v>
      </c>
      <c r="H2536" s="129">
        <f t="shared" si="453"/>
        <v>1.9967999999999999</v>
      </c>
      <c r="I2536" s="11">
        <f t="shared" si="452"/>
        <v>0</v>
      </c>
      <c r="J2536" s="67"/>
    </row>
    <row r="2537" spans="2:10" ht="13.35" customHeight="1" x14ac:dyDescent="0.2">
      <c r="B2537" s="32"/>
      <c r="C2537" s="49">
        <v>319648280</v>
      </c>
      <c r="D2537" s="65" t="s">
        <v>569</v>
      </c>
      <c r="E2537" s="131" t="s">
        <v>4</v>
      </c>
      <c r="F2537" s="89">
        <v>100</v>
      </c>
      <c r="G2537" s="133">
        <v>2.6237119999999998</v>
      </c>
      <c r="H2537" s="129">
        <f t="shared" si="453"/>
        <v>2.6237119999999998</v>
      </c>
      <c r="I2537" s="11">
        <f t="shared" si="452"/>
        <v>0</v>
      </c>
      <c r="J2537" s="67"/>
    </row>
    <row r="2538" spans="2:10" ht="13.35" customHeight="1" x14ac:dyDescent="0.2">
      <c r="B2538" s="32"/>
      <c r="C2538" s="49">
        <v>319648380</v>
      </c>
      <c r="D2538" s="65" t="s">
        <v>570</v>
      </c>
      <c r="E2538" s="131" t="s">
        <v>4</v>
      </c>
      <c r="F2538" s="89">
        <v>100</v>
      </c>
      <c r="G2538" s="133">
        <v>2.7530177875200006</v>
      </c>
      <c r="H2538" s="129">
        <f t="shared" si="453"/>
        <v>2.7530177875200006</v>
      </c>
      <c r="I2538" s="11">
        <f t="shared" si="452"/>
        <v>0</v>
      </c>
      <c r="J2538" s="67"/>
    </row>
    <row r="2539" spans="2:10" ht="13.35" customHeight="1" x14ac:dyDescent="0.2">
      <c r="B2539" s="32"/>
      <c r="C2539" s="49">
        <v>319648430</v>
      </c>
      <c r="D2539" s="65" t="s">
        <v>571</v>
      </c>
      <c r="E2539" s="131" t="s">
        <v>4</v>
      </c>
      <c r="F2539" s="89">
        <v>100</v>
      </c>
      <c r="G2539" s="133">
        <v>4.1295266812800016</v>
      </c>
      <c r="H2539" s="129">
        <f t="shared" si="453"/>
        <v>4.1295266812800016</v>
      </c>
      <c r="I2539" s="11">
        <f t="shared" si="452"/>
        <v>0</v>
      </c>
      <c r="J2539" s="67"/>
    </row>
    <row r="2540" spans="2:10" ht="13.35" customHeight="1" x14ac:dyDescent="0.2">
      <c r="B2540" s="32"/>
      <c r="C2540" s="49">
        <v>319648450</v>
      </c>
      <c r="D2540" s="65" t="s">
        <v>2873</v>
      </c>
      <c r="E2540" s="131" t="s">
        <v>4</v>
      </c>
      <c r="F2540" s="89">
        <v>100</v>
      </c>
      <c r="G2540" s="133">
        <v>5.6001919999999998</v>
      </c>
      <c r="H2540" s="129">
        <f t="shared" si="453"/>
        <v>5.6001919999999998</v>
      </c>
      <c r="I2540" s="11">
        <f t="shared" ref="I2540" si="454">H2540/$G2540-1</f>
        <v>0</v>
      </c>
      <c r="J2540" s="67"/>
    </row>
    <row r="2541" spans="2:10" ht="13.35" customHeight="1" x14ac:dyDescent="0.2">
      <c r="B2541" s="32"/>
      <c r="C2541" s="49">
        <v>319725100</v>
      </c>
      <c r="D2541" s="65" t="s">
        <v>572</v>
      </c>
      <c r="E2541" s="131" t="s">
        <v>4</v>
      </c>
      <c r="F2541" s="89">
        <v>100</v>
      </c>
      <c r="G2541" s="133">
        <v>0.27530177875200007</v>
      </c>
      <c r="H2541" s="129">
        <f t="shared" si="453"/>
        <v>0.27530177875200007</v>
      </c>
      <c r="I2541" s="11">
        <f t="shared" si="452"/>
        <v>0</v>
      </c>
      <c r="J2541" s="67"/>
    </row>
    <row r="2542" spans="2:10" ht="13.35" customHeight="1" x14ac:dyDescent="0.2">
      <c r="B2542" s="32"/>
      <c r="C2542" s="49">
        <v>319725120</v>
      </c>
      <c r="D2542" s="65" t="s">
        <v>573</v>
      </c>
      <c r="E2542" s="131" t="s">
        <v>4</v>
      </c>
      <c r="F2542" s="89">
        <v>100</v>
      </c>
      <c r="G2542" s="133">
        <v>0.41295266812800008</v>
      </c>
      <c r="H2542" s="129">
        <f t="shared" si="453"/>
        <v>0.41295266812800008</v>
      </c>
      <c r="I2542" s="11">
        <f t="shared" si="452"/>
        <v>0</v>
      </c>
      <c r="J2542" s="67"/>
    </row>
    <row r="2543" spans="2:10" ht="13.35" customHeight="1" x14ac:dyDescent="0.2">
      <c r="B2543" s="32"/>
      <c r="C2543" s="49">
        <v>319725160</v>
      </c>
      <c r="D2543" s="65" t="s">
        <v>574</v>
      </c>
      <c r="E2543" s="131" t="s">
        <v>4</v>
      </c>
      <c r="F2543" s="89">
        <v>100</v>
      </c>
      <c r="G2543" s="133">
        <v>0.59648718729600014</v>
      </c>
      <c r="H2543" s="129">
        <f t="shared" si="453"/>
        <v>0.59648718729600014</v>
      </c>
      <c r="I2543" s="11">
        <f t="shared" si="452"/>
        <v>0</v>
      </c>
      <c r="J2543" s="67"/>
    </row>
    <row r="2544" spans="2:10" ht="13.35" customHeight="1" x14ac:dyDescent="0.2">
      <c r="B2544" s="32"/>
      <c r="C2544" s="49">
        <v>319725200</v>
      </c>
      <c r="D2544" s="65" t="s">
        <v>575</v>
      </c>
      <c r="E2544" s="131" t="s">
        <v>4</v>
      </c>
      <c r="F2544" s="89">
        <v>100</v>
      </c>
      <c r="G2544" s="133">
        <v>0.78002170646400004</v>
      </c>
      <c r="H2544" s="129">
        <f t="shared" si="453"/>
        <v>0.78002170646400004</v>
      </c>
      <c r="I2544" s="11">
        <f t="shared" si="452"/>
        <v>0</v>
      </c>
      <c r="J2544" s="67"/>
    </row>
    <row r="2545" spans="2:13" ht="13.35" customHeight="1" x14ac:dyDescent="0.2">
      <c r="B2545" s="32"/>
      <c r="C2545" s="49">
        <v>319735150</v>
      </c>
      <c r="D2545" s="65" t="s">
        <v>576</v>
      </c>
      <c r="E2545" s="131" t="s">
        <v>4</v>
      </c>
      <c r="F2545" s="89">
        <v>100</v>
      </c>
      <c r="G2545" s="133">
        <v>0.73413807667200015</v>
      </c>
      <c r="H2545" s="129">
        <f t="shared" si="453"/>
        <v>0.73413807667200015</v>
      </c>
      <c r="I2545" s="11">
        <f t="shared" si="452"/>
        <v>0</v>
      </c>
      <c r="J2545" s="67"/>
    </row>
    <row r="2546" spans="2:13" ht="13.35" customHeight="1" x14ac:dyDescent="0.2">
      <c r="B2546" s="32"/>
      <c r="C2546" s="49">
        <v>319735200</v>
      </c>
      <c r="D2546" s="65" t="s">
        <v>577</v>
      </c>
      <c r="E2546" s="131" t="s">
        <v>4</v>
      </c>
      <c r="F2546" s="89">
        <v>100</v>
      </c>
      <c r="G2546" s="133">
        <v>1.0094398554240003</v>
      </c>
      <c r="H2546" s="129">
        <f t="shared" si="453"/>
        <v>1.0094398554240003</v>
      </c>
      <c r="I2546" s="11">
        <f t="shared" si="452"/>
        <v>0</v>
      </c>
      <c r="J2546" s="67"/>
    </row>
    <row r="2547" spans="2:13" ht="13.35" customHeight="1" x14ac:dyDescent="0.2">
      <c r="B2547" s="32"/>
      <c r="C2547" s="49">
        <v>319735250</v>
      </c>
      <c r="D2547" s="65" t="s">
        <v>578</v>
      </c>
      <c r="E2547" s="131" t="s">
        <v>4</v>
      </c>
      <c r="F2547" s="89">
        <v>100</v>
      </c>
      <c r="G2547" s="133">
        <v>1.3306252639680003</v>
      </c>
      <c r="H2547" s="129">
        <f t="shared" si="453"/>
        <v>1.3306252639680003</v>
      </c>
      <c r="I2547" s="11">
        <f t="shared" si="452"/>
        <v>0</v>
      </c>
      <c r="J2547" s="67"/>
    </row>
    <row r="2548" spans="2:13" ht="13.35" customHeight="1" x14ac:dyDescent="0.2">
      <c r="B2548" s="32"/>
      <c r="C2548" s="49">
        <v>319735300</v>
      </c>
      <c r="D2548" s="65" t="s">
        <v>579</v>
      </c>
      <c r="E2548" s="131" t="s">
        <v>4</v>
      </c>
      <c r="F2548" s="89">
        <v>100</v>
      </c>
      <c r="G2548" s="133">
        <v>2.3150399999999998</v>
      </c>
      <c r="H2548" s="129">
        <f t="shared" si="453"/>
        <v>2.3150399999999998</v>
      </c>
      <c r="I2548" s="11">
        <f t="shared" si="452"/>
        <v>0</v>
      </c>
      <c r="J2548" s="67"/>
    </row>
    <row r="2549" spans="2:13" ht="13.35" customHeight="1" x14ac:dyDescent="0.2">
      <c r="B2549" s="32"/>
      <c r="C2549" s="49">
        <v>319735370</v>
      </c>
      <c r="D2549" s="65" t="s">
        <v>580</v>
      </c>
      <c r="E2549" s="131" t="s">
        <v>4</v>
      </c>
      <c r="F2549" s="89">
        <v>100</v>
      </c>
      <c r="G2549" s="133">
        <v>2.7071341577280004</v>
      </c>
      <c r="H2549" s="129">
        <f t="shared" si="453"/>
        <v>2.7071341577280004</v>
      </c>
      <c r="I2549" s="11">
        <f t="shared" si="452"/>
        <v>0</v>
      </c>
      <c r="J2549" s="67"/>
    </row>
    <row r="2550" spans="2:13" ht="13.35" customHeight="1" x14ac:dyDescent="0.2">
      <c r="B2550" s="32"/>
      <c r="C2550" s="49">
        <v>319748190</v>
      </c>
      <c r="D2550" s="65" t="s">
        <v>581</v>
      </c>
      <c r="E2550" s="131" t="s">
        <v>4</v>
      </c>
      <c r="F2550" s="89">
        <v>100</v>
      </c>
      <c r="G2550" s="133">
        <v>1.3306252639680003</v>
      </c>
      <c r="H2550" s="129">
        <f t="shared" si="453"/>
        <v>1.3306252639680003</v>
      </c>
      <c r="I2550" s="11">
        <f t="shared" si="452"/>
        <v>0</v>
      </c>
      <c r="J2550" s="67"/>
    </row>
    <row r="2551" spans="2:13" ht="13.35" customHeight="1" x14ac:dyDescent="0.2">
      <c r="B2551" s="32"/>
      <c r="C2551" s="49">
        <v>319748280</v>
      </c>
      <c r="D2551" s="65" t="s">
        <v>582</v>
      </c>
      <c r="E2551" s="131" t="s">
        <v>4</v>
      </c>
      <c r="F2551" s="89">
        <v>100</v>
      </c>
      <c r="G2551" s="133">
        <v>2.8496000000000001</v>
      </c>
      <c r="H2551" s="129">
        <f t="shared" si="453"/>
        <v>2.8496000000000001</v>
      </c>
      <c r="I2551" s="11">
        <f t="shared" si="452"/>
        <v>0</v>
      </c>
      <c r="J2551" s="67"/>
    </row>
    <row r="2552" spans="2:13" ht="13.35" customHeight="1" x14ac:dyDescent="0.2">
      <c r="B2552" s="32"/>
      <c r="C2552" s="49">
        <v>319748310</v>
      </c>
      <c r="D2552" s="65" t="s">
        <v>2874</v>
      </c>
      <c r="E2552" s="131" t="s">
        <v>4</v>
      </c>
      <c r="F2552" s="89">
        <v>100</v>
      </c>
      <c r="G2552" s="133">
        <v>2.9213599999999995</v>
      </c>
      <c r="H2552" s="129">
        <f t="shared" si="453"/>
        <v>2.9213599999999995</v>
      </c>
      <c r="I2552" s="11">
        <f t="shared" ref="I2552" si="455">H2552/$G2552-1</f>
        <v>0</v>
      </c>
      <c r="J2552" s="67"/>
    </row>
    <row r="2553" spans="2:13" ht="13.35" customHeight="1" x14ac:dyDescent="0.2">
      <c r="B2553" s="32"/>
      <c r="C2553" s="49">
        <v>319748380</v>
      </c>
      <c r="D2553" s="65" t="s">
        <v>583</v>
      </c>
      <c r="E2553" s="131" t="s">
        <v>4</v>
      </c>
      <c r="F2553" s="89">
        <v>100</v>
      </c>
      <c r="G2553" s="133">
        <v>2.9434080000000002</v>
      </c>
      <c r="H2553" s="129">
        <f t="shared" si="453"/>
        <v>2.9434080000000002</v>
      </c>
      <c r="I2553" s="11">
        <f t="shared" si="452"/>
        <v>0</v>
      </c>
      <c r="J2553" s="67"/>
    </row>
    <row r="2554" spans="2:13" ht="13.35" customHeight="1" x14ac:dyDescent="0.2">
      <c r="B2554" s="32"/>
      <c r="C2554" s="49">
        <v>319748430</v>
      </c>
      <c r="D2554" s="65" t="s">
        <v>584</v>
      </c>
      <c r="E2554" s="131" t="s">
        <v>4</v>
      </c>
      <c r="F2554" s="89">
        <v>100</v>
      </c>
      <c r="G2554" s="133">
        <v>4.1295266812800016</v>
      </c>
      <c r="H2554" s="129">
        <f t="shared" si="453"/>
        <v>4.1295266812800016</v>
      </c>
      <c r="I2554" s="11">
        <f t="shared" si="452"/>
        <v>0</v>
      </c>
      <c r="J2554" s="67"/>
    </row>
    <row r="2555" spans="2:13" ht="13.35" customHeight="1" x14ac:dyDescent="0.2">
      <c r="C2555" s="49"/>
      <c r="D2555" s="65"/>
      <c r="E2555" s="131"/>
      <c r="F2555" s="89"/>
      <c r="G2555" s="111"/>
      <c r="H2555" s="75"/>
      <c r="I2555" s="11"/>
      <c r="J2555" s="67"/>
      <c r="K2555" s="13"/>
      <c r="L2555" s="13"/>
      <c r="M2555" s="13"/>
    </row>
    <row r="2556" spans="2:13" ht="13.35" customHeight="1" x14ac:dyDescent="0.2">
      <c r="B2556" s="22"/>
      <c r="C2556" s="143"/>
      <c r="D2556" s="64" t="s">
        <v>747</v>
      </c>
      <c r="E2556" s="64"/>
      <c r="F2556" s="158"/>
      <c r="G2556" s="116"/>
      <c r="H2556" s="71">
        <f>M$40</f>
        <v>0</v>
      </c>
      <c r="I2556" s="43"/>
      <c r="J2556" s="67"/>
    </row>
    <row r="2557" spans="2:13" ht="13.35" customHeight="1" x14ac:dyDescent="0.2">
      <c r="C2557" s="49" t="s">
        <v>922</v>
      </c>
      <c r="D2557" s="65" t="s">
        <v>2202</v>
      </c>
      <c r="E2557" s="206">
        <v>1</v>
      </c>
      <c r="F2557" s="188">
        <v>1</v>
      </c>
      <c r="G2557" s="133">
        <v>21.386559999999999</v>
      </c>
      <c r="H2557" s="129">
        <f>$G2557-($G2557*H$2556)</f>
        <v>21.386559999999999</v>
      </c>
      <c r="I2557" s="11">
        <f t="shared" ref="I2557" si="456">H2557/$G2557-1</f>
        <v>0</v>
      </c>
      <c r="J2557" s="67"/>
    </row>
    <row r="2558" spans="2:13" ht="13.35" customHeight="1" x14ac:dyDescent="0.2">
      <c r="C2558" s="49"/>
      <c r="D2558" s="65"/>
      <c r="E2558" s="131"/>
      <c r="F2558" s="89"/>
      <c r="G2558" s="111"/>
      <c r="H2558" s="75"/>
      <c r="I2558" s="11"/>
      <c r="J2558" s="67"/>
      <c r="K2558" s="13"/>
      <c r="L2558" s="13"/>
      <c r="M2558" s="13"/>
    </row>
    <row r="2559" spans="2:13" ht="13.35" customHeight="1" x14ac:dyDescent="0.2">
      <c r="C2559" s="49"/>
      <c r="D2559" s="65"/>
      <c r="E2559" s="131"/>
      <c r="F2559" s="89"/>
      <c r="G2559" s="111"/>
      <c r="H2559" s="75"/>
      <c r="I2559" s="11"/>
      <c r="J2559" s="67"/>
      <c r="K2559" s="13"/>
      <c r="L2559" s="13"/>
      <c r="M2559" s="13"/>
    </row>
    <row r="2560" spans="2:13" ht="13.35" customHeight="1" x14ac:dyDescent="0.2">
      <c r="C2560" s="49"/>
      <c r="D2560" s="65"/>
      <c r="E2560" s="131"/>
      <c r="F2560" s="89"/>
      <c r="G2560" s="111"/>
      <c r="H2560" s="75"/>
      <c r="I2560" s="11"/>
      <c r="J2560" s="67"/>
      <c r="K2560" s="13"/>
      <c r="L2560" s="13"/>
      <c r="M2560" s="13"/>
    </row>
    <row r="2561" spans="2:10" ht="13.35" customHeight="1" x14ac:dyDescent="0.2">
      <c r="B2561" s="27"/>
      <c r="C2561" s="143"/>
      <c r="D2561" s="64" t="s">
        <v>748</v>
      </c>
      <c r="E2561" s="64"/>
      <c r="F2561" s="158"/>
      <c r="G2561" s="116"/>
      <c r="H2561" s="71">
        <f>M$40</f>
        <v>0</v>
      </c>
      <c r="I2561" s="43"/>
      <c r="J2561" s="10"/>
    </row>
    <row r="2562" spans="2:10" ht="13.35" customHeight="1" x14ac:dyDescent="0.2">
      <c r="C2562" s="49" t="s">
        <v>910</v>
      </c>
      <c r="D2562" s="65" t="s">
        <v>2169</v>
      </c>
      <c r="E2562" s="206">
        <v>1</v>
      </c>
      <c r="F2562" s="207">
        <v>30</v>
      </c>
      <c r="G2562" s="133">
        <v>40.147423680000003</v>
      </c>
      <c r="H2562" s="129">
        <f>$G2562-($G2562*H$2561)</f>
        <v>40.147423680000003</v>
      </c>
      <c r="I2562" s="11">
        <f t="shared" ref="I2562:I2573" si="457">H2562/$G2562-1</f>
        <v>0</v>
      </c>
      <c r="J2562" s="67"/>
    </row>
    <row r="2563" spans="2:10" ht="13.35" customHeight="1" x14ac:dyDescent="0.2">
      <c r="C2563" s="50" t="s">
        <v>911</v>
      </c>
      <c r="D2563" s="51" t="s">
        <v>2170</v>
      </c>
      <c r="E2563" s="189">
        <v>1</v>
      </c>
      <c r="F2563" s="208">
        <v>30</v>
      </c>
      <c r="G2563" s="133">
        <v>47.069393280000007</v>
      </c>
      <c r="H2563" s="129">
        <f t="shared" ref="H2563:H2573" si="458">$G2563-($G2563*H$2561)</f>
        <v>47.069393280000007</v>
      </c>
      <c r="I2563" s="11">
        <f t="shared" si="457"/>
        <v>0</v>
      </c>
      <c r="J2563" s="67"/>
    </row>
    <row r="2564" spans="2:10" ht="13.35" customHeight="1" x14ac:dyDescent="0.2">
      <c r="C2564" s="49" t="s">
        <v>912</v>
      </c>
      <c r="D2564" s="65" t="s">
        <v>2171</v>
      </c>
      <c r="E2564" s="206">
        <v>1</v>
      </c>
      <c r="F2564" s="207">
        <v>30</v>
      </c>
      <c r="G2564" s="133">
        <v>58.144544640000007</v>
      </c>
      <c r="H2564" s="129">
        <f t="shared" si="458"/>
        <v>58.144544640000007</v>
      </c>
      <c r="I2564" s="11">
        <f t="shared" si="457"/>
        <v>0</v>
      </c>
      <c r="J2564" s="67"/>
    </row>
    <row r="2565" spans="2:10" ht="13.35" customHeight="1" x14ac:dyDescent="0.2">
      <c r="C2565" s="50" t="s">
        <v>913</v>
      </c>
      <c r="D2565" s="51" t="s">
        <v>2172</v>
      </c>
      <c r="E2565" s="189">
        <v>1</v>
      </c>
      <c r="F2565" s="208">
        <v>30</v>
      </c>
      <c r="G2565" s="133">
        <v>105.01021440000001</v>
      </c>
      <c r="H2565" s="129">
        <f t="shared" si="458"/>
        <v>105.01021440000001</v>
      </c>
      <c r="I2565" s="11">
        <f t="shared" si="457"/>
        <v>0</v>
      </c>
      <c r="J2565" s="67"/>
    </row>
    <row r="2566" spans="2:10" ht="13.35" customHeight="1" x14ac:dyDescent="0.2">
      <c r="C2566" s="49" t="s">
        <v>914</v>
      </c>
      <c r="D2566" s="65" t="s">
        <v>2173</v>
      </c>
      <c r="E2566" s="206">
        <v>1</v>
      </c>
      <c r="F2566" s="207">
        <v>30</v>
      </c>
      <c r="G2566" s="133">
        <v>125.79927360000001</v>
      </c>
      <c r="H2566" s="129">
        <f t="shared" si="458"/>
        <v>125.79927360000001</v>
      </c>
      <c r="I2566" s="11">
        <f t="shared" si="457"/>
        <v>0</v>
      </c>
      <c r="J2566" s="67"/>
    </row>
    <row r="2567" spans="2:10" ht="13.35" customHeight="1" x14ac:dyDescent="0.2">
      <c r="C2567" s="50" t="s">
        <v>915</v>
      </c>
      <c r="D2567" s="51" t="s">
        <v>2174</v>
      </c>
      <c r="E2567" s="189">
        <v>1</v>
      </c>
      <c r="F2567" s="208">
        <v>30</v>
      </c>
      <c r="G2567" s="133">
        <v>226.08680639999997</v>
      </c>
      <c r="H2567" s="129">
        <f t="shared" si="458"/>
        <v>226.08680639999997</v>
      </c>
      <c r="I2567" s="11">
        <f t="shared" si="457"/>
        <v>0</v>
      </c>
      <c r="J2567" s="67"/>
    </row>
    <row r="2568" spans="2:10" ht="13.35" customHeight="1" x14ac:dyDescent="0.2">
      <c r="C2568" s="49" t="s">
        <v>916</v>
      </c>
      <c r="D2568" s="65" t="s">
        <v>2175</v>
      </c>
      <c r="E2568" s="206">
        <v>1</v>
      </c>
      <c r="F2568" s="207">
        <v>30</v>
      </c>
      <c r="G2568" s="133">
        <v>37.378635840000008</v>
      </c>
      <c r="H2568" s="129">
        <f t="shared" si="458"/>
        <v>37.378635840000008</v>
      </c>
      <c r="I2568" s="11">
        <f t="shared" si="457"/>
        <v>0</v>
      </c>
      <c r="J2568" s="67"/>
    </row>
    <row r="2569" spans="2:10" ht="13.35" customHeight="1" x14ac:dyDescent="0.2">
      <c r="C2569" s="50" t="s">
        <v>917</v>
      </c>
      <c r="D2569" s="51" t="s">
        <v>2176</v>
      </c>
      <c r="E2569" s="189">
        <v>1</v>
      </c>
      <c r="F2569" s="208">
        <v>30</v>
      </c>
      <c r="G2569" s="133">
        <v>42.916211520000004</v>
      </c>
      <c r="H2569" s="129">
        <f t="shared" si="458"/>
        <v>42.916211520000004</v>
      </c>
      <c r="I2569" s="11">
        <f t="shared" si="457"/>
        <v>0</v>
      </c>
      <c r="J2569" s="67"/>
    </row>
    <row r="2570" spans="2:10" ht="13.35" customHeight="1" x14ac:dyDescent="0.2">
      <c r="C2570" s="49" t="s">
        <v>918</v>
      </c>
      <c r="D2570" s="65" t="s">
        <v>2177</v>
      </c>
      <c r="E2570" s="206">
        <v>1</v>
      </c>
      <c r="F2570" s="207">
        <v>30</v>
      </c>
      <c r="G2570" s="133">
        <v>50.583623999999993</v>
      </c>
      <c r="H2570" s="129">
        <f t="shared" si="458"/>
        <v>50.583623999999993</v>
      </c>
      <c r="I2570" s="11">
        <f t="shared" si="457"/>
        <v>0</v>
      </c>
      <c r="J2570" s="67"/>
    </row>
    <row r="2571" spans="2:10" ht="13.35" customHeight="1" x14ac:dyDescent="0.2">
      <c r="C2571" s="50" t="s">
        <v>919</v>
      </c>
      <c r="D2571" s="51" t="s">
        <v>2178</v>
      </c>
      <c r="E2571" s="189">
        <v>1</v>
      </c>
      <c r="F2571" s="208">
        <v>30</v>
      </c>
      <c r="G2571" s="133">
        <v>75.215649599999992</v>
      </c>
      <c r="H2571" s="129">
        <f t="shared" si="458"/>
        <v>75.215649599999992</v>
      </c>
      <c r="I2571" s="11">
        <f t="shared" si="457"/>
        <v>0</v>
      </c>
      <c r="J2571" s="67"/>
    </row>
    <row r="2572" spans="2:10" ht="13.35" customHeight="1" x14ac:dyDescent="0.2">
      <c r="C2572" s="49" t="s">
        <v>920</v>
      </c>
      <c r="D2572" s="65" t="s">
        <v>2179</v>
      </c>
      <c r="E2572" s="206">
        <v>1</v>
      </c>
      <c r="F2572" s="207">
        <v>30</v>
      </c>
      <c r="G2572" s="133">
        <v>107.765112</v>
      </c>
      <c r="H2572" s="129">
        <f t="shared" si="458"/>
        <v>107.765112</v>
      </c>
      <c r="I2572" s="11">
        <f t="shared" si="457"/>
        <v>0</v>
      </c>
      <c r="J2572" s="67"/>
    </row>
    <row r="2573" spans="2:10" ht="13.35" customHeight="1" x14ac:dyDescent="0.2">
      <c r="C2573" s="50" t="s">
        <v>921</v>
      </c>
      <c r="D2573" s="51" t="s">
        <v>2180</v>
      </c>
      <c r="E2573" s="189">
        <v>1</v>
      </c>
      <c r="F2573" s="208">
        <v>30</v>
      </c>
      <c r="G2573" s="133">
        <v>176.60282640000003</v>
      </c>
      <c r="H2573" s="129">
        <f t="shared" si="458"/>
        <v>176.60282640000003</v>
      </c>
      <c r="I2573" s="11">
        <f t="shared" si="457"/>
        <v>0</v>
      </c>
      <c r="J2573" s="67"/>
    </row>
    <row r="2574" spans="2:10" s="13" customFormat="1" ht="13.35" customHeight="1" x14ac:dyDescent="0.2">
      <c r="C2574" s="49"/>
      <c r="D2574" s="65"/>
      <c r="E2574" s="131"/>
      <c r="F2574" s="89"/>
      <c r="G2574" s="111"/>
      <c r="H2574" s="75"/>
      <c r="I2574" s="11"/>
      <c r="J2574" s="67"/>
    </row>
    <row r="2575" spans="2:10" ht="13.35" customHeight="1" x14ac:dyDescent="0.2">
      <c r="B2575" s="27"/>
      <c r="C2575" s="143"/>
      <c r="D2575" s="64" t="s">
        <v>1179</v>
      </c>
      <c r="E2575" s="64"/>
      <c r="F2575" s="158"/>
      <c r="G2575" s="116"/>
      <c r="H2575" s="71">
        <f>M$40</f>
        <v>0</v>
      </c>
      <c r="I2575" s="43"/>
      <c r="J2575" s="10"/>
    </row>
    <row r="2576" spans="2:10" ht="13.35" customHeight="1" x14ac:dyDescent="0.2">
      <c r="C2576" s="49" t="s">
        <v>1185</v>
      </c>
      <c r="D2576" s="65" t="s">
        <v>1720</v>
      </c>
      <c r="E2576" s="131">
        <v>1</v>
      </c>
      <c r="F2576" s="89">
        <v>10</v>
      </c>
      <c r="G2576" s="133">
        <v>12.538997452800002</v>
      </c>
      <c r="H2576" s="129">
        <f>$G2576-($G2576*H$2575)</f>
        <v>12.538997452800002</v>
      </c>
      <c r="I2576" s="11">
        <f t="shared" ref="I2576:I2579" si="459">H2576/$G2576-1</f>
        <v>0</v>
      </c>
      <c r="J2576" s="67"/>
    </row>
    <row r="2577" spans="2:10" ht="13.35" customHeight="1" x14ac:dyDescent="0.2">
      <c r="C2577" s="50" t="s">
        <v>1180</v>
      </c>
      <c r="D2577" s="51" t="s">
        <v>2181</v>
      </c>
      <c r="E2577" s="159">
        <v>1</v>
      </c>
      <c r="F2577" s="48">
        <v>10</v>
      </c>
      <c r="G2577" s="133">
        <v>72.576504</v>
      </c>
      <c r="H2577" s="129">
        <f t="shared" ref="H2577:H2579" si="460">$G2577-($G2577*H$2575)</f>
        <v>72.576504</v>
      </c>
      <c r="I2577" s="11">
        <f t="shared" si="459"/>
        <v>0</v>
      </c>
      <c r="J2577" s="67"/>
    </row>
    <row r="2578" spans="2:10" ht="13.35" customHeight="1" x14ac:dyDescent="0.2">
      <c r="C2578" s="49" t="s">
        <v>1181</v>
      </c>
      <c r="D2578" s="65" t="s">
        <v>2182</v>
      </c>
      <c r="E2578" s="131">
        <v>1</v>
      </c>
      <c r="F2578" s="47">
        <v>10</v>
      </c>
      <c r="G2578" s="133">
        <v>108.86475600000001</v>
      </c>
      <c r="H2578" s="129">
        <f t="shared" si="460"/>
        <v>108.86475600000001</v>
      </c>
      <c r="I2578" s="11">
        <f t="shared" si="459"/>
        <v>0</v>
      </c>
      <c r="J2578" s="67"/>
    </row>
    <row r="2579" spans="2:10" ht="13.35" customHeight="1" x14ac:dyDescent="0.2">
      <c r="C2579" s="50" t="s">
        <v>1182</v>
      </c>
      <c r="D2579" s="51" t="s">
        <v>2183</v>
      </c>
      <c r="E2579" s="159">
        <v>1</v>
      </c>
      <c r="F2579" s="48">
        <v>10</v>
      </c>
      <c r="G2579" s="133">
        <v>72.576504</v>
      </c>
      <c r="H2579" s="129">
        <f t="shared" si="460"/>
        <v>72.576504</v>
      </c>
      <c r="I2579" s="11">
        <f t="shared" si="459"/>
        <v>0</v>
      </c>
      <c r="J2579" s="67"/>
    </row>
    <row r="2580" spans="2:10" s="13" customFormat="1" ht="13.35" customHeight="1" x14ac:dyDescent="0.2">
      <c r="C2580" s="49"/>
      <c r="D2580" s="65"/>
      <c r="E2580" s="131"/>
      <c r="F2580" s="89"/>
      <c r="G2580" s="111"/>
      <c r="H2580" s="75"/>
      <c r="I2580" s="11"/>
      <c r="J2580" s="67"/>
    </row>
    <row r="2581" spans="2:10" ht="13.35" customHeight="1" x14ac:dyDescent="0.2">
      <c r="B2581" s="27"/>
      <c r="C2581" s="143"/>
      <c r="D2581" s="64" t="s">
        <v>749</v>
      </c>
      <c r="E2581" s="64"/>
      <c r="F2581" s="158"/>
      <c r="G2581" s="116"/>
      <c r="H2581" s="71">
        <f>M$40</f>
        <v>0</v>
      </c>
      <c r="I2581" s="43"/>
      <c r="J2581" s="10"/>
    </row>
    <row r="2582" spans="2:10" ht="13.35" customHeight="1" x14ac:dyDescent="0.2">
      <c r="C2582" s="49" t="s">
        <v>923</v>
      </c>
      <c r="D2582" s="65" t="s">
        <v>2184</v>
      </c>
      <c r="E2582" s="131">
        <v>1</v>
      </c>
      <c r="F2582" s="47">
        <v>10</v>
      </c>
      <c r="G2582" s="133">
        <v>16.668288</v>
      </c>
      <c r="H2582" s="129">
        <f>$G2582-($G2582*H$2581)</f>
        <v>16.668288</v>
      </c>
      <c r="I2582" s="11">
        <f t="shared" ref="I2582:I2585" si="461">H2582/$G2582-1</f>
        <v>0</v>
      </c>
      <c r="J2582" s="67"/>
    </row>
    <row r="2583" spans="2:10" ht="13.35" customHeight="1" x14ac:dyDescent="0.2">
      <c r="C2583" s="50" t="s">
        <v>924</v>
      </c>
      <c r="D2583" s="51" t="s">
        <v>2185</v>
      </c>
      <c r="E2583" s="159">
        <v>1</v>
      </c>
      <c r="F2583" s="48">
        <v>10</v>
      </c>
      <c r="G2583" s="133">
        <v>22.224383999999997</v>
      </c>
      <c r="H2583" s="129">
        <f t="shared" ref="H2583:H2585" si="462">$G2583-($G2583*H$2581)</f>
        <v>22.224383999999997</v>
      </c>
      <c r="I2583" s="11">
        <f t="shared" si="461"/>
        <v>0</v>
      </c>
      <c r="J2583" s="67"/>
    </row>
    <row r="2584" spans="2:10" ht="13.35" customHeight="1" x14ac:dyDescent="0.2">
      <c r="C2584" s="49" t="s">
        <v>925</v>
      </c>
      <c r="D2584" s="65" t="s">
        <v>2186</v>
      </c>
      <c r="E2584" s="131">
        <v>1</v>
      </c>
      <c r="F2584" s="47">
        <v>10</v>
      </c>
      <c r="G2584" s="133">
        <v>22.224383999999997</v>
      </c>
      <c r="H2584" s="129">
        <f t="shared" si="462"/>
        <v>22.224383999999997</v>
      </c>
      <c r="I2584" s="11">
        <f t="shared" si="461"/>
        <v>0</v>
      </c>
      <c r="J2584" s="67"/>
    </row>
    <row r="2585" spans="2:10" ht="13.35" customHeight="1" x14ac:dyDescent="0.2">
      <c r="C2585" s="50" t="s">
        <v>926</v>
      </c>
      <c r="D2585" s="51" t="s">
        <v>2187</v>
      </c>
      <c r="E2585" s="159">
        <v>1</v>
      </c>
      <c r="F2585" s="48">
        <v>10</v>
      </c>
      <c r="G2585" s="133">
        <v>45.837791999999993</v>
      </c>
      <c r="H2585" s="129">
        <f t="shared" si="462"/>
        <v>45.837791999999993</v>
      </c>
      <c r="I2585" s="11">
        <f t="shared" si="461"/>
        <v>0</v>
      </c>
      <c r="J2585" s="67"/>
    </row>
    <row r="2586" spans="2:10" s="13" customFormat="1" ht="13.35" customHeight="1" x14ac:dyDescent="0.2">
      <c r="C2586" s="49"/>
      <c r="D2586" s="65"/>
      <c r="E2586" s="131"/>
      <c r="F2586" s="89"/>
      <c r="G2586" s="111"/>
      <c r="H2586" s="75"/>
      <c r="I2586" s="11"/>
      <c r="J2586" s="67"/>
    </row>
    <row r="2587" spans="2:10" ht="13.35" customHeight="1" x14ac:dyDescent="0.2">
      <c r="B2587" s="27"/>
      <c r="C2587" s="143"/>
      <c r="D2587" s="64" t="s">
        <v>2203</v>
      </c>
      <c r="E2587" s="64"/>
      <c r="F2587" s="158"/>
      <c r="G2587" s="116"/>
      <c r="H2587" s="71">
        <f>M$40</f>
        <v>0</v>
      </c>
      <c r="I2587" s="43"/>
      <c r="J2587" s="10"/>
    </row>
    <row r="2588" spans="2:10" ht="13.35" customHeight="1" x14ac:dyDescent="0.2">
      <c r="C2588" s="49" t="s">
        <v>927</v>
      </c>
      <c r="D2588" s="65" t="s">
        <v>2188</v>
      </c>
      <c r="E2588" s="131">
        <v>1</v>
      </c>
      <c r="F2588" s="47">
        <v>50</v>
      </c>
      <c r="G2588" s="133">
        <v>12.038208000000001</v>
      </c>
      <c r="H2588" s="129">
        <f>$G2588-($G2588*H$2587)</f>
        <v>12.038208000000001</v>
      </c>
      <c r="I2588" s="11">
        <f t="shared" ref="I2588:I2593" si="463">H2588/$G2588-1</f>
        <v>0</v>
      </c>
      <c r="J2588" s="67"/>
    </row>
    <row r="2589" spans="2:10" ht="13.35" customHeight="1" x14ac:dyDescent="0.2">
      <c r="C2589" s="50" t="s">
        <v>928</v>
      </c>
      <c r="D2589" s="51" t="s">
        <v>2189</v>
      </c>
      <c r="E2589" s="159">
        <v>1</v>
      </c>
      <c r="F2589" s="48">
        <v>50</v>
      </c>
      <c r="G2589" s="133">
        <v>18.557360640000002</v>
      </c>
      <c r="H2589" s="129">
        <f t="shared" ref="H2589:H2593" si="464">$G2589-($G2589*H$2587)</f>
        <v>18.557360640000002</v>
      </c>
      <c r="I2589" s="11">
        <f t="shared" si="463"/>
        <v>0</v>
      </c>
      <c r="J2589" s="67"/>
    </row>
    <row r="2590" spans="2:10" ht="13.35" customHeight="1" x14ac:dyDescent="0.2">
      <c r="C2590" s="49" t="s">
        <v>929</v>
      </c>
      <c r="D2590" s="65" t="s">
        <v>2190</v>
      </c>
      <c r="E2590" s="131">
        <v>1</v>
      </c>
      <c r="F2590" s="47">
        <v>50</v>
      </c>
      <c r="G2590" s="133">
        <v>22.779993599999994</v>
      </c>
      <c r="H2590" s="129">
        <f t="shared" si="464"/>
        <v>22.779993599999994</v>
      </c>
      <c r="I2590" s="11">
        <f t="shared" si="463"/>
        <v>0</v>
      </c>
      <c r="J2590" s="67"/>
    </row>
    <row r="2591" spans="2:10" ht="13.35" customHeight="1" x14ac:dyDescent="0.2">
      <c r="C2591" s="50" t="s">
        <v>930</v>
      </c>
      <c r="D2591" s="51" t="s">
        <v>2191</v>
      </c>
      <c r="E2591" s="159">
        <v>1</v>
      </c>
      <c r="F2591" s="48">
        <v>50</v>
      </c>
      <c r="G2591" s="133">
        <v>30.722988441600002</v>
      </c>
      <c r="H2591" s="129">
        <f t="shared" si="464"/>
        <v>30.722988441600002</v>
      </c>
      <c r="I2591" s="11">
        <f t="shared" si="463"/>
        <v>0</v>
      </c>
      <c r="J2591" s="67"/>
    </row>
    <row r="2592" spans="2:10" ht="13.35" customHeight="1" x14ac:dyDescent="0.2">
      <c r="C2592" s="49" t="s">
        <v>931</v>
      </c>
      <c r="D2592" s="65" t="s">
        <v>2192</v>
      </c>
      <c r="E2592" s="131">
        <v>1</v>
      </c>
      <c r="F2592" s="47">
        <v>25</v>
      </c>
      <c r="G2592" s="133">
        <v>44.448767999999994</v>
      </c>
      <c r="H2592" s="129">
        <f t="shared" si="464"/>
        <v>44.448767999999994</v>
      </c>
      <c r="I2592" s="11">
        <f t="shared" si="463"/>
        <v>0</v>
      </c>
      <c r="J2592" s="67"/>
    </row>
    <row r="2593" spans="2:10" ht="13.35" customHeight="1" x14ac:dyDescent="0.2">
      <c r="C2593" s="50" t="s">
        <v>932</v>
      </c>
      <c r="D2593" s="51" t="s">
        <v>2193</v>
      </c>
      <c r="E2593" s="159">
        <v>1</v>
      </c>
      <c r="F2593" s="48">
        <v>25</v>
      </c>
      <c r="G2593" s="133">
        <v>48.893644800000004</v>
      </c>
      <c r="H2593" s="129">
        <f t="shared" si="464"/>
        <v>48.893644800000004</v>
      </c>
      <c r="I2593" s="11">
        <f t="shared" si="463"/>
        <v>0</v>
      </c>
      <c r="J2593" s="67"/>
    </row>
    <row r="2594" spans="2:10" s="13" customFormat="1" ht="13.35" customHeight="1" x14ac:dyDescent="0.2">
      <c r="C2594" s="49"/>
      <c r="D2594" s="65"/>
      <c r="E2594" s="131"/>
      <c r="F2594" s="89"/>
      <c r="G2594" s="111"/>
      <c r="H2594" s="75"/>
      <c r="I2594" s="11"/>
      <c r="J2594" s="67"/>
    </row>
    <row r="2595" spans="2:10" ht="13.35" customHeight="1" x14ac:dyDescent="0.2">
      <c r="B2595" s="27"/>
      <c r="C2595" s="143"/>
      <c r="D2595" s="64" t="s">
        <v>750</v>
      </c>
      <c r="E2595" s="64"/>
      <c r="F2595" s="158"/>
      <c r="G2595" s="116"/>
      <c r="H2595" s="71">
        <f>M$40</f>
        <v>0</v>
      </c>
      <c r="I2595" s="43"/>
      <c r="J2595" s="10"/>
    </row>
    <row r="2596" spans="2:10" ht="13.35" customHeight="1" x14ac:dyDescent="0.2">
      <c r="C2596" s="49" t="s">
        <v>933</v>
      </c>
      <c r="D2596" s="65" t="s">
        <v>2194</v>
      </c>
      <c r="E2596" s="131">
        <v>1</v>
      </c>
      <c r="F2596" s="47">
        <v>100</v>
      </c>
      <c r="G2596" s="133">
        <v>1.5024609600000001</v>
      </c>
      <c r="H2596" s="129">
        <f>$G2596-($G2596*H$2595)</f>
        <v>1.5024609600000001</v>
      </c>
      <c r="I2596" s="11">
        <f t="shared" ref="I2596:I2603" si="465">H2596/$G2596-1</f>
        <v>0</v>
      </c>
      <c r="J2596" s="67"/>
    </row>
    <row r="2597" spans="2:10" ht="13.35" customHeight="1" x14ac:dyDescent="0.2">
      <c r="C2597" s="50" t="s">
        <v>934</v>
      </c>
      <c r="D2597" s="51" t="s">
        <v>2195</v>
      </c>
      <c r="E2597" s="159">
        <v>1</v>
      </c>
      <c r="F2597" s="48">
        <v>100</v>
      </c>
      <c r="G2597" s="133">
        <v>1.75711536</v>
      </c>
      <c r="H2597" s="129">
        <f t="shared" ref="H2597:H2603" si="466">$G2597-($G2597*H$2595)</f>
        <v>1.75711536</v>
      </c>
      <c r="I2597" s="11">
        <f t="shared" si="465"/>
        <v>0</v>
      </c>
      <c r="J2597" s="67"/>
    </row>
    <row r="2598" spans="2:10" ht="13.35" customHeight="1" x14ac:dyDescent="0.2">
      <c r="C2598" s="49" t="s">
        <v>935</v>
      </c>
      <c r="D2598" s="65" t="s">
        <v>2196</v>
      </c>
      <c r="E2598" s="131">
        <v>1</v>
      </c>
      <c r="F2598" s="47">
        <v>100</v>
      </c>
      <c r="G2598" s="133">
        <v>2.3439779999999999</v>
      </c>
      <c r="H2598" s="129">
        <f t="shared" si="466"/>
        <v>2.3439779999999999</v>
      </c>
      <c r="I2598" s="11">
        <f t="shared" si="465"/>
        <v>0</v>
      </c>
      <c r="J2598" s="67"/>
    </row>
    <row r="2599" spans="2:10" ht="13.35" customHeight="1" x14ac:dyDescent="0.2">
      <c r="B2599"/>
      <c r="C2599" s="50" t="s">
        <v>936</v>
      </c>
      <c r="D2599" s="51" t="s">
        <v>2197</v>
      </c>
      <c r="E2599" s="159">
        <v>1</v>
      </c>
      <c r="F2599" s="48">
        <v>100</v>
      </c>
      <c r="G2599" s="133">
        <v>3.7503647999999998</v>
      </c>
      <c r="H2599" s="129">
        <f t="shared" si="466"/>
        <v>3.7503647999999998</v>
      </c>
      <c r="I2599" s="11">
        <f t="shared" si="465"/>
        <v>0</v>
      </c>
      <c r="J2599" s="67"/>
    </row>
    <row r="2600" spans="2:10" ht="13.35" customHeight="1" x14ac:dyDescent="0.2">
      <c r="C2600" s="49" t="s">
        <v>937</v>
      </c>
      <c r="D2600" s="65" t="s">
        <v>2198</v>
      </c>
      <c r="E2600" s="131">
        <v>1</v>
      </c>
      <c r="F2600" s="47">
        <v>100</v>
      </c>
      <c r="G2600" s="133">
        <v>5.6255472000000006</v>
      </c>
      <c r="H2600" s="129">
        <f t="shared" si="466"/>
        <v>5.6255472000000006</v>
      </c>
      <c r="I2600" s="11">
        <f t="shared" si="465"/>
        <v>0</v>
      </c>
      <c r="J2600" s="67"/>
    </row>
    <row r="2601" spans="2:10" ht="13.35" customHeight="1" x14ac:dyDescent="0.2">
      <c r="B2601"/>
      <c r="C2601" s="50" t="s">
        <v>938</v>
      </c>
      <c r="D2601" s="51" t="s">
        <v>2199</v>
      </c>
      <c r="E2601" s="159">
        <v>1</v>
      </c>
      <c r="F2601" s="48">
        <v>100</v>
      </c>
      <c r="G2601" s="133">
        <v>8.2299672000000008</v>
      </c>
      <c r="H2601" s="129">
        <f t="shared" si="466"/>
        <v>8.2299672000000008</v>
      </c>
      <c r="I2601" s="11">
        <f t="shared" si="465"/>
        <v>0</v>
      </c>
      <c r="J2601" s="67"/>
    </row>
    <row r="2602" spans="2:10" ht="13.35" customHeight="1" x14ac:dyDescent="0.2">
      <c r="C2602" s="49" t="s">
        <v>939</v>
      </c>
      <c r="D2602" s="65" t="s">
        <v>2200</v>
      </c>
      <c r="E2602" s="131">
        <v>1</v>
      </c>
      <c r="F2602" s="47">
        <v>50</v>
      </c>
      <c r="G2602" s="133">
        <v>12.8658348</v>
      </c>
      <c r="H2602" s="129">
        <f t="shared" si="466"/>
        <v>12.8658348</v>
      </c>
      <c r="I2602" s="11">
        <f t="shared" si="465"/>
        <v>0</v>
      </c>
      <c r="J2602" s="67"/>
    </row>
    <row r="2603" spans="2:10" ht="13.35" customHeight="1" x14ac:dyDescent="0.2">
      <c r="C2603" s="50" t="s">
        <v>940</v>
      </c>
      <c r="D2603" s="51" t="s">
        <v>2201</v>
      </c>
      <c r="E2603" s="159">
        <v>1</v>
      </c>
      <c r="F2603" s="48">
        <v>50</v>
      </c>
      <c r="G2603" s="133">
        <v>18.491382000000002</v>
      </c>
      <c r="H2603" s="129">
        <f t="shared" si="466"/>
        <v>18.491382000000002</v>
      </c>
      <c r="I2603" s="11">
        <f t="shared" si="465"/>
        <v>0</v>
      </c>
      <c r="J2603" s="67"/>
    </row>
    <row r="2604" spans="2:10" s="13" customFormat="1" ht="13.35" customHeight="1" x14ac:dyDescent="0.2">
      <c r="C2604" s="49"/>
      <c r="D2604" s="65"/>
      <c r="E2604" s="131"/>
      <c r="F2604" s="89"/>
      <c r="G2604" s="111"/>
      <c r="H2604" s="75"/>
      <c r="I2604" s="11"/>
      <c r="J2604" s="67"/>
    </row>
    <row r="2605" spans="2:10" ht="13.35" customHeight="1" x14ac:dyDescent="0.2">
      <c r="B2605" s="27"/>
      <c r="C2605" s="143"/>
      <c r="D2605" s="64" t="s">
        <v>2160</v>
      </c>
      <c r="E2605" s="64"/>
      <c r="F2605" s="158"/>
      <c r="G2605" s="116"/>
      <c r="H2605" s="71">
        <f>M$40</f>
        <v>0</v>
      </c>
      <c r="I2605" s="43"/>
      <c r="J2605" s="10"/>
    </row>
    <row r="2606" spans="2:10" ht="13.35" customHeight="1" x14ac:dyDescent="0.2">
      <c r="C2606" s="49" t="s">
        <v>941</v>
      </c>
      <c r="D2606" s="65" t="s">
        <v>2124</v>
      </c>
      <c r="E2606" s="131">
        <v>1</v>
      </c>
      <c r="F2606" s="89">
        <v>50</v>
      </c>
      <c r="G2606" s="133">
        <v>50.004863999999998</v>
      </c>
      <c r="H2606" s="129">
        <f>$G2606-($G2606*H$2605)</f>
        <v>50.004863999999998</v>
      </c>
      <c r="I2606" s="11">
        <f t="shared" ref="I2606:I2639" si="467">H2606/$G2606-1</f>
        <v>0</v>
      </c>
      <c r="J2606" s="67"/>
    </row>
    <row r="2607" spans="2:10" ht="13.35" customHeight="1" x14ac:dyDescent="0.2">
      <c r="C2607" s="49" t="s">
        <v>942</v>
      </c>
      <c r="D2607" s="65" t="s">
        <v>2125</v>
      </c>
      <c r="E2607" s="131">
        <v>1</v>
      </c>
      <c r="F2607" s="89">
        <v>50</v>
      </c>
      <c r="G2607" s="133">
        <v>66.673152000000002</v>
      </c>
      <c r="H2607" s="129">
        <f t="shared" ref="H2607:H2639" si="468">$G2607-($G2607*H$2605)</f>
        <v>66.673152000000002</v>
      </c>
      <c r="I2607" s="11">
        <f t="shared" si="467"/>
        <v>0</v>
      </c>
      <c r="J2607" s="67"/>
    </row>
    <row r="2608" spans="2:10" ht="13.35" customHeight="1" x14ac:dyDescent="0.2">
      <c r="C2608" s="49" t="s">
        <v>944</v>
      </c>
      <c r="D2608" s="65" t="s">
        <v>2126</v>
      </c>
      <c r="E2608" s="131">
        <v>1</v>
      </c>
      <c r="F2608" s="89">
        <v>50</v>
      </c>
      <c r="G2608" s="133">
        <v>77.785343999999995</v>
      </c>
      <c r="H2608" s="129">
        <f t="shared" si="468"/>
        <v>77.785343999999995</v>
      </c>
      <c r="I2608" s="11">
        <f t="shared" si="467"/>
        <v>0</v>
      </c>
      <c r="J2608" s="67"/>
    </row>
    <row r="2609" spans="3:10" ht="13.35" customHeight="1" x14ac:dyDescent="0.2">
      <c r="C2609" s="49" t="s">
        <v>946</v>
      </c>
      <c r="D2609" s="65" t="s">
        <v>2127</v>
      </c>
      <c r="E2609" s="131">
        <v>1</v>
      </c>
      <c r="F2609" s="89">
        <v>50</v>
      </c>
      <c r="G2609" s="133">
        <v>111.12192</v>
      </c>
      <c r="H2609" s="129">
        <f t="shared" si="468"/>
        <v>111.12192</v>
      </c>
      <c r="I2609" s="11">
        <f t="shared" si="467"/>
        <v>0</v>
      </c>
      <c r="J2609" s="67"/>
    </row>
    <row r="2610" spans="3:10" ht="13.35" customHeight="1" x14ac:dyDescent="0.2">
      <c r="C2610" s="49" t="s">
        <v>2212</v>
      </c>
      <c r="D2610" s="65" t="s">
        <v>2128</v>
      </c>
      <c r="E2610" s="131">
        <v>1</v>
      </c>
      <c r="F2610" s="89">
        <v>25</v>
      </c>
      <c r="G2610" s="133">
        <v>155.57068799999999</v>
      </c>
      <c r="H2610" s="129">
        <f t="shared" si="468"/>
        <v>155.57068799999999</v>
      </c>
      <c r="I2610" s="11">
        <f t="shared" si="467"/>
        <v>0</v>
      </c>
      <c r="J2610" s="67"/>
    </row>
    <row r="2611" spans="3:10" ht="13.35" customHeight="1" x14ac:dyDescent="0.2">
      <c r="C2611" s="49" t="s">
        <v>2213</v>
      </c>
      <c r="D2611" s="65" t="s">
        <v>2129</v>
      </c>
      <c r="E2611" s="131">
        <v>1</v>
      </c>
      <c r="F2611" s="89">
        <v>25</v>
      </c>
      <c r="G2611" s="133">
        <v>205.57555199999999</v>
      </c>
      <c r="H2611" s="129">
        <f t="shared" si="468"/>
        <v>205.57555199999999</v>
      </c>
      <c r="I2611" s="11">
        <f t="shared" si="467"/>
        <v>0</v>
      </c>
      <c r="J2611" s="67"/>
    </row>
    <row r="2612" spans="3:10" ht="13.35" customHeight="1" x14ac:dyDescent="0.2">
      <c r="C2612" s="49" t="s">
        <v>2214</v>
      </c>
      <c r="D2612" s="65" t="s">
        <v>2130</v>
      </c>
      <c r="E2612" s="131">
        <v>1</v>
      </c>
      <c r="F2612" s="89">
        <v>25</v>
      </c>
      <c r="G2612" s="133">
        <v>316.697472</v>
      </c>
      <c r="H2612" s="129">
        <f t="shared" si="468"/>
        <v>316.697472</v>
      </c>
      <c r="I2612" s="11">
        <f t="shared" si="467"/>
        <v>0</v>
      </c>
      <c r="J2612" s="67"/>
    </row>
    <row r="2613" spans="3:10" ht="13.35" customHeight="1" x14ac:dyDescent="0.2">
      <c r="C2613" s="49" t="s">
        <v>2215</v>
      </c>
      <c r="D2613" s="65" t="s">
        <v>2131</v>
      </c>
      <c r="E2613" s="131">
        <v>1</v>
      </c>
      <c r="F2613" s="89">
        <v>10</v>
      </c>
      <c r="G2613" s="133">
        <v>555.6096</v>
      </c>
      <c r="H2613" s="129">
        <f t="shared" si="468"/>
        <v>555.6096</v>
      </c>
      <c r="I2613" s="11">
        <f t="shared" si="467"/>
        <v>0</v>
      </c>
      <c r="J2613" s="67"/>
    </row>
    <row r="2614" spans="3:10" ht="13.35" customHeight="1" x14ac:dyDescent="0.2">
      <c r="C2614" s="49" t="s">
        <v>2216</v>
      </c>
      <c r="D2614" s="65" t="s">
        <v>2132</v>
      </c>
      <c r="E2614" s="131">
        <v>1</v>
      </c>
      <c r="F2614" s="89">
        <v>10</v>
      </c>
      <c r="G2614" s="133">
        <v>766.74124799999993</v>
      </c>
      <c r="H2614" s="129">
        <f t="shared" si="468"/>
        <v>766.74124799999993</v>
      </c>
      <c r="I2614" s="11">
        <f t="shared" si="467"/>
        <v>0</v>
      </c>
      <c r="J2614" s="67"/>
    </row>
    <row r="2615" spans="3:10" ht="13.35" customHeight="1" x14ac:dyDescent="0.2">
      <c r="C2615" s="209" t="s">
        <v>2217</v>
      </c>
      <c r="D2615" s="210" t="s">
        <v>2133</v>
      </c>
      <c r="E2615" s="211">
        <v>1</v>
      </c>
      <c r="F2615" s="212">
        <v>10</v>
      </c>
      <c r="G2615" s="133">
        <v>927.86803200000008</v>
      </c>
      <c r="H2615" s="129">
        <f t="shared" si="468"/>
        <v>927.86803200000008</v>
      </c>
      <c r="I2615" s="11">
        <f t="shared" si="467"/>
        <v>0</v>
      </c>
      <c r="J2615" s="67"/>
    </row>
    <row r="2616" spans="3:10" ht="13.35" customHeight="1" x14ac:dyDescent="0.2">
      <c r="C2616" s="49" t="s">
        <v>2218</v>
      </c>
      <c r="D2616" s="65" t="s">
        <v>2134</v>
      </c>
      <c r="E2616" s="131">
        <v>1</v>
      </c>
      <c r="F2616" s="89">
        <v>50</v>
      </c>
      <c r="G2616" s="133">
        <v>38.892671999999997</v>
      </c>
      <c r="H2616" s="129">
        <f t="shared" si="468"/>
        <v>38.892671999999997</v>
      </c>
      <c r="I2616" s="11">
        <f t="shared" si="467"/>
        <v>0</v>
      </c>
      <c r="J2616" s="67"/>
    </row>
    <row r="2617" spans="3:10" ht="13.35" customHeight="1" x14ac:dyDescent="0.2">
      <c r="C2617" s="49" t="s">
        <v>943</v>
      </c>
      <c r="D2617" s="65" t="s">
        <v>2135</v>
      </c>
      <c r="E2617" s="131">
        <v>1</v>
      </c>
      <c r="F2617" s="89">
        <v>50</v>
      </c>
      <c r="G2617" s="133">
        <v>61.117055999999998</v>
      </c>
      <c r="H2617" s="129">
        <f t="shared" si="468"/>
        <v>61.117055999999998</v>
      </c>
      <c r="I2617" s="11">
        <f t="shared" si="467"/>
        <v>0</v>
      </c>
      <c r="J2617" s="67"/>
    </row>
    <row r="2618" spans="3:10" ht="13.35" customHeight="1" x14ac:dyDescent="0.2">
      <c r="C2618" s="49" t="s">
        <v>945</v>
      </c>
      <c r="D2618" s="65" t="s">
        <v>2136</v>
      </c>
      <c r="E2618" s="131">
        <v>1</v>
      </c>
      <c r="F2618" s="89">
        <v>50</v>
      </c>
      <c r="G2618" s="133">
        <v>88.897535999999988</v>
      </c>
      <c r="H2618" s="129">
        <f t="shared" si="468"/>
        <v>88.897535999999988</v>
      </c>
      <c r="I2618" s="11">
        <f t="shared" si="467"/>
        <v>0</v>
      </c>
      <c r="J2618" s="67"/>
    </row>
    <row r="2619" spans="3:10" ht="13.35" customHeight="1" x14ac:dyDescent="0.2">
      <c r="C2619" s="49" t="s">
        <v>947</v>
      </c>
      <c r="D2619" s="65" t="s">
        <v>2137</v>
      </c>
      <c r="E2619" s="131">
        <v>1</v>
      </c>
      <c r="F2619" s="89">
        <v>50</v>
      </c>
      <c r="G2619" s="133">
        <v>103.324</v>
      </c>
      <c r="H2619" s="129">
        <f t="shared" si="468"/>
        <v>103.324</v>
      </c>
      <c r="I2619" s="11">
        <f t="shared" si="467"/>
        <v>0</v>
      </c>
      <c r="J2619" s="67"/>
    </row>
    <row r="2620" spans="3:10" ht="13.35" customHeight="1" x14ac:dyDescent="0.2">
      <c r="C2620" s="49" t="s">
        <v>2219</v>
      </c>
      <c r="D2620" s="65" t="s">
        <v>2138</v>
      </c>
      <c r="E2620" s="131">
        <v>1</v>
      </c>
      <c r="F2620" s="89">
        <v>25</v>
      </c>
      <c r="G2620" s="133">
        <v>155.57068799999999</v>
      </c>
      <c r="H2620" s="129">
        <f t="shared" si="468"/>
        <v>155.57068799999999</v>
      </c>
      <c r="I2620" s="11">
        <f t="shared" si="467"/>
        <v>0</v>
      </c>
      <c r="J2620" s="67"/>
    </row>
    <row r="2621" spans="3:10" ht="13.35" customHeight="1" x14ac:dyDescent="0.2">
      <c r="C2621" s="49" t="s">
        <v>2220</v>
      </c>
      <c r="D2621" s="65" t="s">
        <v>2139</v>
      </c>
      <c r="E2621" s="131">
        <v>1</v>
      </c>
      <c r="F2621" s="89">
        <v>25</v>
      </c>
      <c r="G2621" s="133">
        <v>216.68774400000001</v>
      </c>
      <c r="H2621" s="129">
        <f t="shared" si="468"/>
        <v>216.68774400000001</v>
      </c>
      <c r="I2621" s="11">
        <f t="shared" si="467"/>
        <v>0</v>
      </c>
      <c r="J2621" s="67"/>
    </row>
    <row r="2622" spans="3:10" ht="13.35" customHeight="1" x14ac:dyDescent="0.2">
      <c r="C2622" s="49" t="s">
        <v>2221</v>
      </c>
      <c r="D2622" s="65" t="s">
        <v>2140</v>
      </c>
      <c r="E2622" s="131">
        <v>1</v>
      </c>
      <c r="F2622" s="89">
        <v>25</v>
      </c>
      <c r="G2622" s="133">
        <v>305.58528000000001</v>
      </c>
      <c r="H2622" s="129">
        <f t="shared" si="468"/>
        <v>305.58528000000001</v>
      </c>
      <c r="I2622" s="11">
        <f t="shared" si="467"/>
        <v>0</v>
      </c>
      <c r="J2622" s="67"/>
    </row>
    <row r="2623" spans="3:10" ht="13.35" customHeight="1" x14ac:dyDescent="0.2">
      <c r="C2623" s="49" t="s">
        <v>2222</v>
      </c>
      <c r="D2623" s="65" t="s">
        <v>2141</v>
      </c>
      <c r="E2623" s="131">
        <v>1</v>
      </c>
      <c r="F2623" s="89">
        <v>10</v>
      </c>
      <c r="G2623" s="133">
        <v>544.49740800000006</v>
      </c>
      <c r="H2623" s="129">
        <f t="shared" si="468"/>
        <v>544.49740800000006</v>
      </c>
      <c r="I2623" s="11">
        <f t="shared" si="467"/>
        <v>0</v>
      </c>
      <c r="J2623" s="67"/>
    </row>
    <row r="2624" spans="3:10" ht="13.35" customHeight="1" x14ac:dyDescent="0.2">
      <c r="C2624" s="209" t="s">
        <v>2223</v>
      </c>
      <c r="D2624" s="210" t="s">
        <v>2142</v>
      </c>
      <c r="E2624" s="211">
        <v>1</v>
      </c>
      <c r="F2624" s="212">
        <v>10</v>
      </c>
      <c r="G2624" s="133">
        <v>911.19974400000001</v>
      </c>
      <c r="H2624" s="129">
        <f t="shared" si="468"/>
        <v>911.19974400000001</v>
      </c>
      <c r="I2624" s="11">
        <f t="shared" si="467"/>
        <v>0</v>
      </c>
      <c r="J2624" s="67"/>
    </row>
    <row r="2625" spans="2:10" ht="13.35" customHeight="1" x14ac:dyDescent="0.2">
      <c r="C2625" s="49" t="s">
        <v>2143</v>
      </c>
      <c r="D2625" s="65" t="s">
        <v>2144</v>
      </c>
      <c r="E2625" s="131">
        <v>1</v>
      </c>
      <c r="F2625" s="89">
        <v>50</v>
      </c>
      <c r="G2625" s="133">
        <v>50.004863999999998</v>
      </c>
      <c r="H2625" s="129">
        <f t="shared" si="468"/>
        <v>50.004863999999998</v>
      </c>
      <c r="I2625" s="11">
        <f t="shared" si="467"/>
        <v>0</v>
      </c>
      <c r="J2625" s="67"/>
    </row>
    <row r="2626" spans="2:10" ht="13.35" customHeight="1" x14ac:dyDescent="0.2">
      <c r="C2626" s="49" t="s">
        <v>2145</v>
      </c>
      <c r="D2626" s="65" t="s">
        <v>2146</v>
      </c>
      <c r="E2626" s="131">
        <v>1</v>
      </c>
      <c r="F2626" s="89">
        <v>50</v>
      </c>
      <c r="G2626" s="133">
        <v>61.117055999999998</v>
      </c>
      <c r="H2626" s="129">
        <f t="shared" si="468"/>
        <v>61.117055999999998</v>
      </c>
      <c r="I2626" s="11">
        <f t="shared" si="467"/>
        <v>0</v>
      </c>
      <c r="J2626" s="67"/>
    </row>
    <row r="2627" spans="2:10" ht="13.35" customHeight="1" x14ac:dyDescent="0.2">
      <c r="C2627" s="49" t="s">
        <v>2147</v>
      </c>
      <c r="D2627" s="65" t="s">
        <v>2148</v>
      </c>
      <c r="E2627" s="131">
        <v>1</v>
      </c>
      <c r="F2627" s="89">
        <v>50</v>
      </c>
      <c r="G2627" s="133">
        <v>77.785343999999995</v>
      </c>
      <c r="H2627" s="129">
        <f t="shared" si="468"/>
        <v>77.785343999999995</v>
      </c>
      <c r="I2627" s="11">
        <f t="shared" si="467"/>
        <v>0</v>
      </c>
      <c r="J2627" s="67"/>
    </row>
    <row r="2628" spans="2:10" ht="13.35" customHeight="1" x14ac:dyDescent="0.2">
      <c r="C2628" s="49" t="s">
        <v>2149</v>
      </c>
      <c r="D2628" s="65" t="s">
        <v>2150</v>
      </c>
      <c r="E2628" s="131">
        <v>1</v>
      </c>
      <c r="F2628" s="89">
        <v>50</v>
      </c>
      <c r="G2628" s="133">
        <v>116.678016</v>
      </c>
      <c r="H2628" s="129">
        <f t="shared" si="468"/>
        <v>116.678016</v>
      </c>
      <c r="I2628" s="11">
        <f t="shared" si="467"/>
        <v>0</v>
      </c>
      <c r="J2628" s="67"/>
    </row>
    <row r="2629" spans="2:10" ht="13.35" customHeight="1" x14ac:dyDescent="0.2">
      <c r="C2629" s="49" t="s">
        <v>2122</v>
      </c>
      <c r="D2629" s="65" t="s">
        <v>2151</v>
      </c>
      <c r="E2629" s="131">
        <v>1</v>
      </c>
      <c r="F2629" s="89">
        <v>25</v>
      </c>
      <c r="G2629" s="133">
        <v>155.57068799999999</v>
      </c>
      <c r="H2629" s="129">
        <f t="shared" si="468"/>
        <v>155.57068799999999</v>
      </c>
      <c r="I2629" s="11">
        <f t="shared" si="467"/>
        <v>0</v>
      </c>
      <c r="J2629" s="67"/>
    </row>
    <row r="2630" spans="2:10" ht="13.35" customHeight="1" x14ac:dyDescent="0.2">
      <c r="C2630" s="49" t="s">
        <v>2152</v>
      </c>
      <c r="D2630" s="65" t="s">
        <v>2153</v>
      </c>
      <c r="E2630" s="131">
        <v>1</v>
      </c>
      <c r="F2630" s="89">
        <v>25</v>
      </c>
      <c r="G2630" s="133">
        <v>216.68774400000001</v>
      </c>
      <c r="H2630" s="129">
        <f t="shared" si="468"/>
        <v>216.68774400000001</v>
      </c>
      <c r="I2630" s="11">
        <f t="shared" si="467"/>
        <v>0</v>
      </c>
      <c r="J2630" s="67"/>
    </row>
    <row r="2631" spans="2:10" ht="13.35" customHeight="1" x14ac:dyDescent="0.2">
      <c r="C2631" s="49" t="s">
        <v>2154</v>
      </c>
      <c r="D2631" s="65" t="s">
        <v>2155</v>
      </c>
      <c r="E2631" s="131">
        <v>1</v>
      </c>
      <c r="F2631" s="89">
        <v>25</v>
      </c>
      <c r="G2631" s="133">
        <v>316.697472</v>
      </c>
      <c r="H2631" s="129">
        <f t="shared" si="468"/>
        <v>316.697472</v>
      </c>
      <c r="I2631" s="11">
        <f t="shared" si="467"/>
        <v>0</v>
      </c>
      <c r="J2631" s="67"/>
    </row>
    <row r="2632" spans="2:10" ht="13.35" customHeight="1" x14ac:dyDescent="0.2">
      <c r="C2632" s="49" t="s">
        <v>2156</v>
      </c>
      <c r="D2632" s="65" t="s">
        <v>2157</v>
      </c>
      <c r="E2632" s="131">
        <v>1</v>
      </c>
      <c r="F2632" s="89">
        <v>10</v>
      </c>
      <c r="G2632" s="133">
        <v>555.6096</v>
      </c>
      <c r="H2632" s="129">
        <f t="shared" si="468"/>
        <v>555.6096</v>
      </c>
      <c r="I2632" s="11">
        <f t="shared" si="467"/>
        <v>0</v>
      </c>
      <c r="J2632" s="67"/>
    </row>
    <row r="2633" spans="2:10" ht="13.35" customHeight="1" x14ac:dyDescent="0.2">
      <c r="C2633" s="209" t="s">
        <v>2158</v>
      </c>
      <c r="D2633" s="210" t="s">
        <v>2159</v>
      </c>
      <c r="E2633" s="211">
        <v>1</v>
      </c>
      <c r="F2633" s="212">
        <v>10</v>
      </c>
      <c r="G2633" s="133">
        <v>861.19488000000001</v>
      </c>
      <c r="H2633" s="129">
        <f t="shared" si="468"/>
        <v>861.19488000000001</v>
      </c>
      <c r="I2633" s="11">
        <f t="shared" si="467"/>
        <v>0</v>
      </c>
      <c r="J2633" s="67"/>
    </row>
    <row r="2634" spans="2:10" ht="13.35" customHeight="1" x14ac:dyDescent="0.2">
      <c r="B2634" s="86"/>
      <c r="C2634" s="49" t="s">
        <v>2541</v>
      </c>
      <c r="D2634" s="65" t="s">
        <v>2542</v>
      </c>
      <c r="E2634" s="131">
        <v>1</v>
      </c>
      <c r="F2634" s="89">
        <v>50</v>
      </c>
      <c r="G2634" s="133">
        <v>62.598681599999999</v>
      </c>
      <c r="H2634" s="129">
        <f t="shared" si="468"/>
        <v>62.598681599999999</v>
      </c>
      <c r="I2634" s="11">
        <f t="shared" si="467"/>
        <v>0</v>
      </c>
      <c r="J2634" s="67"/>
    </row>
    <row r="2635" spans="2:10" ht="13.35" customHeight="1" x14ac:dyDescent="0.2">
      <c r="B2635" s="86"/>
      <c r="C2635" s="49" t="s">
        <v>2543</v>
      </c>
      <c r="D2635" s="65" t="s">
        <v>2544</v>
      </c>
      <c r="E2635" s="131">
        <v>1</v>
      </c>
      <c r="F2635" s="89">
        <v>50</v>
      </c>
      <c r="G2635" s="133">
        <v>81.859814400000005</v>
      </c>
      <c r="H2635" s="129">
        <f t="shared" si="468"/>
        <v>81.859814400000005</v>
      </c>
      <c r="I2635" s="11">
        <f t="shared" si="467"/>
        <v>0</v>
      </c>
      <c r="J2635" s="67"/>
    </row>
    <row r="2636" spans="2:10" ht="13.35" customHeight="1" x14ac:dyDescent="0.2">
      <c r="B2636" s="86"/>
      <c r="C2636" s="49" t="s">
        <v>2545</v>
      </c>
      <c r="D2636" s="65" t="s">
        <v>2546</v>
      </c>
      <c r="E2636" s="131">
        <v>1</v>
      </c>
      <c r="F2636" s="89">
        <v>50</v>
      </c>
      <c r="G2636" s="133">
        <v>91.490380799999997</v>
      </c>
      <c r="H2636" s="129">
        <f t="shared" si="468"/>
        <v>91.490380799999997</v>
      </c>
      <c r="I2636" s="11">
        <f t="shared" si="467"/>
        <v>0</v>
      </c>
      <c r="J2636" s="67"/>
    </row>
    <row r="2637" spans="2:10" ht="13.35" customHeight="1" x14ac:dyDescent="0.2">
      <c r="B2637" s="86"/>
      <c r="C2637" s="49" t="s">
        <v>2547</v>
      </c>
      <c r="D2637" s="65" t="s">
        <v>2548</v>
      </c>
      <c r="E2637" s="131">
        <v>1</v>
      </c>
      <c r="F2637" s="89">
        <v>50</v>
      </c>
      <c r="G2637" s="133">
        <v>173.35019519999997</v>
      </c>
      <c r="H2637" s="129">
        <f t="shared" si="468"/>
        <v>173.35019519999997</v>
      </c>
      <c r="I2637" s="11">
        <f t="shared" si="467"/>
        <v>0</v>
      </c>
      <c r="J2637" s="67"/>
    </row>
    <row r="2638" spans="2:10" ht="13.35" customHeight="1" x14ac:dyDescent="0.2">
      <c r="B2638" s="86"/>
      <c r="C2638" s="49" t="s">
        <v>2549</v>
      </c>
      <c r="D2638" s="65" t="s">
        <v>2550</v>
      </c>
      <c r="E2638" s="131">
        <v>1</v>
      </c>
      <c r="F2638" s="89">
        <v>50</v>
      </c>
      <c r="G2638" s="133">
        <v>385.22265600000003</v>
      </c>
      <c r="H2638" s="129">
        <f t="shared" si="468"/>
        <v>385.22265600000003</v>
      </c>
      <c r="I2638" s="11">
        <f t="shared" si="467"/>
        <v>0</v>
      </c>
      <c r="J2638" s="67"/>
    </row>
    <row r="2639" spans="2:10" ht="13.35" customHeight="1" x14ac:dyDescent="0.2">
      <c r="B2639" s="86"/>
      <c r="C2639" s="49" t="s">
        <v>2551</v>
      </c>
      <c r="D2639" s="65" t="s">
        <v>2552</v>
      </c>
      <c r="E2639" s="131">
        <v>1</v>
      </c>
      <c r="F2639" s="89">
        <v>50</v>
      </c>
      <c r="G2639" s="133">
        <v>548.94228480000004</v>
      </c>
      <c r="H2639" s="129">
        <f t="shared" si="468"/>
        <v>548.94228480000004</v>
      </c>
      <c r="I2639" s="11">
        <f t="shared" si="467"/>
        <v>0</v>
      </c>
      <c r="J2639" s="67"/>
    </row>
    <row r="2640" spans="2:10" s="13" customFormat="1" ht="13.35" customHeight="1" x14ac:dyDescent="0.2">
      <c r="C2640" s="49"/>
      <c r="D2640" s="65"/>
      <c r="E2640" s="131"/>
      <c r="F2640" s="89"/>
      <c r="G2640" s="111"/>
      <c r="H2640" s="75"/>
      <c r="I2640" s="11"/>
      <c r="J2640" s="67"/>
    </row>
    <row r="2641" spans="2:10" ht="13.35" customHeight="1" x14ac:dyDescent="0.2">
      <c r="B2641" s="27"/>
      <c r="C2641" s="143"/>
      <c r="D2641" s="64" t="s">
        <v>2204</v>
      </c>
      <c r="E2641" s="64"/>
      <c r="F2641" s="158"/>
      <c r="G2641" s="116"/>
      <c r="H2641" s="71">
        <f>M$40</f>
        <v>0</v>
      </c>
      <c r="I2641" s="95"/>
      <c r="J2641" s="10"/>
    </row>
    <row r="2642" spans="2:10" ht="13.35" customHeight="1" x14ac:dyDescent="0.2">
      <c r="C2642" s="49" t="s">
        <v>948</v>
      </c>
      <c r="D2642" s="65" t="s">
        <v>2205</v>
      </c>
      <c r="E2642" s="131">
        <v>1</v>
      </c>
      <c r="F2642" s="89">
        <v>50</v>
      </c>
      <c r="G2642" s="133">
        <v>9.4847999999999999</v>
      </c>
      <c r="H2642" s="129">
        <f>$G2642-($G2642*H$2641)</f>
        <v>9.4847999999999999</v>
      </c>
      <c r="I2642" s="11">
        <f t="shared" ref="I2642:I2651" si="469">H2642/$G2642-1</f>
        <v>0</v>
      </c>
      <c r="J2642" s="67"/>
    </row>
    <row r="2643" spans="2:10" ht="13.35" customHeight="1" x14ac:dyDescent="0.2">
      <c r="C2643" s="49" t="s">
        <v>949</v>
      </c>
      <c r="D2643" s="65" t="s">
        <v>2206</v>
      </c>
      <c r="E2643" s="131">
        <v>1</v>
      </c>
      <c r="F2643" s="89">
        <v>25</v>
      </c>
      <c r="G2643" s="133">
        <v>11.07515136</v>
      </c>
      <c r="H2643" s="129">
        <f t="shared" ref="H2643:H2651" si="470">$G2643-($G2643*H$2641)</f>
        <v>11.07515136</v>
      </c>
      <c r="I2643" s="11">
        <f t="shared" si="469"/>
        <v>0</v>
      </c>
      <c r="J2643" s="67"/>
    </row>
    <row r="2644" spans="2:10" ht="13.35" customHeight="1" x14ac:dyDescent="0.2">
      <c r="C2644" s="49" t="s">
        <v>950</v>
      </c>
      <c r="D2644" s="65" t="s">
        <v>2207</v>
      </c>
      <c r="E2644" s="131">
        <v>1</v>
      </c>
      <c r="F2644" s="89">
        <v>25</v>
      </c>
      <c r="G2644" s="133">
        <v>18.126763200000003</v>
      </c>
      <c r="H2644" s="129">
        <f t="shared" si="470"/>
        <v>18.126763200000003</v>
      </c>
      <c r="I2644" s="11">
        <f t="shared" si="469"/>
        <v>0</v>
      </c>
      <c r="J2644" s="67"/>
    </row>
    <row r="2645" spans="2:10" ht="13.35" customHeight="1" x14ac:dyDescent="0.2">
      <c r="B2645" s="86"/>
      <c r="C2645" s="49" t="s">
        <v>2056</v>
      </c>
      <c r="D2645" s="65" t="s">
        <v>2208</v>
      </c>
      <c r="E2645" s="131">
        <v>1</v>
      </c>
      <c r="F2645" s="89">
        <v>25</v>
      </c>
      <c r="G2645" s="133">
        <v>15.216294911999999</v>
      </c>
      <c r="H2645" s="129">
        <f t="shared" si="470"/>
        <v>15.216294911999999</v>
      </c>
      <c r="I2645" s="11">
        <f t="shared" si="469"/>
        <v>0</v>
      </c>
      <c r="J2645" s="67"/>
    </row>
    <row r="2646" spans="2:10" ht="13.35" customHeight="1" x14ac:dyDescent="0.2">
      <c r="B2646" s="86"/>
      <c r="C2646" s="49" t="s">
        <v>2057</v>
      </c>
      <c r="D2646" s="65" t="s">
        <v>2209</v>
      </c>
      <c r="E2646" s="131">
        <v>1</v>
      </c>
      <c r="F2646" s="89">
        <v>25</v>
      </c>
      <c r="G2646" s="133">
        <v>19.08055968</v>
      </c>
      <c r="H2646" s="129">
        <f t="shared" si="470"/>
        <v>19.08055968</v>
      </c>
      <c r="I2646" s="11">
        <f t="shared" si="469"/>
        <v>0</v>
      </c>
      <c r="J2646" s="67"/>
    </row>
    <row r="2647" spans="2:10" ht="13.35" customHeight="1" x14ac:dyDescent="0.2">
      <c r="B2647" s="86"/>
      <c r="C2647" s="49" t="s">
        <v>2123</v>
      </c>
      <c r="D2647" s="65" t="s">
        <v>2210</v>
      </c>
      <c r="E2647" s="131">
        <v>1</v>
      </c>
      <c r="F2647" s="89">
        <v>25</v>
      </c>
      <c r="G2647" s="133">
        <v>34.188510719999996</v>
      </c>
      <c r="H2647" s="129">
        <f t="shared" si="470"/>
        <v>34.188510719999996</v>
      </c>
      <c r="I2647" s="11">
        <f t="shared" si="469"/>
        <v>0</v>
      </c>
      <c r="J2647" s="67"/>
    </row>
    <row r="2648" spans="2:10" ht="13.35" customHeight="1" x14ac:dyDescent="0.2">
      <c r="C2648" s="49" t="s">
        <v>951</v>
      </c>
      <c r="D2648" s="65" t="s">
        <v>2165</v>
      </c>
      <c r="E2648" s="131">
        <v>1</v>
      </c>
      <c r="F2648" s="89">
        <v>2</v>
      </c>
      <c r="G2648" s="133">
        <v>26.332799999999999</v>
      </c>
      <c r="H2648" s="129">
        <f t="shared" si="470"/>
        <v>26.332799999999999</v>
      </c>
      <c r="I2648" s="11">
        <f t="shared" si="469"/>
        <v>0</v>
      </c>
      <c r="J2648" s="67"/>
    </row>
    <row r="2649" spans="2:10" ht="13.35" customHeight="1" x14ac:dyDescent="0.2">
      <c r="C2649" s="49" t="s">
        <v>952</v>
      </c>
      <c r="D2649" s="65" t="s">
        <v>2166</v>
      </c>
      <c r="E2649" s="131">
        <v>1</v>
      </c>
      <c r="F2649" s="89">
        <v>2</v>
      </c>
      <c r="G2649" s="133">
        <v>26.78</v>
      </c>
      <c r="H2649" s="129">
        <f t="shared" si="470"/>
        <v>26.78</v>
      </c>
      <c r="I2649" s="11">
        <f t="shared" si="469"/>
        <v>0</v>
      </c>
      <c r="J2649" s="67"/>
    </row>
    <row r="2650" spans="2:10" ht="13.35" customHeight="1" x14ac:dyDescent="0.2">
      <c r="C2650" s="49" t="s">
        <v>953</v>
      </c>
      <c r="D2650" s="65" t="s">
        <v>2167</v>
      </c>
      <c r="E2650" s="131">
        <v>1</v>
      </c>
      <c r="F2650" s="89">
        <v>2</v>
      </c>
      <c r="G2650" s="133">
        <v>27.085968000000001</v>
      </c>
      <c r="H2650" s="129">
        <f t="shared" si="470"/>
        <v>27.085968000000001</v>
      </c>
      <c r="I2650" s="11">
        <f t="shared" si="469"/>
        <v>0</v>
      </c>
      <c r="J2650" s="67"/>
    </row>
    <row r="2651" spans="2:10" ht="13.35" customHeight="1" x14ac:dyDescent="0.2">
      <c r="C2651" s="49" t="s">
        <v>954</v>
      </c>
      <c r="D2651" s="65" t="s">
        <v>2168</v>
      </c>
      <c r="E2651" s="131">
        <v>1</v>
      </c>
      <c r="F2651" s="89">
        <v>1</v>
      </c>
      <c r="G2651" s="133">
        <v>60.191040000000008</v>
      </c>
      <c r="H2651" s="129">
        <f t="shared" si="470"/>
        <v>60.191040000000008</v>
      </c>
      <c r="I2651" s="11">
        <f t="shared" si="469"/>
        <v>0</v>
      </c>
      <c r="J2651" s="67"/>
    </row>
    <row r="2652" spans="2:10" s="13" customFormat="1" ht="13.35" customHeight="1" x14ac:dyDescent="0.2">
      <c r="C2652" s="49"/>
      <c r="D2652" s="65"/>
      <c r="E2652" s="131"/>
      <c r="F2652" s="89"/>
      <c r="G2652" s="111"/>
      <c r="H2652" s="75"/>
      <c r="I2652" s="11"/>
      <c r="J2652" s="67"/>
    </row>
    <row r="2653" spans="2:10" ht="13.35" customHeight="1" x14ac:dyDescent="0.2">
      <c r="B2653" s="27"/>
      <c r="C2653" s="143"/>
      <c r="D2653" s="64" t="s">
        <v>2211</v>
      </c>
      <c r="E2653" s="64"/>
      <c r="F2653" s="158"/>
      <c r="G2653" s="116"/>
      <c r="H2653" s="71">
        <f>M$40</f>
        <v>0</v>
      </c>
      <c r="I2653" s="43"/>
      <c r="J2653" s="10"/>
    </row>
    <row r="2654" spans="2:10" ht="13.35" customHeight="1" x14ac:dyDescent="0.2">
      <c r="C2654" s="49" t="s">
        <v>955</v>
      </c>
      <c r="D2654" s="65" t="s">
        <v>2161</v>
      </c>
      <c r="E2654" s="131">
        <v>1</v>
      </c>
      <c r="F2654" s="47">
        <v>50</v>
      </c>
      <c r="G2654" s="133">
        <v>5.5560959999999993</v>
      </c>
      <c r="H2654" s="129">
        <f>$G2654-($G2654*H$2653)</f>
        <v>5.5560959999999993</v>
      </c>
      <c r="I2654" s="11">
        <f t="shared" ref="I2654:I2657" si="471">H2654/$G2654-1</f>
        <v>0</v>
      </c>
      <c r="J2654" s="67"/>
    </row>
    <row r="2655" spans="2:10" ht="13.35" customHeight="1" x14ac:dyDescent="0.2">
      <c r="C2655" s="50" t="s">
        <v>956</v>
      </c>
      <c r="D2655" s="51" t="s">
        <v>2162</v>
      </c>
      <c r="E2655" s="159">
        <v>1</v>
      </c>
      <c r="F2655" s="48">
        <v>50</v>
      </c>
      <c r="G2655" s="133">
        <v>11.112191999999999</v>
      </c>
      <c r="H2655" s="129">
        <f t="shared" ref="H2655:H2657" si="472">$G2655-($G2655*H$2653)</f>
        <v>11.112191999999999</v>
      </c>
      <c r="I2655" s="11">
        <f t="shared" si="471"/>
        <v>0</v>
      </c>
      <c r="J2655" s="67"/>
    </row>
    <row r="2656" spans="2:10" ht="13.35" customHeight="1" x14ac:dyDescent="0.2">
      <c r="C2656" s="49" t="s">
        <v>957</v>
      </c>
      <c r="D2656" s="65" t="s">
        <v>2163</v>
      </c>
      <c r="E2656" s="131">
        <v>1</v>
      </c>
      <c r="F2656" s="47">
        <v>50</v>
      </c>
      <c r="G2656" s="133">
        <v>13.156000000000001</v>
      </c>
      <c r="H2656" s="129">
        <f t="shared" si="472"/>
        <v>13.156000000000001</v>
      </c>
      <c r="I2656" s="11">
        <f t="shared" si="471"/>
        <v>0</v>
      </c>
      <c r="J2656" s="67"/>
    </row>
    <row r="2657" spans="2:10" ht="13.35" customHeight="1" x14ac:dyDescent="0.2">
      <c r="C2657" s="50" t="s">
        <v>958</v>
      </c>
      <c r="D2657" s="51" t="s">
        <v>2164</v>
      </c>
      <c r="E2657" s="159">
        <v>1</v>
      </c>
      <c r="F2657" s="48">
        <v>25</v>
      </c>
      <c r="G2657" s="133">
        <v>14.237496000000002</v>
      </c>
      <c r="H2657" s="129">
        <f t="shared" si="472"/>
        <v>14.237496000000002</v>
      </c>
      <c r="I2657" s="11">
        <f t="shared" si="471"/>
        <v>0</v>
      </c>
      <c r="J2657" s="67"/>
    </row>
    <row r="2658" spans="2:10" s="13" customFormat="1" ht="13.35" customHeight="1" x14ac:dyDescent="0.2">
      <c r="C2658" s="49"/>
      <c r="D2658" s="65"/>
      <c r="E2658" s="131"/>
      <c r="F2658" s="89"/>
      <c r="G2658" s="111"/>
      <c r="H2658" s="75"/>
      <c r="I2658" s="11"/>
      <c r="J2658" s="67"/>
    </row>
    <row r="2659" spans="2:10" ht="13.35" customHeight="1" x14ac:dyDescent="0.2">
      <c r="B2659" s="27"/>
      <c r="C2659" s="143"/>
      <c r="D2659" s="64" t="s">
        <v>2692</v>
      </c>
      <c r="E2659" s="64"/>
      <c r="F2659" s="158"/>
      <c r="G2659" s="116"/>
      <c r="H2659" s="71">
        <f>M$40</f>
        <v>0</v>
      </c>
      <c r="I2659" s="43"/>
      <c r="J2659" s="10"/>
    </row>
    <row r="2660" spans="2:10" ht="13.35" customHeight="1" x14ac:dyDescent="0.2">
      <c r="C2660" s="49">
        <v>321200106</v>
      </c>
      <c r="D2660" s="65" t="s">
        <v>2693</v>
      </c>
      <c r="E2660" s="131">
        <v>1</v>
      </c>
      <c r="F2660" s="89">
        <v>50</v>
      </c>
      <c r="G2660" s="133">
        <v>19.8630432</v>
      </c>
      <c r="H2660" s="129">
        <f>$G2660-($G2660*H$2659)</f>
        <v>19.8630432</v>
      </c>
      <c r="I2660" s="11">
        <f t="shared" ref="I2660:I2665" si="473">H2660/$G2660-1</f>
        <v>0</v>
      </c>
      <c r="J2660" s="67"/>
    </row>
    <row r="2661" spans="2:10" ht="13.35" customHeight="1" x14ac:dyDescent="0.2">
      <c r="C2661" s="49">
        <v>321200108</v>
      </c>
      <c r="D2661" s="65" t="s">
        <v>2694</v>
      </c>
      <c r="E2661" s="131">
        <v>1</v>
      </c>
      <c r="F2661" s="89">
        <v>50</v>
      </c>
      <c r="G2661" s="133">
        <v>23.937513600000003</v>
      </c>
      <c r="H2661" s="129">
        <f t="shared" ref="H2661:H2665" si="474">$G2661-($G2661*H$2659)</f>
        <v>23.937513600000003</v>
      </c>
      <c r="I2661" s="11">
        <f t="shared" si="473"/>
        <v>0</v>
      </c>
      <c r="J2661" s="67"/>
    </row>
    <row r="2662" spans="2:10" ht="13.35" customHeight="1" x14ac:dyDescent="0.2">
      <c r="C2662" s="49">
        <v>321200110</v>
      </c>
      <c r="D2662" s="65" t="s">
        <v>2695</v>
      </c>
      <c r="E2662" s="131">
        <v>1</v>
      </c>
      <c r="F2662" s="89">
        <v>50</v>
      </c>
      <c r="G2662" s="133">
        <v>32.595763200000007</v>
      </c>
      <c r="H2662" s="129">
        <f t="shared" si="474"/>
        <v>32.595763200000007</v>
      </c>
      <c r="I2662" s="11">
        <f t="shared" si="473"/>
        <v>0</v>
      </c>
      <c r="J2662" s="67"/>
    </row>
    <row r="2663" spans="2:10" ht="13.35" customHeight="1" x14ac:dyDescent="0.2">
      <c r="C2663" s="49">
        <v>321200112</v>
      </c>
      <c r="D2663" s="65" t="s">
        <v>2696</v>
      </c>
      <c r="E2663" s="131">
        <v>1</v>
      </c>
      <c r="F2663" s="89">
        <v>25</v>
      </c>
      <c r="G2663" s="133">
        <v>49.402953599999996</v>
      </c>
      <c r="H2663" s="129">
        <f t="shared" si="474"/>
        <v>49.402953599999996</v>
      </c>
      <c r="I2663" s="11">
        <f t="shared" si="473"/>
        <v>0</v>
      </c>
      <c r="J2663" s="67"/>
    </row>
    <row r="2664" spans="2:10" ht="13.35" customHeight="1" x14ac:dyDescent="0.2">
      <c r="C2664" s="49">
        <v>321200114</v>
      </c>
      <c r="D2664" s="65" t="s">
        <v>2697</v>
      </c>
      <c r="E2664" s="131">
        <v>1</v>
      </c>
      <c r="F2664" s="89">
        <v>50</v>
      </c>
      <c r="G2664" s="133">
        <v>62.644982400000004</v>
      </c>
      <c r="H2664" s="129">
        <f t="shared" si="474"/>
        <v>62.644982400000004</v>
      </c>
      <c r="I2664" s="11">
        <f t="shared" si="473"/>
        <v>0</v>
      </c>
      <c r="J2664" s="67"/>
    </row>
    <row r="2665" spans="2:10" ht="13.35" customHeight="1" x14ac:dyDescent="0.2">
      <c r="C2665" s="49">
        <v>321200116</v>
      </c>
      <c r="D2665" s="65" t="s">
        <v>2698</v>
      </c>
      <c r="E2665" s="131">
        <v>1</v>
      </c>
      <c r="F2665" s="89">
        <v>25</v>
      </c>
      <c r="G2665" s="133">
        <v>77.414937600000002</v>
      </c>
      <c r="H2665" s="129">
        <f t="shared" si="474"/>
        <v>77.414937600000002</v>
      </c>
      <c r="I2665" s="11">
        <f t="shared" si="473"/>
        <v>0</v>
      </c>
      <c r="J2665" s="67"/>
    </row>
    <row r="2666" spans="2:10" s="13" customFormat="1" ht="13.35" customHeight="1" x14ac:dyDescent="0.2">
      <c r="C2666" s="49"/>
      <c r="D2666" s="65"/>
      <c r="E2666" s="131"/>
      <c r="F2666" s="89"/>
      <c r="G2666" s="111"/>
      <c r="H2666" s="75"/>
      <c r="I2666" s="11"/>
      <c r="J2666" s="67"/>
    </row>
    <row r="2667" spans="2:10" ht="13.35" customHeight="1" x14ac:dyDescent="0.2">
      <c r="B2667" s="27"/>
      <c r="C2667" s="143"/>
      <c r="D2667" s="64" t="s">
        <v>740</v>
      </c>
      <c r="E2667" s="64"/>
      <c r="F2667" s="158"/>
      <c r="G2667" s="116"/>
      <c r="H2667" s="71">
        <f>M$40</f>
        <v>0</v>
      </c>
      <c r="I2667" s="43"/>
      <c r="J2667" s="10"/>
    </row>
    <row r="2668" spans="2:10" ht="13.35" customHeight="1" x14ac:dyDescent="0.2">
      <c r="C2668" s="49" t="s">
        <v>962</v>
      </c>
      <c r="D2668" s="65" t="s">
        <v>1288</v>
      </c>
      <c r="E2668" s="206">
        <v>1</v>
      </c>
      <c r="F2668" s="188">
        <v>200</v>
      </c>
      <c r="G2668" s="133">
        <v>9.0564364800000003</v>
      </c>
      <c r="H2668" s="129">
        <f>$G2668-($G2668*H$2667)</f>
        <v>9.0564364800000003</v>
      </c>
      <c r="I2668" s="11">
        <f t="shared" ref="I2668:I2674" si="475">H2668/$G2668-1</f>
        <v>0</v>
      </c>
      <c r="J2668" s="67"/>
    </row>
    <row r="2669" spans="2:10" ht="13.35" customHeight="1" x14ac:dyDescent="0.2">
      <c r="C2669" s="50" t="s">
        <v>963</v>
      </c>
      <c r="D2669" s="51" t="s">
        <v>1289</v>
      </c>
      <c r="E2669" s="189">
        <v>1</v>
      </c>
      <c r="F2669" s="188">
        <v>200</v>
      </c>
      <c r="G2669" s="133">
        <v>7.5933312000000006</v>
      </c>
      <c r="H2669" s="129">
        <f t="shared" ref="H2669:H2674" si="476">$G2669-($G2669*H$2667)</f>
        <v>7.5933312000000006</v>
      </c>
      <c r="I2669" s="11">
        <f t="shared" si="475"/>
        <v>0</v>
      </c>
      <c r="J2669" s="67"/>
    </row>
    <row r="2670" spans="2:10" ht="13.35" customHeight="1" x14ac:dyDescent="0.2">
      <c r="C2670" s="49" t="s">
        <v>964</v>
      </c>
      <c r="D2670" s="65" t="s">
        <v>1290</v>
      </c>
      <c r="E2670" s="206">
        <v>1</v>
      </c>
      <c r="F2670" s="188">
        <v>100</v>
      </c>
      <c r="G2670" s="133">
        <v>12.305155262400001</v>
      </c>
      <c r="H2670" s="129">
        <f t="shared" si="476"/>
        <v>12.305155262400001</v>
      </c>
      <c r="I2670" s="11">
        <f t="shared" si="475"/>
        <v>0</v>
      </c>
      <c r="J2670" s="67"/>
    </row>
    <row r="2671" spans="2:10" ht="13.35" customHeight="1" x14ac:dyDescent="0.2">
      <c r="C2671" s="50" t="s">
        <v>965</v>
      </c>
      <c r="D2671" s="51" t="s">
        <v>1291</v>
      </c>
      <c r="E2671" s="189">
        <v>1</v>
      </c>
      <c r="F2671" s="188">
        <v>100</v>
      </c>
      <c r="G2671" s="133">
        <v>17.779507200000001</v>
      </c>
      <c r="H2671" s="129">
        <f t="shared" si="476"/>
        <v>17.779507200000001</v>
      </c>
      <c r="I2671" s="11">
        <f t="shared" si="475"/>
        <v>0</v>
      </c>
      <c r="J2671" s="67"/>
    </row>
    <row r="2672" spans="2:10" ht="13.35" customHeight="1" x14ac:dyDescent="0.2">
      <c r="C2672" s="49" t="s">
        <v>966</v>
      </c>
      <c r="D2672" s="65" t="s">
        <v>1292</v>
      </c>
      <c r="E2672" s="206">
        <v>1</v>
      </c>
      <c r="F2672" s="188">
        <v>100</v>
      </c>
      <c r="G2672" s="133">
        <v>33.058771200000002</v>
      </c>
      <c r="H2672" s="129">
        <f t="shared" si="476"/>
        <v>33.058771200000002</v>
      </c>
      <c r="I2672" s="11">
        <f t="shared" si="475"/>
        <v>0</v>
      </c>
      <c r="J2672" s="67"/>
    </row>
    <row r="2673" spans="2:10" ht="13.35" customHeight="1" x14ac:dyDescent="0.2">
      <c r="C2673" s="50" t="s">
        <v>967</v>
      </c>
      <c r="D2673" s="51" t="s">
        <v>1293</v>
      </c>
      <c r="E2673" s="189">
        <v>1</v>
      </c>
      <c r="F2673" s="188">
        <v>100</v>
      </c>
      <c r="G2673" s="133">
        <v>48.037080000000003</v>
      </c>
      <c r="H2673" s="129">
        <f t="shared" si="476"/>
        <v>48.037080000000003</v>
      </c>
      <c r="I2673" s="11">
        <f t="shared" si="475"/>
        <v>0</v>
      </c>
      <c r="J2673" s="67"/>
    </row>
    <row r="2674" spans="2:10" ht="13.35" customHeight="1" x14ac:dyDescent="0.2">
      <c r="C2674" s="49" t="s">
        <v>968</v>
      </c>
      <c r="D2674" s="65" t="s">
        <v>1294</v>
      </c>
      <c r="E2674" s="206">
        <v>1</v>
      </c>
      <c r="F2674" s="188">
        <v>100</v>
      </c>
      <c r="G2674" s="133">
        <v>59.071999999999996</v>
      </c>
      <c r="H2674" s="129">
        <f t="shared" si="476"/>
        <v>59.071999999999996</v>
      </c>
      <c r="I2674" s="11">
        <f t="shared" si="475"/>
        <v>0</v>
      </c>
      <c r="J2674" s="67"/>
    </row>
    <row r="2675" spans="2:10" s="13" customFormat="1" ht="13.35" customHeight="1" x14ac:dyDescent="0.2">
      <c r="C2675" s="49"/>
      <c r="D2675" s="65"/>
      <c r="E2675" s="131"/>
      <c r="F2675" s="89"/>
      <c r="G2675" s="111"/>
      <c r="H2675" s="75"/>
      <c r="I2675" s="11"/>
      <c r="J2675" s="67"/>
    </row>
    <row r="2676" spans="2:10" ht="13.35" customHeight="1" x14ac:dyDescent="0.2">
      <c r="B2676" s="27"/>
      <c r="C2676" s="143"/>
      <c r="D2676" s="64" t="s">
        <v>1143</v>
      </c>
      <c r="E2676" s="64"/>
      <c r="F2676" s="158"/>
      <c r="G2676" s="116"/>
      <c r="H2676" s="71">
        <f>M$42</f>
        <v>0</v>
      </c>
      <c r="I2676" s="43"/>
      <c r="J2676" s="10"/>
    </row>
    <row r="2677" spans="2:10" ht="13.35" customHeight="1" x14ac:dyDescent="0.2">
      <c r="C2677" s="49">
        <v>394100114</v>
      </c>
      <c r="D2677" s="65" t="s">
        <v>1144</v>
      </c>
      <c r="E2677" s="131" t="s">
        <v>1295</v>
      </c>
      <c r="F2677" s="89" t="s">
        <v>1296</v>
      </c>
      <c r="G2677" s="133">
        <v>55.219260096000014</v>
      </c>
      <c r="H2677" s="129">
        <f>$G2677-($G2677*H$2676)</f>
        <v>55.219260096000014</v>
      </c>
      <c r="I2677" s="11">
        <f t="shared" ref="I2677:I2702" si="477">H2677/$G2677-1</f>
        <v>0</v>
      </c>
      <c r="J2677" s="67"/>
    </row>
    <row r="2678" spans="2:10" ht="13.35" customHeight="1" x14ac:dyDescent="0.2">
      <c r="C2678" s="49">
        <v>394100115</v>
      </c>
      <c r="D2678" s="65" t="s">
        <v>1145</v>
      </c>
      <c r="E2678" s="131" t="s">
        <v>1295</v>
      </c>
      <c r="F2678" s="89" t="s">
        <v>1296</v>
      </c>
      <c r="G2678" s="133">
        <v>81.432000000000002</v>
      </c>
      <c r="H2678" s="129">
        <f t="shared" ref="H2678:H2702" si="478">$G2678-($G2678*H$2676)</f>
        <v>81.432000000000002</v>
      </c>
      <c r="I2678" s="11">
        <f t="shared" si="477"/>
        <v>0</v>
      </c>
      <c r="J2678" s="67"/>
    </row>
    <row r="2679" spans="2:10" ht="13.35" customHeight="1" x14ac:dyDescent="0.2">
      <c r="C2679" s="49">
        <v>394100120</v>
      </c>
      <c r="D2679" s="65" t="s">
        <v>1146</v>
      </c>
      <c r="E2679" s="131" t="s">
        <v>1295</v>
      </c>
      <c r="F2679" s="89" t="s">
        <v>1296</v>
      </c>
      <c r="G2679" s="133">
        <v>59.059448448000005</v>
      </c>
      <c r="H2679" s="129">
        <f t="shared" si="478"/>
        <v>59.059448448000005</v>
      </c>
      <c r="I2679" s="11">
        <f t="shared" si="477"/>
        <v>0</v>
      </c>
      <c r="J2679" s="67"/>
    </row>
    <row r="2680" spans="2:10" ht="13.35" customHeight="1" x14ac:dyDescent="0.2">
      <c r="C2680" s="49">
        <v>394100121</v>
      </c>
      <c r="D2680" s="65" t="s">
        <v>1147</v>
      </c>
      <c r="E2680" s="131" t="s">
        <v>1295</v>
      </c>
      <c r="F2680" s="89" t="s">
        <v>1296</v>
      </c>
      <c r="G2680" s="133">
        <v>59.059448448000005</v>
      </c>
      <c r="H2680" s="129">
        <f t="shared" si="478"/>
        <v>59.059448448000005</v>
      </c>
      <c r="I2680" s="11">
        <f t="shared" si="477"/>
        <v>0</v>
      </c>
      <c r="J2680" s="67"/>
    </row>
    <row r="2681" spans="2:10" ht="13.35" customHeight="1" x14ac:dyDescent="0.2">
      <c r="C2681" s="49">
        <v>394100150</v>
      </c>
      <c r="D2681" s="65" t="s">
        <v>2043</v>
      </c>
      <c r="E2681" s="131" t="s">
        <v>1295</v>
      </c>
      <c r="F2681" s="89">
        <v>1</v>
      </c>
      <c r="G2681" s="133">
        <v>92.352000000000004</v>
      </c>
      <c r="H2681" s="129">
        <f t="shared" si="478"/>
        <v>92.352000000000004</v>
      </c>
      <c r="I2681" s="11">
        <f t="shared" si="477"/>
        <v>0</v>
      </c>
      <c r="J2681" s="67"/>
    </row>
    <row r="2682" spans="2:10" ht="13.35" customHeight="1" x14ac:dyDescent="0.2">
      <c r="C2682" s="49">
        <v>394100149</v>
      </c>
      <c r="D2682" s="65" t="s">
        <v>1148</v>
      </c>
      <c r="E2682" s="131" t="s">
        <v>1295</v>
      </c>
      <c r="F2682" s="89">
        <v>1</v>
      </c>
      <c r="G2682" s="133">
        <v>69.798456000000002</v>
      </c>
      <c r="H2682" s="129">
        <f t="shared" si="478"/>
        <v>69.798456000000002</v>
      </c>
      <c r="I2682" s="11">
        <f t="shared" si="477"/>
        <v>0</v>
      </c>
      <c r="J2682" s="67"/>
    </row>
    <row r="2683" spans="2:10" ht="13.35" customHeight="1" x14ac:dyDescent="0.2">
      <c r="C2683" s="49">
        <v>394100122</v>
      </c>
      <c r="D2683" s="65" t="s">
        <v>2044</v>
      </c>
      <c r="E2683" s="131" t="s">
        <v>1295</v>
      </c>
      <c r="F2683" s="89">
        <v>1</v>
      </c>
      <c r="G2683" s="133">
        <v>70.377216000000004</v>
      </c>
      <c r="H2683" s="129">
        <f t="shared" si="478"/>
        <v>70.377216000000004</v>
      </c>
      <c r="I2683" s="11">
        <f t="shared" si="477"/>
        <v>0</v>
      </c>
      <c r="J2683" s="67"/>
    </row>
    <row r="2684" spans="2:10" ht="13.35" customHeight="1" x14ac:dyDescent="0.2">
      <c r="C2684" s="49">
        <v>394100147</v>
      </c>
      <c r="D2684" s="65" t="s">
        <v>2887</v>
      </c>
      <c r="E2684" s="131" t="s">
        <v>1295</v>
      </c>
      <c r="F2684" s="89">
        <v>1</v>
      </c>
      <c r="G2684" s="133">
        <v>145.84752</v>
      </c>
      <c r="H2684" s="129">
        <f t="shared" si="478"/>
        <v>145.84752</v>
      </c>
      <c r="I2684" s="11">
        <f t="shared" ref="I2684" si="479">H2684/$G2684-1</f>
        <v>0</v>
      </c>
      <c r="J2684" s="67"/>
    </row>
    <row r="2685" spans="2:10" ht="13.35" customHeight="1" x14ac:dyDescent="0.2">
      <c r="C2685" s="49">
        <v>394100123</v>
      </c>
      <c r="D2685" s="65" t="s">
        <v>2045</v>
      </c>
      <c r="E2685" s="131" t="s">
        <v>1295</v>
      </c>
      <c r="F2685" s="89">
        <v>1</v>
      </c>
      <c r="G2685" s="133">
        <v>73.404130800000004</v>
      </c>
      <c r="H2685" s="129">
        <f t="shared" si="478"/>
        <v>73.404130800000004</v>
      </c>
      <c r="I2685" s="11">
        <f t="shared" si="477"/>
        <v>0</v>
      </c>
      <c r="J2685" s="67"/>
    </row>
    <row r="2686" spans="2:10" ht="13.35" customHeight="1" x14ac:dyDescent="0.2">
      <c r="C2686" s="49">
        <v>394100148</v>
      </c>
      <c r="D2686" s="65" t="s">
        <v>2046</v>
      </c>
      <c r="E2686" s="131" t="s">
        <v>1295</v>
      </c>
      <c r="F2686" s="89">
        <v>1</v>
      </c>
      <c r="G2686" s="133">
        <v>125.79927360000001</v>
      </c>
      <c r="H2686" s="129">
        <f t="shared" si="478"/>
        <v>125.79927360000001</v>
      </c>
      <c r="I2686" s="11">
        <f t="shared" si="477"/>
        <v>0</v>
      </c>
      <c r="J2686" s="67"/>
    </row>
    <row r="2687" spans="2:10" ht="13.35" customHeight="1" x14ac:dyDescent="0.2">
      <c r="C2687" s="49">
        <v>394101228</v>
      </c>
      <c r="D2687" s="65" t="s">
        <v>2047</v>
      </c>
      <c r="E2687" s="131" t="s">
        <v>1295</v>
      </c>
      <c r="F2687" s="89">
        <v>1</v>
      </c>
      <c r="G2687" s="133">
        <v>179.24891711999999</v>
      </c>
      <c r="H2687" s="129">
        <f t="shared" si="478"/>
        <v>179.24891711999999</v>
      </c>
      <c r="I2687" s="11">
        <f t="shared" si="477"/>
        <v>0</v>
      </c>
      <c r="J2687" s="67"/>
    </row>
    <row r="2688" spans="2:10" ht="13.35" customHeight="1" x14ac:dyDescent="0.2">
      <c r="C2688" s="49">
        <v>394101116</v>
      </c>
      <c r="D2688" s="65" t="s">
        <v>1149</v>
      </c>
      <c r="E2688" s="131" t="s">
        <v>1295</v>
      </c>
      <c r="F2688" s="89">
        <v>1</v>
      </c>
      <c r="G2688" s="133">
        <v>50.273600000000002</v>
      </c>
      <c r="H2688" s="129">
        <f t="shared" si="478"/>
        <v>50.273600000000002</v>
      </c>
      <c r="I2688" s="11">
        <f t="shared" si="477"/>
        <v>0</v>
      </c>
      <c r="J2688" s="67"/>
    </row>
    <row r="2689" spans="2:11" ht="13.35" customHeight="1" x14ac:dyDescent="0.2">
      <c r="C2689" s="49">
        <v>394101118</v>
      </c>
      <c r="D2689" s="65" t="s">
        <v>2048</v>
      </c>
      <c r="E2689" s="131" t="s">
        <v>1295</v>
      </c>
      <c r="F2689" s="89">
        <v>1</v>
      </c>
      <c r="G2689" s="133">
        <v>58.188530400000012</v>
      </c>
      <c r="H2689" s="129">
        <f t="shared" si="478"/>
        <v>58.188530400000012</v>
      </c>
      <c r="I2689" s="11">
        <f t="shared" si="477"/>
        <v>0</v>
      </c>
      <c r="J2689" s="67"/>
    </row>
    <row r="2690" spans="2:11" ht="13.35" customHeight="1" x14ac:dyDescent="0.2">
      <c r="C2690" s="49">
        <v>394101117</v>
      </c>
      <c r="D2690" s="65" t="s">
        <v>1150</v>
      </c>
      <c r="E2690" s="131" t="s">
        <v>1295</v>
      </c>
      <c r="F2690" s="89">
        <v>1</v>
      </c>
      <c r="G2690" s="133">
        <v>59.589129599999993</v>
      </c>
      <c r="H2690" s="129">
        <f t="shared" si="478"/>
        <v>59.589129599999993</v>
      </c>
      <c r="I2690" s="11">
        <f t="shared" si="477"/>
        <v>0</v>
      </c>
      <c r="J2690" s="67"/>
    </row>
    <row r="2691" spans="2:11" ht="13.35" customHeight="1" x14ac:dyDescent="0.2">
      <c r="C2691" s="49">
        <v>394101126</v>
      </c>
      <c r="D2691" s="65" t="s">
        <v>1151</v>
      </c>
      <c r="E2691" s="131" t="s">
        <v>1295</v>
      </c>
      <c r="F2691" s="89">
        <v>1</v>
      </c>
      <c r="G2691" s="133">
        <v>52.904451599999994</v>
      </c>
      <c r="H2691" s="129">
        <f t="shared" si="478"/>
        <v>52.904451599999994</v>
      </c>
      <c r="I2691" s="11">
        <f t="shared" si="477"/>
        <v>0</v>
      </c>
      <c r="J2691" s="67"/>
    </row>
    <row r="2692" spans="2:11" ht="13.35" customHeight="1" x14ac:dyDescent="0.2">
      <c r="C2692" s="49">
        <v>394101127</v>
      </c>
      <c r="D2692" s="65" t="s">
        <v>2049</v>
      </c>
      <c r="E2692" s="131" t="s">
        <v>1295</v>
      </c>
      <c r="F2692" s="89">
        <v>1</v>
      </c>
      <c r="G2692" s="133">
        <v>61.431901439999997</v>
      </c>
      <c r="H2692" s="129">
        <f t="shared" si="478"/>
        <v>61.431901439999997</v>
      </c>
      <c r="I2692" s="11">
        <f t="shared" si="477"/>
        <v>0</v>
      </c>
      <c r="J2692" s="67"/>
    </row>
    <row r="2693" spans="2:11" ht="13.35" customHeight="1" x14ac:dyDescent="0.2">
      <c r="C2693" s="49">
        <v>394101128</v>
      </c>
      <c r="D2693" s="65" t="s">
        <v>2050</v>
      </c>
      <c r="E2693" s="131" t="s">
        <v>1295</v>
      </c>
      <c r="F2693" s="89">
        <v>1</v>
      </c>
      <c r="G2693" s="133">
        <v>61.635624960000001</v>
      </c>
      <c r="H2693" s="129">
        <f t="shared" si="478"/>
        <v>61.635624960000001</v>
      </c>
      <c r="I2693" s="11">
        <f t="shared" si="477"/>
        <v>0</v>
      </c>
      <c r="J2693" s="67"/>
    </row>
    <row r="2694" spans="2:11" ht="13.35" customHeight="1" x14ac:dyDescent="0.2">
      <c r="C2694" s="49">
        <v>394101150</v>
      </c>
      <c r="D2694" s="65" t="s">
        <v>1152</v>
      </c>
      <c r="E2694" s="131" t="s">
        <v>1295</v>
      </c>
      <c r="F2694" s="89">
        <v>1</v>
      </c>
      <c r="G2694" s="133">
        <v>71.75697984</v>
      </c>
      <c r="H2694" s="129">
        <f t="shared" si="478"/>
        <v>71.75697984</v>
      </c>
      <c r="I2694" s="11">
        <f t="shared" si="477"/>
        <v>0</v>
      </c>
      <c r="J2694" s="67"/>
    </row>
    <row r="2695" spans="2:11" ht="13.35" customHeight="1" x14ac:dyDescent="0.2">
      <c r="C2695" s="49">
        <v>394101151</v>
      </c>
      <c r="D2695" s="65" t="s">
        <v>2051</v>
      </c>
      <c r="E2695" s="131" t="s">
        <v>1295</v>
      </c>
      <c r="F2695" s="89">
        <v>1</v>
      </c>
      <c r="G2695" s="133">
        <v>92.057565600000004</v>
      </c>
      <c r="H2695" s="129">
        <f t="shared" si="478"/>
        <v>92.057565600000004</v>
      </c>
      <c r="I2695" s="11">
        <f t="shared" si="477"/>
        <v>0</v>
      </c>
      <c r="J2695" s="67"/>
    </row>
    <row r="2696" spans="2:11" ht="13.35" customHeight="1" x14ac:dyDescent="0.2">
      <c r="C2696" s="49">
        <v>394101155</v>
      </c>
      <c r="D2696" s="65" t="s">
        <v>1153</v>
      </c>
      <c r="E2696" s="131" t="s">
        <v>1295</v>
      </c>
      <c r="F2696" s="89">
        <v>1</v>
      </c>
      <c r="G2696" s="133">
        <v>101.84323967999998</v>
      </c>
      <c r="H2696" s="129">
        <f t="shared" si="478"/>
        <v>101.84323967999998</v>
      </c>
      <c r="I2696" s="11">
        <f t="shared" si="477"/>
        <v>0</v>
      </c>
      <c r="J2696" s="67"/>
    </row>
    <row r="2697" spans="2:11" ht="13.35" customHeight="1" x14ac:dyDescent="0.2">
      <c r="C2697" s="49">
        <v>394101180</v>
      </c>
      <c r="D2697" s="65" t="s">
        <v>1154</v>
      </c>
      <c r="E2697" s="131" t="s">
        <v>1295</v>
      </c>
      <c r="F2697" s="89">
        <v>1</v>
      </c>
      <c r="G2697" s="133">
        <v>129.584</v>
      </c>
      <c r="H2697" s="129">
        <f t="shared" si="478"/>
        <v>129.584</v>
      </c>
      <c r="I2697" s="11">
        <f t="shared" si="477"/>
        <v>0</v>
      </c>
      <c r="J2697" s="67"/>
    </row>
    <row r="2698" spans="2:11" ht="13.35" customHeight="1" x14ac:dyDescent="0.2">
      <c r="C2698" s="49">
        <v>394101182</v>
      </c>
      <c r="D2698" s="65" t="s">
        <v>2052</v>
      </c>
      <c r="E2698" s="131" t="s">
        <v>1295</v>
      </c>
      <c r="F2698" s="89">
        <v>1</v>
      </c>
      <c r="G2698" s="133">
        <v>105.38525087999999</v>
      </c>
      <c r="H2698" s="129">
        <f t="shared" si="478"/>
        <v>105.38525087999999</v>
      </c>
      <c r="I2698" s="11">
        <f t="shared" si="477"/>
        <v>0</v>
      </c>
      <c r="J2698" s="67"/>
    </row>
    <row r="2699" spans="2:11" ht="13.35" customHeight="1" x14ac:dyDescent="0.2">
      <c r="C2699" s="49">
        <v>394101181</v>
      </c>
      <c r="D2699" s="65" t="s">
        <v>1155</v>
      </c>
      <c r="E2699" s="131" t="s">
        <v>1295</v>
      </c>
      <c r="F2699" s="89">
        <v>1</v>
      </c>
      <c r="G2699" s="133">
        <v>107.38081536000001</v>
      </c>
      <c r="H2699" s="129">
        <f t="shared" si="478"/>
        <v>107.38081536000001</v>
      </c>
      <c r="I2699" s="11">
        <f t="shared" si="477"/>
        <v>0</v>
      </c>
      <c r="J2699" s="67"/>
    </row>
    <row r="2700" spans="2:11" ht="13.35" customHeight="1" x14ac:dyDescent="0.2">
      <c r="C2700" s="49">
        <v>394101229</v>
      </c>
      <c r="D2700" s="65" t="s">
        <v>1156</v>
      </c>
      <c r="E2700" s="131" t="s">
        <v>1295</v>
      </c>
      <c r="F2700" s="89">
        <v>1</v>
      </c>
      <c r="G2700" s="133">
        <v>148.096</v>
      </c>
      <c r="H2700" s="129">
        <f t="shared" si="478"/>
        <v>148.096</v>
      </c>
      <c r="I2700" s="11">
        <f t="shared" si="477"/>
        <v>0</v>
      </c>
      <c r="J2700" s="67"/>
    </row>
    <row r="2701" spans="2:11" ht="13.35" customHeight="1" x14ac:dyDescent="0.2">
      <c r="C2701" s="49">
        <v>394101230</v>
      </c>
      <c r="D2701" s="65" t="s">
        <v>2053</v>
      </c>
      <c r="E2701" s="131" t="s">
        <v>1295</v>
      </c>
      <c r="F2701" s="89">
        <v>1</v>
      </c>
      <c r="G2701" s="133">
        <v>151.60080000000002</v>
      </c>
      <c r="H2701" s="129">
        <f t="shared" si="478"/>
        <v>151.60080000000002</v>
      </c>
      <c r="I2701" s="11">
        <f t="shared" si="477"/>
        <v>0</v>
      </c>
      <c r="J2701" s="67"/>
    </row>
    <row r="2702" spans="2:11" ht="13.35" customHeight="1" x14ac:dyDescent="0.2">
      <c r="C2702" s="49">
        <v>394101231</v>
      </c>
      <c r="D2702" s="65" t="s">
        <v>1157</v>
      </c>
      <c r="E2702" s="131" t="s">
        <v>1295</v>
      </c>
      <c r="F2702" s="89">
        <v>1</v>
      </c>
      <c r="G2702" s="133">
        <v>153.2336</v>
      </c>
      <c r="H2702" s="129">
        <f t="shared" si="478"/>
        <v>153.2336</v>
      </c>
      <c r="I2702" s="11">
        <f t="shared" si="477"/>
        <v>0</v>
      </c>
      <c r="J2702" s="67"/>
    </row>
    <row r="2703" spans="2:11" s="13" customFormat="1" ht="13.35" customHeight="1" x14ac:dyDescent="0.2">
      <c r="C2703" s="49"/>
      <c r="D2703" s="65"/>
      <c r="E2703" s="131"/>
      <c r="F2703" s="89"/>
      <c r="G2703" s="111"/>
      <c r="H2703" s="75"/>
      <c r="I2703" s="11"/>
      <c r="J2703" s="67"/>
    </row>
    <row r="2704" spans="2:11" ht="13.35" customHeight="1" x14ac:dyDescent="0.2">
      <c r="B2704" s="27"/>
      <c r="C2704" s="143"/>
      <c r="D2704" s="64" t="s">
        <v>1158</v>
      </c>
      <c r="E2704" s="64"/>
      <c r="F2704" s="158"/>
      <c r="G2704" s="116"/>
      <c r="H2704" s="71">
        <f>M$44</f>
        <v>0</v>
      </c>
      <c r="I2704" s="43"/>
      <c r="J2704" s="10"/>
      <c r="K2704" s="4"/>
    </row>
    <row r="2705" spans="2:11" ht="13.35" customHeight="1" x14ac:dyDescent="0.2">
      <c r="C2705" s="49">
        <v>392406110</v>
      </c>
      <c r="D2705" s="65" t="s">
        <v>1173</v>
      </c>
      <c r="E2705" s="131" t="s">
        <v>1295</v>
      </c>
      <c r="F2705" s="47">
        <v>1</v>
      </c>
      <c r="G2705" s="133">
        <v>158.70400000000001</v>
      </c>
      <c r="H2705" s="129">
        <f>$G2705-($G2705*H$2704)</f>
        <v>158.70400000000001</v>
      </c>
      <c r="I2705" s="11">
        <f t="shared" ref="I2705:I2729" si="480">H2705/$G2705-1</f>
        <v>0</v>
      </c>
      <c r="J2705" s="67"/>
      <c r="K2705" s="4"/>
    </row>
    <row r="2706" spans="2:11" ht="13.35" customHeight="1" x14ac:dyDescent="0.2">
      <c r="C2706" s="50">
        <v>392406160</v>
      </c>
      <c r="D2706" s="51" t="s">
        <v>1172</v>
      </c>
      <c r="E2706" s="159" t="s">
        <v>1295</v>
      </c>
      <c r="F2706" s="48">
        <v>1</v>
      </c>
      <c r="G2706" s="133">
        <v>191.98399999999998</v>
      </c>
      <c r="H2706" s="129">
        <f t="shared" ref="H2706:H2729" si="481">$G2706-($G2706*H$2704)</f>
        <v>191.98399999999998</v>
      </c>
      <c r="I2706" s="11">
        <f t="shared" si="480"/>
        <v>0</v>
      </c>
      <c r="J2706" s="67"/>
      <c r="K2706" s="1"/>
    </row>
    <row r="2707" spans="2:11" ht="13.35" customHeight="1" x14ac:dyDescent="0.2">
      <c r="C2707" s="49">
        <v>392406210</v>
      </c>
      <c r="D2707" s="65" t="s">
        <v>1183</v>
      </c>
      <c r="E2707" s="131" t="s">
        <v>1295</v>
      </c>
      <c r="F2707" s="47">
        <v>1</v>
      </c>
      <c r="G2707" s="133">
        <v>324.48</v>
      </c>
      <c r="H2707" s="129">
        <f t="shared" si="481"/>
        <v>324.48</v>
      </c>
      <c r="I2707" s="11">
        <f t="shared" si="480"/>
        <v>0</v>
      </c>
      <c r="J2707" s="67"/>
      <c r="K2707" s="1"/>
    </row>
    <row r="2708" spans="2:11" ht="13.35" customHeight="1" x14ac:dyDescent="0.2">
      <c r="C2708" s="50">
        <v>392406310</v>
      </c>
      <c r="D2708" s="51" t="s">
        <v>1304</v>
      </c>
      <c r="E2708" s="159" t="s">
        <v>1295</v>
      </c>
      <c r="F2708" s="48">
        <v>1</v>
      </c>
      <c r="G2708" s="133">
        <v>567.84</v>
      </c>
      <c r="H2708" s="129">
        <f t="shared" si="481"/>
        <v>567.84</v>
      </c>
      <c r="I2708" s="11">
        <f t="shared" si="480"/>
        <v>0</v>
      </c>
      <c r="J2708" s="67"/>
      <c r="K2708" s="1"/>
    </row>
    <row r="2709" spans="2:11" ht="13.35" customHeight="1" x14ac:dyDescent="0.2">
      <c r="C2709" s="49">
        <v>392408110</v>
      </c>
      <c r="D2709" s="65" t="s">
        <v>1171</v>
      </c>
      <c r="E2709" s="131" t="s">
        <v>1295</v>
      </c>
      <c r="F2709" s="47">
        <v>1</v>
      </c>
      <c r="G2709" s="133">
        <v>224.43200000000002</v>
      </c>
      <c r="H2709" s="129">
        <f t="shared" si="481"/>
        <v>224.43200000000002</v>
      </c>
      <c r="I2709" s="11">
        <f t="shared" si="480"/>
        <v>0</v>
      </c>
      <c r="J2709" s="67"/>
      <c r="K2709" s="1"/>
    </row>
    <row r="2710" spans="2:11" ht="13.35" customHeight="1" x14ac:dyDescent="0.2">
      <c r="C2710" s="50">
        <v>392408160</v>
      </c>
      <c r="D2710" s="51" t="s">
        <v>1170</v>
      </c>
      <c r="E2710" s="159" t="s">
        <v>1295</v>
      </c>
      <c r="F2710" s="48">
        <v>1</v>
      </c>
      <c r="G2710" s="133">
        <v>229.84</v>
      </c>
      <c r="H2710" s="129">
        <f t="shared" si="481"/>
        <v>229.84</v>
      </c>
      <c r="I2710" s="11">
        <f t="shared" si="480"/>
        <v>0</v>
      </c>
      <c r="J2710" s="67"/>
      <c r="K2710" s="1"/>
    </row>
    <row r="2711" spans="2:11" ht="13.35" customHeight="1" x14ac:dyDescent="0.2">
      <c r="C2711" s="49">
        <v>392408210</v>
      </c>
      <c r="D2711" s="65" t="s">
        <v>1169</v>
      </c>
      <c r="E2711" s="131" t="s">
        <v>1295</v>
      </c>
      <c r="F2711" s="47">
        <v>1</v>
      </c>
      <c r="G2711" s="133">
        <v>275.80799999999999</v>
      </c>
      <c r="H2711" s="129">
        <f t="shared" si="481"/>
        <v>275.80799999999999</v>
      </c>
      <c r="I2711" s="11">
        <f t="shared" si="480"/>
        <v>0</v>
      </c>
      <c r="J2711" s="67"/>
      <c r="K2711" s="1"/>
    </row>
    <row r="2712" spans="2:11" ht="13.35" customHeight="1" x14ac:dyDescent="0.2">
      <c r="C2712" s="50">
        <v>392410110</v>
      </c>
      <c r="D2712" s="51" t="s">
        <v>1168</v>
      </c>
      <c r="E2712" s="159" t="s">
        <v>1295</v>
      </c>
      <c r="F2712" s="48">
        <v>1</v>
      </c>
      <c r="G2712" s="133">
        <v>232.96</v>
      </c>
      <c r="H2712" s="129">
        <f t="shared" si="481"/>
        <v>232.96</v>
      </c>
      <c r="I2712" s="11">
        <f t="shared" si="480"/>
        <v>0</v>
      </c>
      <c r="J2712" s="67"/>
      <c r="K2712" s="1"/>
    </row>
    <row r="2713" spans="2:11" ht="13.35" customHeight="1" x14ac:dyDescent="0.2">
      <c r="C2713" s="49">
        <v>392410160</v>
      </c>
      <c r="D2713" s="65" t="s">
        <v>1167</v>
      </c>
      <c r="E2713" s="131" t="s">
        <v>1295</v>
      </c>
      <c r="F2713" s="47">
        <v>1</v>
      </c>
      <c r="G2713" s="133">
        <v>270.39999999999998</v>
      </c>
      <c r="H2713" s="129">
        <f t="shared" si="481"/>
        <v>270.39999999999998</v>
      </c>
      <c r="I2713" s="11">
        <f t="shared" si="480"/>
        <v>0</v>
      </c>
      <c r="J2713" s="67"/>
      <c r="K2713" s="1"/>
    </row>
    <row r="2714" spans="2:11" ht="13.35" customHeight="1" x14ac:dyDescent="0.2">
      <c r="C2714" s="50">
        <v>392410210</v>
      </c>
      <c r="D2714" s="51" t="s">
        <v>1166</v>
      </c>
      <c r="E2714" s="159" t="s">
        <v>1295</v>
      </c>
      <c r="F2714" s="48">
        <v>1</v>
      </c>
      <c r="G2714" s="133">
        <v>319.072</v>
      </c>
      <c r="H2714" s="129">
        <f t="shared" si="481"/>
        <v>319.072</v>
      </c>
      <c r="I2714" s="11">
        <f t="shared" si="480"/>
        <v>0</v>
      </c>
      <c r="J2714" s="67"/>
      <c r="K2714" s="1"/>
    </row>
    <row r="2715" spans="2:11" ht="13.35" customHeight="1" x14ac:dyDescent="0.2">
      <c r="C2715" s="49">
        <v>392410260</v>
      </c>
      <c r="D2715" s="65" t="s">
        <v>1184</v>
      </c>
      <c r="E2715" s="131" t="s">
        <v>1295</v>
      </c>
      <c r="F2715" s="47">
        <v>1</v>
      </c>
      <c r="G2715" s="133">
        <v>402.89599999999996</v>
      </c>
      <c r="H2715" s="129">
        <f t="shared" si="481"/>
        <v>402.89599999999996</v>
      </c>
      <c r="I2715" s="11">
        <f t="shared" si="480"/>
        <v>0</v>
      </c>
      <c r="J2715" s="67"/>
      <c r="K2715" s="1"/>
    </row>
    <row r="2716" spans="2:11" ht="13.35" customHeight="1" x14ac:dyDescent="0.2">
      <c r="C2716" s="49">
        <v>392412160</v>
      </c>
      <c r="D2716" s="65" t="s">
        <v>1165</v>
      </c>
      <c r="E2716" s="131" t="s">
        <v>1295</v>
      </c>
      <c r="F2716" s="47">
        <v>1</v>
      </c>
      <c r="G2716" s="133">
        <v>325.2704</v>
      </c>
      <c r="H2716" s="129">
        <f t="shared" si="481"/>
        <v>325.2704</v>
      </c>
      <c r="I2716" s="11">
        <f t="shared" si="480"/>
        <v>0</v>
      </c>
      <c r="J2716" s="67"/>
      <c r="K2716" s="1"/>
    </row>
    <row r="2717" spans="2:11" ht="13.35" customHeight="1" x14ac:dyDescent="0.2">
      <c r="C2717" s="50">
        <v>392412210</v>
      </c>
      <c r="D2717" s="51" t="s">
        <v>1164</v>
      </c>
      <c r="E2717" s="159" t="s">
        <v>1295</v>
      </c>
      <c r="F2717" s="48">
        <v>1</v>
      </c>
      <c r="G2717" s="133">
        <v>272.31359999999995</v>
      </c>
      <c r="H2717" s="129">
        <f t="shared" si="481"/>
        <v>272.31359999999995</v>
      </c>
      <c r="I2717" s="11">
        <f t="shared" si="480"/>
        <v>0</v>
      </c>
      <c r="J2717" s="67"/>
      <c r="K2717" s="1"/>
    </row>
    <row r="2718" spans="2:11" ht="13.35" customHeight="1" x14ac:dyDescent="0.2">
      <c r="B2718" s="86"/>
      <c r="C2718" s="49">
        <v>392412260</v>
      </c>
      <c r="D2718" s="65" t="s">
        <v>2040</v>
      </c>
      <c r="E2718" s="131" t="s">
        <v>1295</v>
      </c>
      <c r="F2718" s="47">
        <v>1</v>
      </c>
      <c r="G2718" s="133">
        <v>335.4624</v>
      </c>
      <c r="H2718" s="129">
        <f t="shared" si="481"/>
        <v>335.4624</v>
      </c>
      <c r="I2718" s="11">
        <f t="shared" si="480"/>
        <v>0</v>
      </c>
      <c r="J2718" s="67"/>
      <c r="K2718" s="1"/>
    </row>
    <row r="2719" spans="2:11" ht="13.35" customHeight="1" x14ac:dyDescent="0.2">
      <c r="B2719" s="86"/>
      <c r="C2719" s="49">
        <v>392412310</v>
      </c>
      <c r="D2719" s="65" t="s">
        <v>2038</v>
      </c>
      <c r="E2719" s="131" t="s">
        <v>1295</v>
      </c>
      <c r="F2719" s="47">
        <v>1</v>
      </c>
      <c r="G2719" s="133">
        <v>430.84190822400012</v>
      </c>
      <c r="H2719" s="129">
        <f t="shared" si="481"/>
        <v>430.84190822400012</v>
      </c>
      <c r="I2719" s="11">
        <f t="shared" si="480"/>
        <v>0</v>
      </c>
      <c r="J2719" s="67"/>
      <c r="K2719" s="1"/>
    </row>
    <row r="2720" spans="2:11" ht="13.35" customHeight="1" x14ac:dyDescent="0.2">
      <c r="B2720" s="86"/>
      <c r="C2720" s="49">
        <v>392412460</v>
      </c>
      <c r="D2720" s="65" t="s">
        <v>2886</v>
      </c>
      <c r="E2720" s="131" t="s">
        <v>1295</v>
      </c>
      <c r="F2720" s="47">
        <v>1</v>
      </c>
      <c r="G2720" s="133">
        <v>454.51952</v>
      </c>
      <c r="H2720" s="129">
        <f t="shared" si="481"/>
        <v>454.51952</v>
      </c>
      <c r="I2720" s="11">
        <f t="shared" ref="I2720" si="482">H2720/$G2720-1</f>
        <v>0</v>
      </c>
      <c r="J2720" s="67"/>
      <c r="K2720" s="1"/>
    </row>
    <row r="2721" spans="2:11" ht="13.35" customHeight="1" x14ac:dyDescent="0.2">
      <c r="C2721" s="49">
        <v>392414160</v>
      </c>
      <c r="D2721" s="65" t="s">
        <v>1163</v>
      </c>
      <c r="E2721" s="131" t="s">
        <v>1295</v>
      </c>
      <c r="F2721" s="47">
        <v>1</v>
      </c>
      <c r="G2721" s="133">
        <v>344.15847647999999</v>
      </c>
      <c r="H2721" s="129">
        <f t="shared" si="481"/>
        <v>344.15847647999999</v>
      </c>
      <c r="I2721" s="11">
        <f t="shared" si="480"/>
        <v>0</v>
      </c>
      <c r="J2721" s="67"/>
      <c r="K2721" s="1"/>
    </row>
    <row r="2722" spans="2:11" ht="13.35" customHeight="1" x14ac:dyDescent="0.2">
      <c r="C2722" s="50">
        <v>392414210</v>
      </c>
      <c r="D2722" s="51" t="s">
        <v>1174</v>
      </c>
      <c r="E2722" s="159" t="s">
        <v>1295</v>
      </c>
      <c r="F2722" s="48">
        <v>1</v>
      </c>
      <c r="G2722" s="133">
        <v>516.46400000000006</v>
      </c>
      <c r="H2722" s="129">
        <f t="shared" si="481"/>
        <v>516.46400000000006</v>
      </c>
      <c r="I2722" s="11">
        <f t="shared" si="480"/>
        <v>0</v>
      </c>
      <c r="J2722" s="67"/>
      <c r="K2722" s="1"/>
    </row>
    <row r="2723" spans="2:11" ht="13.35" customHeight="1" x14ac:dyDescent="0.2">
      <c r="C2723" s="49">
        <v>392415160</v>
      </c>
      <c r="D2723" s="65" t="s">
        <v>1175</v>
      </c>
      <c r="E2723" s="131" t="s">
        <v>1295</v>
      </c>
      <c r="F2723" s="47">
        <v>1</v>
      </c>
      <c r="G2723" s="133">
        <v>499.17355488000004</v>
      </c>
      <c r="H2723" s="129">
        <f t="shared" si="481"/>
        <v>499.17355488000004</v>
      </c>
      <c r="I2723" s="11">
        <f t="shared" si="480"/>
        <v>0</v>
      </c>
      <c r="J2723" s="67"/>
      <c r="K2723" s="1"/>
    </row>
    <row r="2724" spans="2:11" ht="13.35" customHeight="1" x14ac:dyDescent="0.2">
      <c r="C2724" s="50">
        <v>392415230</v>
      </c>
      <c r="D2724" s="51" t="s">
        <v>1176</v>
      </c>
      <c r="E2724" s="159" t="s">
        <v>1295</v>
      </c>
      <c r="F2724" s="48">
        <v>1</v>
      </c>
      <c r="G2724" s="133">
        <v>554.05389312</v>
      </c>
      <c r="H2724" s="129">
        <f t="shared" si="481"/>
        <v>554.05389312</v>
      </c>
      <c r="I2724" s="11">
        <f t="shared" si="480"/>
        <v>0</v>
      </c>
      <c r="J2724" s="67"/>
      <c r="K2724" s="1"/>
    </row>
    <row r="2725" spans="2:11" ht="13.35" customHeight="1" x14ac:dyDescent="0.2">
      <c r="C2725" s="49">
        <v>392415260</v>
      </c>
      <c r="D2725" s="65" t="s">
        <v>1177</v>
      </c>
      <c r="E2725" s="131" t="s">
        <v>1295</v>
      </c>
      <c r="F2725" s="47">
        <v>1</v>
      </c>
      <c r="G2725" s="133">
        <v>749.84</v>
      </c>
      <c r="H2725" s="129">
        <f t="shared" si="481"/>
        <v>749.84</v>
      </c>
      <c r="I2725" s="11">
        <f t="shared" si="480"/>
        <v>0</v>
      </c>
      <c r="J2725" s="67"/>
      <c r="K2725" s="1"/>
    </row>
    <row r="2726" spans="2:11" ht="13.35" customHeight="1" x14ac:dyDescent="0.2">
      <c r="C2726" s="49">
        <v>392416260</v>
      </c>
      <c r="D2726" s="65" t="s">
        <v>1754</v>
      </c>
      <c r="E2726" s="131" t="s">
        <v>1295</v>
      </c>
      <c r="F2726" s="47">
        <v>1</v>
      </c>
      <c r="G2726" s="133">
        <v>740.89599999999996</v>
      </c>
      <c r="H2726" s="129">
        <f t="shared" si="481"/>
        <v>740.89599999999996</v>
      </c>
      <c r="I2726" s="11">
        <f t="shared" si="480"/>
        <v>0</v>
      </c>
      <c r="J2726" s="67"/>
      <c r="K2726" s="1"/>
    </row>
    <row r="2727" spans="2:11" ht="13.35" customHeight="1" x14ac:dyDescent="0.2">
      <c r="C2727" s="49">
        <v>392416300</v>
      </c>
      <c r="D2727" s="65" t="s">
        <v>1755</v>
      </c>
      <c r="E2727" s="131" t="s">
        <v>1295</v>
      </c>
      <c r="F2727" s="47">
        <v>1</v>
      </c>
      <c r="G2727" s="133">
        <v>2572.96</v>
      </c>
      <c r="H2727" s="129">
        <f t="shared" si="481"/>
        <v>2572.96</v>
      </c>
      <c r="I2727" s="11">
        <f t="shared" si="480"/>
        <v>0</v>
      </c>
      <c r="J2727" s="67"/>
      <c r="K2727" s="1"/>
    </row>
    <row r="2728" spans="2:11" s="13" customFormat="1" ht="13.35" customHeight="1" x14ac:dyDescent="0.2">
      <c r="C2728" s="49">
        <v>392418300</v>
      </c>
      <c r="D2728" s="65" t="s">
        <v>1162</v>
      </c>
      <c r="E2728" s="131" t="s">
        <v>1295</v>
      </c>
      <c r="F2728" s="47">
        <v>1</v>
      </c>
      <c r="G2728" s="133">
        <v>1124.8639999999998</v>
      </c>
      <c r="H2728" s="129">
        <f t="shared" si="481"/>
        <v>1124.8639999999998</v>
      </c>
      <c r="I2728" s="11">
        <f t="shared" si="480"/>
        <v>0</v>
      </c>
      <c r="J2728" s="67"/>
      <c r="K2728" s="59"/>
    </row>
    <row r="2729" spans="2:11" s="13" customFormat="1" ht="13.35" customHeight="1" x14ac:dyDescent="0.2">
      <c r="C2729" s="50">
        <v>392420450</v>
      </c>
      <c r="D2729" s="51" t="s">
        <v>1178</v>
      </c>
      <c r="E2729" s="159" t="s">
        <v>1295</v>
      </c>
      <c r="F2729" s="48">
        <v>1</v>
      </c>
      <c r="G2729" s="133">
        <v>1665.664</v>
      </c>
      <c r="H2729" s="129">
        <f t="shared" si="481"/>
        <v>1665.664</v>
      </c>
      <c r="I2729" s="11">
        <f t="shared" si="480"/>
        <v>0</v>
      </c>
      <c r="J2729" s="67"/>
      <c r="K2729" s="1"/>
    </row>
    <row r="2730" spans="2:11" s="13" customFormat="1" ht="13.35" customHeight="1" x14ac:dyDescent="0.2">
      <c r="B2730" s="40"/>
      <c r="C2730" s="49"/>
      <c r="D2730" s="65"/>
      <c r="E2730" s="131"/>
      <c r="F2730" s="89"/>
      <c r="G2730" s="111"/>
      <c r="H2730" s="75"/>
      <c r="I2730" s="11"/>
      <c r="J2730" s="67"/>
    </row>
    <row r="2731" spans="2:11" ht="13.35" customHeight="1" x14ac:dyDescent="0.2">
      <c r="B2731" s="20"/>
      <c r="C2731" s="143"/>
      <c r="D2731" s="64" t="s">
        <v>1283</v>
      </c>
      <c r="E2731" s="64"/>
      <c r="F2731" s="64"/>
      <c r="G2731" s="116"/>
      <c r="H2731" s="71">
        <f>M$46</f>
        <v>0</v>
      </c>
      <c r="I2731" s="43"/>
      <c r="J2731" s="67"/>
    </row>
    <row r="2732" spans="2:11" ht="13.35" customHeight="1" x14ac:dyDescent="0.2">
      <c r="C2732" s="49">
        <v>346813010</v>
      </c>
      <c r="D2732" s="65" t="s">
        <v>1208</v>
      </c>
      <c r="E2732" s="131" t="s">
        <v>4</v>
      </c>
      <c r="F2732" s="89">
        <v>1</v>
      </c>
      <c r="G2732" s="133">
        <v>139.65308413056005</v>
      </c>
      <c r="H2732" s="129">
        <f>$G2732-($G2732*H$2731)</f>
        <v>139.65308413056005</v>
      </c>
      <c r="I2732" s="11">
        <f t="shared" ref="I2732:I2757" si="483">H2732/$G2732-1</f>
        <v>0</v>
      </c>
      <c r="J2732" s="67"/>
    </row>
    <row r="2733" spans="2:11" ht="13.35" customHeight="1" x14ac:dyDescent="0.2">
      <c r="C2733" s="49">
        <v>346813012</v>
      </c>
      <c r="D2733" s="65" t="s">
        <v>1209</v>
      </c>
      <c r="E2733" s="131" t="s">
        <v>4</v>
      </c>
      <c r="F2733" s="89">
        <v>1</v>
      </c>
      <c r="G2733" s="133">
        <v>143.71309016064004</v>
      </c>
      <c r="H2733" s="129">
        <f t="shared" ref="H2733:H2757" si="484">$G2733-($G2733*H$2731)</f>
        <v>143.71309016064004</v>
      </c>
      <c r="I2733" s="11">
        <f t="shared" si="483"/>
        <v>0</v>
      </c>
      <c r="J2733" s="67"/>
    </row>
    <row r="2734" spans="2:11" ht="13.35" customHeight="1" x14ac:dyDescent="0.2">
      <c r="C2734" s="49">
        <v>346813015</v>
      </c>
      <c r="D2734" s="65" t="s">
        <v>1210</v>
      </c>
      <c r="E2734" s="131" t="s">
        <v>4</v>
      </c>
      <c r="F2734" s="89">
        <v>1</v>
      </c>
      <c r="G2734" s="133">
        <v>147.75919206048002</v>
      </c>
      <c r="H2734" s="129">
        <f t="shared" si="484"/>
        <v>147.75919206048002</v>
      </c>
      <c r="I2734" s="11">
        <f t="shared" si="483"/>
        <v>0</v>
      </c>
      <c r="J2734" s="67"/>
    </row>
    <row r="2735" spans="2:11" ht="13.35" customHeight="1" x14ac:dyDescent="0.2">
      <c r="C2735" s="49">
        <v>346813018</v>
      </c>
      <c r="D2735" s="65" t="s">
        <v>1211</v>
      </c>
      <c r="E2735" s="131" t="s">
        <v>4</v>
      </c>
      <c r="F2735" s="89">
        <v>1</v>
      </c>
      <c r="G2735" s="133">
        <v>148.10679531648</v>
      </c>
      <c r="H2735" s="129">
        <f t="shared" si="484"/>
        <v>148.10679531648</v>
      </c>
      <c r="I2735" s="11">
        <f t="shared" si="483"/>
        <v>0</v>
      </c>
      <c r="J2735" s="67"/>
    </row>
    <row r="2736" spans="2:11" ht="13.35" customHeight="1" x14ac:dyDescent="0.2">
      <c r="C2736" s="49">
        <v>346813020</v>
      </c>
      <c r="D2736" s="65" t="s">
        <v>2569</v>
      </c>
      <c r="E2736" s="131" t="s">
        <v>4</v>
      </c>
      <c r="F2736" s="89">
        <v>1</v>
      </c>
      <c r="G2736" s="133">
        <v>159.56885468159999</v>
      </c>
      <c r="H2736" s="129">
        <f t="shared" si="484"/>
        <v>159.56885468159999</v>
      </c>
      <c r="I2736" s="11">
        <f t="shared" si="483"/>
        <v>0</v>
      </c>
      <c r="J2736" s="67"/>
    </row>
    <row r="2737" spans="2:10" ht="13.35" customHeight="1" x14ac:dyDescent="0.2">
      <c r="C2737" s="49">
        <v>346813022</v>
      </c>
      <c r="D2737" s="65" t="s">
        <v>1212</v>
      </c>
      <c r="E2737" s="131" t="s">
        <v>4</v>
      </c>
      <c r="F2737" s="89">
        <v>1</v>
      </c>
      <c r="G2737" s="133">
        <v>166.57148027520006</v>
      </c>
      <c r="H2737" s="129">
        <f t="shared" si="484"/>
        <v>166.57148027520006</v>
      </c>
      <c r="I2737" s="11">
        <f t="shared" si="483"/>
        <v>0</v>
      </c>
      <c r="J2737" s="67"/>
    </row>
    <row r="2738" spans="2:10" ht="13.35" customHeight="1" x14ac:dyDescent="0.2">
      <c r="C2738" s="49">
        <v>346813028</v>
      </c>
      <c r="D2738" s="65" t="s">
        <v>1213</v>
      </c>
      <c r="E2738" s="131" t="s">
        <v>4</v>
      </c>
      <c r="F2738" s="89">
        <v>1</v>
      </c>
      <c r="G2738" s="133">
        <v>178.73759423520005</v>
      </c>
      <c r="H2738" s="129">
        <f t="shared" si="484"/>
        <v>178.73759423520005</v>
      </c>
      <c r="I2738" s="11">
        <f t="shared" si="483"/>
        <v>0</v>
      </c>
      <c r="J2738" s="67"/>
    </row>
    <row r="2739" spans="2:10" ht="13.35" customHeight="1" x14ac:dyDescent="0.2">
      <c r="C2739" s="49">
        <v>346813035</v>
      </c>
      <c r="D2739" s="65" t="s">
        <v>1214</v>
      </c>
      <c r="E2739" s="131" t="s">
        <v>4</v>
      </c>
      <c r="F2739" s="89">
        <v>1</v>
      </c>
      <c r="G2739" s="133">
        <v>202.49975281536001</v>
      </c>
      <c r="H2739" s="129">
        <f t="shared" si="484"/>
        <v>202.49975281536001</v>
      </c>
      <c r="I2739" s="11">
        <f t="shared" si="483"/>
        <v>0</v>
      </c>
      <c r="J2739" s="67"/>
    </row>
    <row r="2740" spans="2:10" ht="13.35" customHeight="1" x14ac:dyDescent="0.2">
      <c r="B2740" s="2" t="s">
        <v>1381</v>
      </c>
      <c r="C2740" s="49">
        <v>346813042</v>
      </c>
      <c r="D2740" s="65" t="s">
        <v>1215</v>
      </c>
      <c r="E2740" s="131" t="s">
        <v>4</v>
      </c>
      <c r="F2740" s="89">
        <v>1</v>
      </c>
      <c r="G2740" s="133">
        <v>206.54585471520002</v>
      </c>
      <c r="H2740" s="129">
        <f t="shared" si="484"/>
        <v>206.54585471520002</v>
      </c>
      <c r="I2740" s="11">
        <f t="shared" si="483"/>
        <v>0</v>
      </c>
      <c r="J2740" s="67"/>
    </row>
    <row r="2741" spans="2:10" ht="13.35" customHeight="1" x14ac:dyDescent="0.2">
      <c r="B2741" s="54" t="s">
        <v>1382</v>
      </c>
      <c r="C2741" s="49">
        <v>346813048</v>
      </c>
      <c r="D2741" s="65" t="s">
        <v>1216</v>
      </c>
      <c r="E2741" s="131" t="s">
        <v>4</v>
      </c>
      <c r="F2741" s="89">
        <v>1</v>
      </c>
      <c r="G2741" s="133">
        <v>216.34826653440001</v>
      </c>
      <c r="H2741" s="129">
        <f t="shared" si="484"/>
        <v>216.34826653440001</v>
      </c>
      <c r="I2741" s="11">
        <f t="shared" si="483"/>
        <v>0</v>
      </c>
      <c r="J2741" s="67"/>
    </row>
    <row r="2742" spans="2:10" ht="13.35" customHeight="1" x14ac:dyDescent="0.2">
      <c r="B2742" s="54" t="s">
        <v>1383</v>
      </c>
      <c r="C2742" s="49">
        <v>346813054</v>
      </c>
      <c r="D2742" s="65" t="s">
        <v>1217</v>
      </c>
      <c r="E2742" s="131" t="s">
        <v>4</v>
      </c>
      <c r="F2742" s="89">
        <v>1</v>
      </c>
      <c r="G2742" s="133">
        <v>228.18068136864005</v>
      </c>
      <c r="H2742" s="129">
        <f t="shared" si="484"/>
        <v>228.18068136864005</v>
      </c>
      <c r="I2742" s="11">
        <f t="shared" si="483"/>
        <v>0</v>
      </c>
      <c r="J2742" s="67"/>
    </row>
    <row r="2743" spans="2:10" ht="13.35" customHeight="1" x14ac:dyDescent="0.2">
      <c r="B2743" s="28"/>
      <c r="C2743" s="49">
        <v>346813057</v>
      </c>
      <c r="D2743" s="65" t="s">
        <v>1218</v>
      </c>
      <c r="E2743" s="131" t="s">
        <v>4</v>
      </c>
      <c r="F2743" s="89">
        <v>1</v>
      </c>
      <c r="G2743" s="133">
        <v>229.75184808576003</v>
      </c>
      <c r="H2743" s="129">
        <f t="shared" si="484"/>
        <v>229.75184808576003</v>
      </c>
      <c r="I2743" s="11">
        <f t="shared" si="483"/>
        <v>0</v>
      </c>
      <c r="J2743" s="67"/>
    </row>
    <row r="2744" spans="2:10" ht="13.35" customHeight="1" x14ac:dyDescent="0.2">
      <c r="B2744" s="28"/>
      <c r="C2744" s="49">
        <v>346813060</v>
      </c>
      <c r="D2744" s="65" t="s">
        <v>1219</v>
      </c>
      <c r="E2744" s="131" t="s">
        <v>4</v>
      </c>
      <c r="F2744" s="89">
        <v>1</v>
      </c>
      <c r="G2744" s="133">
        <v>254.08407600576001</v>
      </c>
      <c r="H2744" s="129">
        <f t="shared" si="484"/>
        <v>254.08407600576001</v>
      </c>
      <c r="I2744" s="11">
        <f t="shared" si="483"/>
        <v>0</v>
      </c>
      <c r="J2744" s="67"/>
    </row>
    <row r="2745" spans="2:10" ht="13.35" customHeight="1" x14ac:dyDescent="0.2">
      <c r="B2745" s="28"/>
      <c r="C2745" s="49">
        <v>346813064</v>
      </c>
      <c r="D2745" s="65" t="s">
        <v>1220</v>
      </c>
      <c r="E2745" s="131" t="s">
        <v>4</v>
      </c>
      <c r="F2745" s="89">
        <v>1</v>
      </c>
      <c r="G2745" s="133">
        <v>278.97246913535997</v>
      </c>
      <c r="H2745" s="129">
        <f t="shared" si="484"/>
        <v>278.97246913535997</v>
      </c>
      <c r="I2745" s="11">
        <f t="shared" si="483"/>
        <v>0</v>
      </c>
      <c r="J2745" s="67"/>
    </row>
    <row r="2746" spans="2:10" ht="13.35" customHeight="1" x14ac:dyDescent="0.2">
      <c r="B2746" s="28"/>
      <c r="C2746" s="49">
        <v>346813070</v>
      </c>
      <c r="D2746" s="65" t="s">
        <v>1221</v>
      </c>
      <c r="E2746" s="131" t="s">
        <v>4</v>
      </c>
      <c r="F2746" s="89">
        <v>1</v>
      </c>
      <c r="G2746" s="133">
        <v>280.32116976864006</v>
      </c>
      <c r="H2746" s="129">
        <f t="shared" si="484"/>
        <v>280.32116976864006</v>
      </c>
      <c r="I2746" s="11">
        <f t="shared" si="483"/>
        <v>0</v>
      </c>
      <c r="J2746" s="67"/>
    </row>
    <row r="2747" spans="2:10" ht="13.35" customHeight="1" x14ac:dyDescent="0.2">
      <c r="B2747" s="28"/>
      <c r="C2747" s="49">
        <v>346813076</v>
      </c>
      <c r="D2747" s="65" t="s">
        <v>1222</v>
      </c>
      <c r="E2747" s="131" t="s">
        <v>4</v>
      </c>
      <c r="F2747" s="89">
        <v>1</v>
      </c>
      <c r="G2747" s="133">
        <v>315.45690688512013</v>
      </c>
      <c r="H2747" s="129">
        <f t="shared" si="484"/>
        <v>315.45690688512013</v>
      </c>
      <c r="I2747" s="11">
        <f t="shared" si="483"/>
        <v>0</v>
      </c>
      <c r="J2747" s="67"/>
    </row>
    <row r="2748" spans="2:10" ht="13.35" customHeight="1" x14ac:dyDescent="0.2">
      <c r="B2748" s="28"/>
      <c r="C2748" s="49">
        <v>346813089</v>
      </c>
      <c r="D2748" s="65" t="s">
        <v>1223</v>
      </c>
      <c r="E2748" s="131" t="s">
        <v>4</v>
      </c>
      <c r="F2748" s="89">
        <v>1</v>
      </c>
      <c r="G2748" s="133">
        <v>357.35005129824003</v>
      </c>
      <c r="H2748" s="129">
        <f t="shared" si="484"/>
        <v>357.35005129824003</v>
      </c>
      <c r="I2748" s="11">
        <f t="shared" si="483"/>
        <v>0</v>
      </c>
      <c r="J2748" s="67"/>
    </row>
    <row r="2749" spans="2:10" ht="13.35" customHeight="1" x14ac:dyDescent="0.2">
      <c r="B2749" s="28"/>
      <c r="C2749" s="49">
        <v>346813102</v>
      </c>
      <c r="D2749" s="65" t="s">
        <v>1224</v>
      </c>
      <c r="E2749" s="131" t="s">
        <v>4</v>
      </c>
      <c r="F2749" s="89">
        <v>1</v>
      </c>
      <c r="G2749" s="133">
        <v>391.13708778144002</v>
      </c>
      <c r="H2749" s="129">
        <f t="shared" si="484"/>
        <v>391.13708778144002</v>
      </c>
      <c r="I2749" s="11">
        <f t="shared" si="483"/>
        <v>0</v>
      </c>
      <c r="J2749" s="67"/>
    </row>
    <row r="2750" spans="2:10" ht="13.35" customHeight="1" x14ac:dyDescent="0.2">
      <c r="B2750" s="28"/>
      <c r="C2750" s="49">
        <v>346813108</v>
      </c>
      <c r="D2750" s="65" t="s">
        <v>1225</v>
      </c>
      <c r="E2750" s="131" t="s">
        <v>4</v>
      </c>
      <c r="F2750" s="89">
        <v>1</v>
      </c>
      <c r="G2750" s="133">
        <v>394.07085926208009</v>
      </c>
      <c r="H2750" s="129">
        <f t="shared" si="484"/>
        <v>394.07085926208009</v>
      </c>
      <c r="I2750" s="11">
        <f t="shared" si="483"/>
        <v>0</v>
      </c>
      <c r="J2750" s="67"/>
    </row>
    <row r="2751" spans="2:10" ht="13.35" customHeight="1" x14ac:dyDescent="0.2">
      <c r="B2751" s="28"/>
      <c r="C2751" s="49">
        <v>346813114</v>
      </c>
      <c r="D2751" s="65" t="s">
        <v>1226</v>
      </c>
      <c r="E2751" s="131" t="s">
        <v>4</v>
      </c>
      <c r="F2751" s="89">
        <v>1</v>
      </c>
      <c r="G2751" s="133">
        <v>448.13011763520012</v>
      </c>
      <c r="H2751" s="129">
        <f t="shared" si="484"/>
        <v>448.13011763520012</v>
      </c>
      <c r="I2751" s="11">
        <f t="shared" si="483"/>
        <v>0</v>
      </c>
      <c r="J2751" s="67"/>
    </row>
    <row r="2752" spans="2:10" ht="13.35" customHeight="1" x14ac:dyDescent="0.2">
      <c r="B2752" s="28"/>
      <c r="C2752" s="49">
        <v>346813133</v>
      </c>
      <c r="D2752" s="65" t="s">
        <v>1384</v>
      </c>
      <c r="E2752" s="131" t="s">
        <v>4</v>
      </c>
      <c r="F2752" s="89">
        <v>1</v>
      </c>
      <c r="G2752" s="133">
        <v>514.35548996832006</v>
      </c>
      <c r="H2752" s="129">
        <f t="shared" si="484"/>
        <v>514.35548996832006</v>
      </c>
      <c r="I2752" s="11">
        <f t="shared" si="483"/>
        <v>0</v>
      </c>
      <c r="J2752" s="67"/>
    </row>
    <row r="2753" spans="2:13" ht="13.35" customHeight="1" x14ac:dyDescent="0.2">
      <c r="B2753" s="28"/>
      <c r="C2753" s="49">
        <v>346813140</v>
      </c>
      <c r="D2753" s="65" t="s">
        <v>1385</v>
      </c>
      <c r="E2753" s="131" t="s">
        <v>4</v>
      </c>
      <c r="F2753" s="89">
        <v>1</v>
      </c>
      <c r="G2753" s="133">
        <v>639.58999104000009</v>
      </c>
      <c r="H2753" s="129">
        <f t="shared" si="484"/>
        <v>639.58999104000009</v>
      </c>
      <c r="I2753" s="11">
        <f t="shared" si="483"/>
        <v>0</v>
      </c>
      <c r="J2753" s="67"/>
    </row>
    <row r="2754" spans="2:13" ht="13.35" customHeight="1" x14ac:dyDescent="0.2">
      <c r="B2754" s="28"/>
      <c r="C2754" s="49">
        <v>346813160</v>
      </c>
      <c r="D2754" s="65" t="s">
        <v>1389</v>
      </c>
      <c r="E2754" s="131" t="s">
        <v>4</v>
      </c>
      <c r="F2754" s="89">
        <v>1</v>
      </c>
      <c r="G2754" s="133">
        <v>809.16159999999991</v>
      </c>
      <c r="H2754" s="129">
        <f t="shared" si="484"/>
        <v>809.16159999999991</v>
      </c>
      <c r="I2754" s="11">
        <f t="shared" si="483"/>
        <v>0</v>
      </c>
      <c r="J2754" s="67"/>
    </row>
    <row r="2755" spans="2:13" ht="13.35" customHeight="1" x14ac:dyDescent="0.2">
      <c r="B2755" s="28"/>
      <c r="C2755" s="49">
        <v>346813168</v>
      </c>
      <c r="D2755" s="65" t="s">
        <v>1388</v>
      </c>
      <c r="E2755" s="131" t="s">
        <v>4</v>
      </c>
      <c r="F2755" s="89">
        <v>1</v>
      </c>
      <c r="G2755" s="133">
        <v>853.25760000000002</v>
      </c>
      <c r="H2755" s="129">
        <f t="shared" si="484"/>
        <v>853.25760000000002</v>
      </c>
      <c r="I2755" s="11">
        <f t="shared" si="483"/>
        <v>0</v>
      </c>
      <c r="J2755" s="67"/>
    </row>
    <row r="2756" spans="2:13" ht="13.35" customHeight="1" x14ac:dyDescent="0.2">
      <c r="B2756" s="28"/>
      <c r="C2756" s="49">
        <v>346813219</v>
      </c>
      <c r="D2756" s="65" t="s">
        <v>1387</v>
      </c>
      <c r="E2756" s="131" t="s">
        <v>4</v>
      </c>
      <c r="F2756" s="89">
        <v>1</v>
      </c>
      <c r="G2756" s="133">
        <v>986.58146530944009</v>
      </c>
      <c r="H2756" s="129">
        <f t="shared" si="484"/>
        <v>986.58146530944009</v>
      </c>
      <c r="I2756" s="11">
        <f t="shared" si="483"/>
        <v>0</v>
      </c>
      <c r="J2756" s="67"/>
    </row>
    <row r="2757" spans="2:13" ht="13.35" customHeight="1" x14ac:dyDescent="0.2">
      <c r="B2757" s="28"/>
      <c r="C2757" s="49">
        <v>346813273</v>
      </c>
      <c r="D2757" s="65" t="s">
        <v>1386</v>
      </c>
      <c r="E2757" s="131" t="s">
        <v>4</v>
      </c>
      <c r="F2757" s="89">
        <v>1</v>
      </c>
      <c r="G2757" s="133">
        <v>1273.5961055999999</v>
      </c>
      <c r="H2757" s="129">
        <f t="shared" si="484"/>
        <v>1273.5961055999999</v>
      </c>
      <c r="I2757" s="11">
        <f t="shared" si="483"/>
        <v>0</v>
      </c>
      <c r="J2757" s="67"/>
    </row>
    <row r="2758" spans="2:13" ht="13.35" customHeight="1" x14ac:dyDescent="0.2">
      <c r="C2758" s="49"/>
      <c r="D2758" s="65"/>
      <c r="E2758" s="131"/>
      <c r="F2758" s="89"/>
      <c r="G2758" s="111"/>
      <c r="H2758" s="75"/>
      <c r="I2758" s="11"/>
      <c r="J2758" s="67"/>
      <c r="K2758" s="13"/>
      <c r="L2758" s="13"/>
      <c r="M2758" s="13"/>
    </row>
    <row r="2759" spans="2:13" ht="13.35" customHeight="1" x14ac:dyDescent="0.2">
      <c r="B2759" s="20"/>
      <c r="C2759" s="143"/>
      <c r="D2759" s="64" t="s">
        <v>1282</v>
      </c>
      <c r="E2759" s="64"/>
      <c r="F2759" s="64"/>
      <c r="G2759" s="116"/>
      <c r="H2759" s="71">
        <f>M$46</f>
        <v>0</v>
      </c>
      <c r="I2759" s="43"/>
      <c r="J2759" s="67"/>
    </row>
    <row r="2760" spans="2:13" ht="13.35" customHeight="1" x14ac:dyDescent="0.2">
      <c r="C2760" s="49">
        <v>346819010</v>
      </c>
      <c r="D2760" s="65" t="s">
        <v>1227</v>
      </c>
      <c r="E2760" s="131" t="s">
        <v>4</v>
      </c>
      <c r="F2760" s="89">
        <v>1</v>
      </c>
      <c r="G2760" s="133">
        <v>139.98678325632002</v>
      </c>
      <c r="H2760" s="129">
        <f>$G2760-($G2760*H$2759)</f>
        <v>139.98678325632002</v>
      </c>
      <c r="I2760" s="11">
        <f t="shared" ref="I2760:I2786" si="485">H2760/$G2760-1</f>
        <v>0</v>
      </c>
      <c r="J2760" s="67"/>
    </row>
    <row r="2761" spans="2:13" ht="13.35" customHeight="1" x14ac:dyDescent="0.2">
      <c r="C2761" s="49">
        <v>346819012</v>
      </c>
      <c r="D2761" s="65" t="s">
        <v>1228</v>
      </c>
      <c r="E2761" s="131" t="s">
        <v>4</v>
      </c>
      <c r="F2761" s="89">
        <v>1</v>
      </c>
      <c r="G2761" s="133">
        <v>158.91030451296004</v>
      </c>
      <c r="H2761" s="129">
        <f t="shared" ref="H2761:H2786" si="486">$G2761-($G2761*H$2759)</f>
        <v>158.91030451296004</v>
      </c>
      <c r="I2761" s="11">
        <f t="shared" si="485"/>
        <v>0</v>
      </c>
      <c r="J2761" s="67"/>
    </row>
    <row r="2762" spans="2:13" ht="13.35" customHeight="1" x14ac:dyDescent="0.2">
      <c r="C2762" s="49">
        <v>346819015</v>
      </c>
      <c r="D2762" s="65" t="s">
        <v>1229</v>
      </c>
      <c r="E2762" s="131" t="s">
        <v>4</v>
      </c>
      <c r="F2762" s="89">
        <v>1</v>
      </c>
      <c r="G2762" s="133">
        <v>165.22277964192</v>
      </c>
      <c r="H2762" s="129">
        <f t="shared" si="486"/>
        <v>165.22277964192</v>
      </c>
      <c r="I2762" s="11">
        <f t="shared" si="485"/>
        <v>0</v>
      </c>
      <c r="J2762" s="67"/>
    </row>
    <row r="2763" spans="2:13" ht="13.35" customHeight="1" x14ac:dyDescent="0.2">
      <c r="C2763" s="49">
        <v>346819018</v>
      </c>
      <c r="D2763" s="65" t="s">
        <v>1230</v>
      </c>
      <c r="E2763" s="131" t="s">
        <v>4</v>
      </c>
      <c r="F2763" s="89">
        <v>1</v>
      </c>
      <c r="G2763" s="133">
        <v>165.22277964192</v>
      </c>
      <c r="H2763" s="129">
        <f t="shared" si="486"/>
        <v>165.22277964192</v>
      </c>
      <c r="I2763" s="11">
        <f t="shared" si="485"/>
        <v>0</v>
      </c>
      <c r="J2763" s="67"/>
    </row>
    <row r="2764" spans="2:13" ht="13.35" customHeight="1" x14ac:dyDescent="0.2">
      <c r="C2764" s="49">
        <v>346819019</v>
      </c>
      <c r="D2764" s="65" t="s">
        <v>1521</v>
      </c>
      <c r="E2764" s="131" t="s">
        <v>4</v>
      </c>
      <c r="F2764" s="89">
        <v>1</v>
      </c>
      <c r="G2764" s="133">
        <v>173.33478629376006</v>
      </c>
      <c r="H2764" s="129">
        <f t="shared" si="486"/>
        <v>173.33478629376006</v>
      </c>
      <c r="I2764" s="11">
        <f t="shared" si="485"/>
        <v>0</v>
      </c>
      <c r="J2764" s="67"/>
    </row>
    <row r="2765" spans="2:13" ht="13.35" customHeight="1" x14ac:dyDescent="0.2">
      <c r="C2765" s="49">
        <v>346819022</v>
      </c>
      <c r="D2765" s="65" t="s">
        <v>1231</v>
      </c>
      <c r="E2765" s="131" t="s">
        <v>4</v>
      </c>
      <c r="F2765" s="89">
        <v>1</v>
      </c>
      <c r="G2765" s="133">
        <v>180.53122703616006</v>
      </c>
      <c r="H2765" s="129">
        <f t="shared" si="486"/>
        <v>180.53122703616006</v>
      </c>
      <c r="I2765" s="11">
        <f t="shared" si="485"/>
        <v>0</v>
      </c>
      <c r="J2765" s="67"/>
    </row>
    <row r="2766" spans="2:13" ht="13.35" customHeight="1" x14ac:dyDescent="0.2">
      <c r="C2766" s="49">
        <v>346819028</v>
      </c>
      <c r="D2766" s="65" t="s">
        <v>1232</v>
      </c>
      <c r="E2766" s="131" t="s">
        <v>4</v>
      </c>
      <c r="F2766" s="89">
        <v>1</v>
      </c>
      <c r="G2766" s="133">
        <v>193.71234250367999</v>
      </c>
      <c r="H2766" s="129">
        <f t="shared" si="486"/>
        <v>193.71234250367999</v>
      </c>
      <c r="I2766" s="11">
        <f t="shared" si="485"/>
        <v>0</v>
      </c>
      <c r="J2766" s="67"/>
    </row>
    <row r="2767" spans="2:13" ht="13.35" customHeight="1" x14ac:dyDescent="0.2">
      <c r="C2767" s="49">
        <v>346819035</v>
      </c>
      <c r="D2767" s="65" t="s">
        <v>1233</v>
      </c>
      <c r="E2767" s="131" t="s">
        <v>4</v>
      </c>
      <c r="F2767" s="89">
        <v>1</v>
      </c>
      <c r="G2767" s="133">
        <v>229.30691591808002</v>
      </c>
      <c r="H2767" s="129">
        <f t="shared" si="486"/>
        <v>229.30691591808002</v>
      </c>
      <c r="I2767" s="11">
        <f t="shared" si="485"/>
        <v>0</v>
      </c>
      <c r="J2767" s="67"/>
    </row>
    <row r="2768" spans="2:13" ht="13.35" customHeight="1" x14ac:dyDescent="0.2">
      <c r="B2768" s="2" t="s">
        <v>1381</v>
      </c>
      <c r="C2768" s="49">
        <v>346819042</v>
      </c>
      <c r="D2768" s="65" t="s">
        <v>1234</v>
      </c>
      <c r="E2768" s="131" t="s">
        <v>4</v>
      </c>
      <c r="F2768" s="89">
        <v>1</v>
      </c>
      <c r="G2768" s="133">
        <v>238.53925839744002</v>
      </c>
      <c r="H2768" s="129">
        <f t="shared" si="486"/>
        <v>238.53925839744002</v>
      </c>
      <c r="I2768" s="11">
        <f t="shared" si="485"/>
        <v>0</v>
      </c>
      <c r="J2768" s="67"/>
    </row>
    <row r="2769" spans="2:10" ht="13.35" customHeight="1" x14ac:dyDescent="0.2">
      <c r="B2769" s="54" t="s">
        <v>1382</v>
      </c>
      <c r="C2769" s="49">
        <v>346819048</v>
      </c>
      <c r="D2769" s="65" t="s">
        <v>1235</v>
      </c>
      <c r="E2769" s="131" t="s">
        <v>4</v>
      </c>
      <c r="F2769" s="89">
        <v>1</v>
      </c>
      <c r="G2769" s="133">
        <v>250.24653605952003</v>
      </c>
      <c r="H2769" s="129">
        <f t="shared" si="486"/>
        <v>250.24653605952003</v>
      </c>
      <c r="I2769" s="11">
        <f t="shared" si="485"/>
        <v>0</v>
      </c>
      <c r="J2769" s="67"/>
    </row>
    <row r="2770" spans="2:10" ht="13.35" customHeight="1" x14ac:dyDescent="0.2">
      <c r="B2770" s="54" t="s">
        <v>1383</v>
      </c>
      <c r="C2770" s="49">
        <v>346819054</v>
      </c>
      <c r="D2770" s="65" t="s">
        <v>1236</v>
      </c>
      <c r="E2770" s="131" t="s">
        <v>4</v>
      </c>
      <c r="F2770" s="89">
        <v>1</v>
      </c>
      <c r="G2770" s="133">
        <v>262.63511610336002</v>
      </c>
      <c r="H2770" s="129">
        <f t="shared" si="486"/>
        <v>262.63511610336002</v>
      </c>
      <c r="I2770" s="11">
        <f t="shared" si="485"/>
        <v>0</v>
      </c>
      <c r="J2770" s="67"/>
    </row>
    <row r="2771" spans="2:10" ht="13.35" customHeight="1" x14ac:dyDescent="0.2">
      <c r="B2771" s="28"/>
      <c r="C2771" s="49">
        <v>346819057</v>
      </c>
      <c r="D2771" s="65" t="s">
        <v>1237</v>
      </c>
      <c r="E2771" s="131" t="s">
        <v>4</v>
      </c>
      <c r="F2771" s="89">
        <v>1</v>
      </c>
      <c r="G2771" s="133">
        <v>262.63511610336002</v>
      </c>
      <c r="H2771" s="129">
        <f t="shared" si="486"/>
        <v>262.63511610336002</v>
      </c>
      <c r="I2771" s="11">
        <f t="shared" si="485"/>
        <v>0</v>
      </c>
      <c r="J2771" s="67"/>
    </row>
    <row r="2772" spans="2:10" ht="13.35" customHeight="1" x14ac:dyDescent="0.2">
      <c r="B2772" s="28"/>
      <c r="C2772" s="49">
        <v>346819060</v>
      </c>
      <c r="D2772" s="65" t="s">
        <v>1238</v>
      </c>
      <c r="E2772" s="131" t="s">
        <v>4</v>
      </c>
      <c r="F2772" s="89">
        <v>1</v>
      </c>
      <c r="G2772" s="133">
        <v>285.61864339008002</v>
      </c>
      <c r="H2772" s="129">
        <f t="shared" si="486"/>
        <v>285.61864339008002</v>
      </c>
      <c r="I2772" s="11">
        <f t="shared" si="485"/>
        <v>0</v>
      </c>
      <c r="J2772" s="67"/>
    </row>
    <row r="2773" spans="2:10" ht="13.35" customHeight="1" x14ac:dyDescent="0.2">
      <c r="B2773" s="57" t="s">
        <v>1408</v>
      </c>
      <c r="C2773" s="49">
        <v>346819064</v>
      </c>
      <c r="D2773" s="65" t="s">
        <v>1239</v>
      </c>
      <c r="E2773" s="131" t="s">
        <v>4</v>
      </c>
      <c r="F2773" s="89">
        <v>1</v>
      </c>
      <c r="G2773" s="133">
        <v>326.49678629568001</v>
      </c>
      <c r="H2773" s="129">
        <f t="shared" si="486"/>
        <v>326.49678629568001</v>
      </c>
      <c r="I2773" s="11">
        <f t="shared" si="485"/>
        <v>0</v>
      </c>
      <c r="J2773" s="67"/>
    </row>
    <row r="2774" spans="2:10" ht="13.35" customHeight="1" x14ac:dyDescent="0.2">
      <c r="B2774" s="58" t="s">
        <v>1409</v>
      </c>
      <c r="C2774" s="49">
        <v>346819070</v>
      </c>
      <c r="D2774" s="65" t="s">
        <v>1240</v>
      </c>
      <c r="E2774" s="131" t="s">
        <v>4</v>
      </c>
      <c r="F2774" s="89">
        <v>1</v>
      </c>
      <c r="G2774" s="133">
        <v>333.25419359232006</v>
      </c>
      <c r="H2774" s="129">
        <f t="shared" si="486"/>
        <v>333.25419359232006</v>
      </c>
      <c r="I2774" s="11">
        <f t="shared" si="485"/>
        <v>0</v>
      </c>
      <c r="J2774" s="67"/>
    </row>
    <row r="2775" spans="2:10" ht="13.35" customHeight="1" x14ac:dyDescent="0.2">
      <c r="B2775" s="58" t="s">
        <v>1410</v>
      </c>
      <c r="C2775" s="49">
        <v>346819076</v>
      </c>
      <c r="D2775" s="65" t="s">
        <v>1241</v>
      </c>
      <c r="E2775" s="131" t="s">
        <v>4</v>
      </c>
      <c r="F2775" s="89">
        <v>1</v>
      </c>
      <c r="G2775" s="133">
        <v>375.14733800544008</v>
      </c>
      <c r="H2775" s="129">
        <f t="shared" si="486"/>
        <v>375.14733800544008</v>
      </c>
      <c r="I2775" s="11">
        <f t="shared" si="485"/>
        <v>0</v>
      </c>
      <c r="J2775" s="67"/>
    </row>
    <row r="2776" spans="2:10" ht="13.35" customHeight="1" x14ac:dyDescent="0.2">
      <c r="B2776" s="28"/>
      <c r="C2776" s="49">
        <v>346819089</v>
      </c>
      <c r="D2776" s="65" t="s">
        <v>1242</v>
      </c>
      <c r="E2776" s="131" t="s">
        <v>4</v>
      </c>
      <c r="F2776" s="89">
        <v>1</v>
      </c>
      <c r="G2776" s="133">
        <v>453.42759125664008</v>
      </c>
      <c r="H2776" s="129">
        <f t="shared" si="486"/>
        <v>453.42759125664008</v>
      </c>
      <c r="I2776" s="11">
        <f t="shared" si="485"/>
        <v>0</v>
      </c>
      <c r="J2776" s="67"/>
    </row>
    <row r="2777" spans="2:10" ht="13.35" customHeight="1" x14ac:dyDescent="0.2">
      <c r="B2777" s="28"/>
      <c r="C2777" s="49">
        <v>346819102</v>
      </c>
      <c r="D2777" s="65" t="s">
        <v>1243</v>
      </c>
      <c r="E2777" s="131" t="s">
        <v>4</v>
      </c>
      <c r="F2777" s="89">
        <v>1</v>
      </c>
      <c r="G2777" s="133">
        <v>489.46709683872001</v>
      </c>
      <c r="H2777" s="129">
        <f t="shared" si="486"/>
        <v>489.46709683872001</v>
      </c>
      <c r="I2777" s="11">
        <f t="shared" si="485"/>
        <v>0</v>
      </c>
      <c r="J2777" s="67"/>
    </row>
    <row r="2778" spans="2:10" ht="13.35" customHeight="1" x14ac:dyDescent="0.2">
      <c r="B2778" s="28"/>
      <c r="C2778" s="49">
        <v>346819108</v>
      </c>
      <c r="D2778" s="65" t="s">
        <v>1244</v>
      </c>
      <c r="E2778" s="131" t="s">
        <v>4</v>
      </c>
      <c r="F2778" s="89">
        <v>1</v>
      </c>
      <c r="G2778" s="133">
        <v>494.30573416224001</v>
      </c>
      <c r="H2778" s="129">
        <f t="shared" si="486"/>
        <v>494.30573416224001</v>
      </c>
      <c r="I2778" s="11">
        <f t="shared" si="485"/>
        <v>0</v>
      </c>
      <c r="J2778" s="67"/>
    </row>
    <row r="2779" spans="2:10" ht="13.35" customHeight="1" x14ac:dyDescent="0.2">
      <c r="B2779" s="28"/>
      <c r="C2779" s="49">
        <v>346819114</v>
      </c>
      <c r="D2779" s="65" t="s">
        <v>1245</v>
      </c>
      <c r="E2779" s="131" t="s">
        <v>4</v>
      </c>
      <c r="F2779" s="89">
        <v>1</v>
      </c>
      <c r="G2779" s="133">
        <v>552.42499856544009</v>
      </c>
      <c r="H2779" s="129">
        <f t="shared" si="486"/>
        <v>552.42499856544009</v>
      </c>
      <c r="I2779" s="11">
        <f t="shared" si="485"/>
        <v>0</v>
      </c>
      <c r="J2779" s="67"/>
    </row>
    <row r="2780" spans="2:10" ht="13.35" customHeight="1" x14ac:dyDescent="0.2">
      <c r="B2780" s="63"/>
      <c r="C2780" s="49">
        <v>346819125</v>
      </c>
      <c r="D2780" s="65" t="s">
        <v>2691</v>
      </c>
      <c r="E2780" s="131" t="s">
        <v>4</v>
      </c>
      <c r="F2780" s="89">
        <v>1</v>
      </c>
      <c r="G2780" s="133">
        <v>608.16100799999992</v>
      </c>
      <c r="H2780" s="129">
        <f t="shared" si="486"/>
        <v>608.16100799999992</v>
      </c>
      <c r="I2780" s="11">
        <f t="shared" si="485"/>
        <v>0</v>
      </c>
      <c r="J2780" s="67"/>
    </row>
    <row r="2781" spans="2:10" ht="13.35" customHeight="1" x14ac:dyDescent="0.2">
      <c r="B2781" s="28"/>
      <c r="C2781" s="49">
        <v>346819133</v>
      </c>
      <c r="D2781" s="65" t="s">
        <v>1390</v>
      </c>
      <c r="E2781" s="131" t="s">
        <v>4</v>
      </c>
      <c r="F2781" s="89">
        <v>1</v>
      </c>
      <c r="G2781" s="133">
        <v>637.55998802496015</v>
      </c>
      <c r="H2781" s="129">
        <f t="shared" si="486"/>
        <v>637.55998802496015</v>
      </c>
      <c r="I2781" s="11">
        <f t="shared" si="485"/>
        <v>0</v>
      </c>
      <c r="J2781" s="67"/>
    </row>
    <row r="2782" spans="2:10" ht="13.35" customHeight="1" x14ac:dyDescent="0.2">
      <c r="B2782" s="28"/>
      <c r="C2782" s="49">
        <v>346819140</v>
      </c>
      <c r="D2782" s="65" t="s">
        <v>1391</v>
      </c>
      <c r="E2782" s="131" t="s">
        <v>4</v>
      </c>
      <c r="F2782" s="89">
        <v>1</v>
      </c>
      <c r="G2782" s="133">
        <v>637.55998802496015</v>
      </c>
      <c r="H2782" s="129">
        <f t="shared" si="486"/>
        <v>637.55998802496015</v>
      </c>
      <c r="I2782" s="11">
        <f t="shared" si="485"/>
        <v>0</v>
      </c>
      <c r="J2782" s="67"/>
    </row>
    <row r="2783" spans="2:10" ht="13.35" customHeight="1" x14ac:dyDescent="0.2">
      <c r="B2783" s="28"/>
      <c r="C2783" s="49">
        <v>346819160</v>
      </c>
      <c r="D2783" s="65" t="s">
        <v>1392</v>
      </c>
      <c r="E2783" s="131" t="s">
        <v>4</v>
      </c>
      <c r="F2783" s="89">
        <v>1</v>
      </c>
      <c r="G2783" s="133">
        <v>865.38400000000001</v>
      </c>
      <c r="H2783" s="129">
        <f t="shared" si="486"/>
        <v>865.38400000000001</v>
      </c>
      <c r="I2783" s="11">
        <f t="shared" si="485"/>
        <v>0</v>
      </c>
      <c r="J2783" s="67"/>
    </row>
    <row r="2784" spans="2:10" ht="13.35" customHeight="1" x14ac:dyDescent="0.2">
      <c r="B2784" s="28"/>
      <c r="C2784" s="49">
        <v>346819168</v>
      </c>
      <c r="D2784" s="65" t="s">
        <v>1393</v>
      </c>
      <c r="E2784" s="131" t="s">
        <v>4</v>
      </c>
      <c r="F2784" s="89">
        <v>1</v>
      </c>
      <c r="G2784" s="133">
        <v>897.35360000000003</v>
      </c>
      <c r="H2784" s="129">
        <f t="shared" si="486"/>
        <v>897.35360000000003</v>
      </c>
      <c r="I2784" s="11">
        <f t="shared" si="485"/>
        <v>0</v>
      </c>
      <c r="J2784" s="67"/>
    </row>
    <row r="2785" spans="2:13" ht="13.35" customHeight="1" x14ac:dyDescent="0.2">
      <c r="B2785" s="28"/>
      <c r="C2785" s="49">
        <v>346819219</v>
      </c>
      <c r="D2785" s="65" t="s">
        <v>1394</v>
      </c>
      <c r="E2785" s="131" t="s">
        <v>4</v>
      </c>
      <c r="F2785" s="89">
        <v>1</v>
      </c>
      <c r="G2785" s="133">
        <v>1250.1203498784002</v>
      </c>
      <c r="H2785" s="129">
        <f t="shared" si="486"/>
        <v>1250.1203498784002</v>
      </c>
      <c r="I2785" s="11">
        <f t="shared" si="485"/>
        <v>0</v>
      </c>
      <c r="J2785" s="67"/>
    </row>
    <row r="2786" spans="2:13" ht="13.35" customHeight="1" x14ac:dyDescent="0.2">
      <c r="B2786" s="28"/>
      <c r="C2786" s="49">
        <v>346819273</v>
      </c>
      <c r="D2786" s="65" t="s">
        <v>1395</v>
      </c>
      <c r="E2786" s="131" t="s">
        <v>4</v>
      </c>
      <c r="F2786" s="89">
        <v>1</v>
      </c>
      <c r="G2786" s="133">
        <v>1530.1312</v>
      </c>
      <c r="H2786" s="129">
        <f t="shared" si="486"/>
        <v>1530.1312</v>
      </c>
      <c r="I2786" s="11">
        <f t="shared" si="485"/>
        <v>0</v>
      </c>
      <c r="J2786" s="67"/>
    </row>
    <row r="2787" spans="2:13" ht="13.35" customHeight="1" x14ac:dyDescent="0.2">
      <c r="C2787" s="49"/>
      <c r="D2787" s="65"/>
      <c r="E2787" s="131"/>
      <c r="F2787" s="89"/>
      <c r="G2787" s="111"/>
      <c r="H2787" s="75"/>
      <c r="I2787" s="11"/>
      <c r="J2787" s="67"/>
      <c r="K2787" s="13"/>
      <c r="L2787" s="13"/>
      <c r="M2787" s="13"/>
    </row>
    <row r="2788" spans="2:13" ht="13.35" customHeight="1" x14ac:dyDescent="0.2">
      <c r="B2788" s="20"/>
      <c r="C2788" s="143"/>
      <c r="D2788" s="64" t="s">
        <v>1281</v>
      </c>
      <c r="E2788" s="64"/>
      <c r="F2788" s="64"/>
      <c r="G2788" s="116"/>
      <c r="H2788" s="71">
        <f>M$46</f>
        <v>0</v>
      </c>
      <c r="I2788" s="43"/>
      <c r="J2788" s="67"/>
    </row>
    <row r="2789" spans="2:13" ht="13.35" customHeight="1" x14ac:dyDescent="0.2">
      <c r="C2789" s="49">
        <v>346825015</v>
      </c>
      <c r="D2789" s="65" t="s">
        <v>1246</v>
      </c>
      <c r="E2789" s="131" t="s">
        <v>4</v>
      </c>
      <c r="F2789" s="89">
        <v>1</v>
      </c>
      <c r="G2789" s="133">
        <v>236.27298239999999</v>
      </c>
      <c r="H2789" s="129">
        <f t="shared" ref="H2789:H2813" si="487">$G2789-($G2789*H$2788)</f>
        <v>236.27298239999999</v>
      </c>
      <c r="I2789" s="11">
        <f t="shared" ref="I2789:I2813" si="488">H2789/$G2789-1</f>
        <v>0</v>
      </c>
      <c r="J2789" s="67"/>
    </row>
    <row r="2790" spans="2:13" ht="13.35" customHeight="1" x14ac:dyDescent="0.2">
      <c r="C2790" s="49">
        <v>346825018</v>
      </c>
      <c r="D2790" s="65" t="s">
        <v>1247</v>
      </c>
      <c r="E2790" s="131" t="s">
        <v>4</v>
      </c>
      <c r="F2790" s="89">
        <v>1</v>
      </c>
      <c r="G2790" s="133">
        <v>251.032751424</v>
      </c>
      <c r="H2790" s="129">
        <f t="shared" si="487"/>
        <v>251.032751424</v>
      </c>
      <c r="I2790" s="11">
        <f t="shared" si="488"/>
        <v>0</v>
      </c>
      <c r="J2790" s="67"/>
    </row>
    <row r="2791" spans="2:13" ht="13.35" customHeight="1" x14ac:dyDescent="0.2">
      <c r="C2791" s="49">
        <v>346825022</v>
      </c>
      <c r="D2791" s="65" t="s">
        <v>1248</v>
      </c>
      <c r="E2791" s="131" t="s">
        <v>4</v>
      </c>
      <c r="F2791" s="89">
        <v>1</v>
      </c>
      <c r="G2791" s="133">
        <v>285.90744000000001</v>
      </c>
      <c r="H2791" s="129">
        <f t="shared" si="487"/>
        <v>285.90744000000001</v>
      </c>
      <c r="I2791" s="11">
        <f t="shared" si="488"/>
        <v>0</v>
      </c>
      <c r="J2791" s="67"/>
    </row>
    <row r="2792" spans="2:13" ht="13.35" customHeight="1" x14ac:dyDescent="0.2">
      <c r="C2792" s="49">
        <v>346825028</v>
      </c>
      <c r="D2792" s="65" t="s">
        <v>1249</v>
      </c>
      <c r="E2792" s="131" t="s">
        <v>4</v>
      </c>
      <c r="F2792" s="89">
        <v>1</v>
      </c>
      <c r="G2792" s="133">
        <v>300.73369697280003</v>
      </c>
      <c r="H2792" s="129">
        <f t="shared" si="487"/>
        <v>300.73369697280003</v>
      </c>
      <c r="I2792" s="11">
        <f t="shared" si="488"/>
        <v>0</v>
      </c>
      <c r="J2792" s="67"/>
    </row>
    <row r="2793" spans="2:13" ht="13.35" customHeight="1" x14ac:dyDescent="0.2">
      <c r="C2793" s="49">
        <v>346825035</v>
      </c>
      <c r="D2793" s="65" t="s">
        <v>1250</v>
      </c>
      <c r="E2793" s="131" t="s">
        <v>4</v>
      </c>
      <c r="F2793" s="89">
        <v>1</v>
      </c>
      <c r="G2793" s="133">
        <v>325.96337329919993</v>
      </c>
      <c r="H2793" s="129">
        <f t="shared" si="487"/>
        <v>325.96337329919993</v>
      </c>
      <c r="I2793" s="11">
        <f t="shared" si="488"/>
        <v>0</v>
      </c>
      <c r="J2793" s="67"/>
    </row>
    <row r="2794" spans="2:13" ht="13.35" customHeight="1" x14ac:dyDescent="0.2">
      <c r="C2794" s="49">
        <v>346825042</v>
      </c>
      <c r="D2794" s="65" t="s">
        <v>1251</v>
      </c>
      <c r="E2794" s="131" t="s">
        <v>4</v>
      </c>
      <c r="F2794" s="89">
        <v>1</v>
      </c>
      <c r="G2794" s="133">
        <v>343.81122048000003</v>
      </c>
      <c r="H2794" s="129">
        <f t="shared" si="487"/>
        <v>343.81122048000003</v>
      </c>
      <c r="I2794" s="11">
        <f t="shared" si="488"/>
        <v>0</v>
      </c>
      <c r="J2794" s="67"/>
    </row>
    <row r="2795" spans="2:13" ht="13.35" customHeight="1" x14ac:dyDescent="0.2">
      <c r="C2795" s="49">
        <v>346825048</v>
      </c>
      <c r="D2795" s="65" t="s">
        <v>1252</v>
      </c>
      <c r="E2795" s="131" t="s">
        <v>4</v>
      </c>
      <c r="F2795" s="89">
        <v>1</v>
      </c>
      <c r="G2795" s="133">
        <v>357.05324927999999</v>
      </c>
      <c r="H2795" s="129">
        <f t="shared" si="487"/>
        <v>357.05324927999999</v>
      </c>
      <c r="I2795" s="11">
        <f t="shared" si="488"/>
        <v>0</v>
      </c>
      <c r="J2795" s="67"/>
    </row>
    <row r="2796" spans="2:13" ht="13.35" customHeight="1" x14ac:dyDescent="0.2">
      <c r="C2796" s="49">
        <v>346825050</v>
      </c>
      <c r="D2796" s="65" t="s">
        <v>2570</v>
      </c>
      <c r="E2796" s="131" t="s">
        <v>4</v>
      </c>
      <c r="F2796" s="89">
        <v>1</v>
      </c>
      <c r="G2796" s="133">
        <v>357.05324927999999</v>
      </c>
      <c r="H2796" s="129">
        <f t="shared" si="487"/>
        <v>357.05324927999999</v>
      </c>
      <c r="I2796" s="11">
        <f t="shared" ref="I2796" si="489">H2796/$G2796-1</f>
        <v>0</v>
      </c>
      <c r="J2796" s="67"/>
    </row>
    <row r="2797" spans="2:13" ht="13.35" customHeight="1" x14ac:dyDescent="0.2">
      <c r="B2797" s="55" t="s">
        <v>1381</v>
      </c>
      <c r="C2797" s="49">
        <v>346825054</v>
      </c>
      <c r="D2797" s="65" t="s">
        <v>1253</v>
      </c>
      <c r="E2797" s="131" t="s">
        <v>4</v>
      </c>
      <c r="F2797" s="89">
        <v>1</v>
      </c>
      <c r="G2797" s="133">
        <v>371.37871679999995</v>
      </c>
      <c r="H2797" s="129">
        <f t="shared" si="487"/>
        <v>371.37871679999995</v>
      </c>
      <c r="I2797" s="11">
        <f t="shared" si="488"/>
        <v>0</v>
      </c>
      <c r="J2797" s="67"/>
    </row>
    <row r="2798" spans="2:13" ht="13.35" customHeight="1" x14ac:dyDescent="0.2">
      <c r="B2798" s="56" t="s">
        <v>1382</v>
      </c>
      <c r="C2798" s="49">
        <v>346825057</v>
      </c>
      <c r="D2798" s="65" t="s">
        <v>1254</v>
      </c>
      <c r="E2798" s="131" t="s">
        <v>4</v>
      </c>
      <c r="F2798" s="89">
        <v>1</v>
      </c>
      <c r="G2798" s="133">
        <v>376.37457311999992</v>
      </c>
      <c r="H2798" s="129">
        <f t="shared" si="487"/>
        <v>376.37457311999992</v>
      </c>
      <c r="I2798" s="11">
        <f t="shared" si="488"/>
        <v>0</v>
      </c>
      <c r="J2798" s="67"/>
    </row>
    <row r="2799" spans="2:13" ht="13.35" customHeight="1" x14ac:dyDescent="0.2">
      <c r="B2799" s="56" t="s">
        <v>1383</v>
      </c>
      <c r="C2799" s="49">
        <v>346825060</v>
      </c>
      <c r="D2799" s="65" t="s">
        <v>1255</v>
      </c>
      <c r="E2799" s="131" t="s">
        <v>4</v>
      </c>
      <c r="F2799" s="89">
        <v>1</v>
      </c>
      <c r="G2799" s="133">
        <v>381.49081151999991</v>
      </c>
      <c r="H2799" s="129">
        <f t="shared" si="487"/>
        <v>381.49081151999991</v>
      </c>
      <c r="I2799" s="11">
        <f t="shared" si="488"/>
        <v>0</v>
      </c>
      <c r="J2799" s="67"/>
    </row>
    <row r="2800" spans="2:13" ht="13.35" customHeight="1" x14ac:dyDescent="0.2">
      <c r="B2800" s="28"/>
      <c r="C2800" s="49">
        <v>346825064</v>
      </c>
      <c r="D2800" s="65" t="s">
        <v>1256</v>
      </c>
      <c r="E2800" s="131" t="s">
        <v>4</v>
      </c>
      <c r="F2800" s="89">
        <v>1</v>
      </c>
      <c r="G2800" s="133">
        <v>392.20481663999999</v>
      </c>
      <c r="H2800" s="129">
        <f t="shared" si="487"/>
        <v>392.20481663999999</v>
      </c>
      <c r="I2800" s="11">
        <f t="shared" si="488"/>
        <v>0</v>
      </c>
      <c r="J2800" s="67"/>
    </row>
    <row r="2801" spans="2:13" ht="13.35" customHeight="1" x14ac:dyDescent="0.2">
      <c r="B2801" s="57" t="s">
        <v>1408</v>
      </c>
      <c r="C2801" s="49">
        <v>346825070</v>
      </c>
      <c r="D2801" s="65" t="s">
        <v>1257</v>
      </c>
      <c r="E2801" s="131" t="s">
        <v>4</v>
      </c>
      <c r="F2801" s="89">
        <v>1</v>
      </c>
      <c r="G2801" s="133">
        <v>404.22737496960002</v>
      </c>
      <c r="H2801" s="129">
        <f t="shared" si="487"/>
        <v>404.22737496960002</v>
      </c>
      <c r="I2801" s="11">
        <f t="shared" si="488"/>
        <v>0</v>
      </c>
      <c r="J2801" s="67"/>
    </row>
    <row r="2802" spans="2:13" ht="13.35" customHeight="1" x14ac:dyDescent="0.2">
      <c r="B2802" s="58" t="s">
        <v>1409</v>
      </c>
      <c r="C2802" s="49">
        <v>346825076</v>
      </c>
      <c r="D2802" s="65" t="s">
        <v>1258</v>
      </c>
      <c r="E2802" s="131" t="s">
        <v>4</v>
      </c>
      <c r="F2802" s="89">
        <v>1</v>
      </c>
      <c r="G2802" s="133">
        <v>424.94874240000001</v>
      </c>
      <c r="H2802" s="129">
        <f t="shared" si="487"/>
        <v>424.94874240000001</v>
      </c>
      <c r="I2802" s="11">
        <f t="shared" si="488"/>
        <v>0</v>
      </c>
      <c r="J2802" s="67"/>
    </row>
    <row r="2803" spans="2:13" ht="13.35" customHeight="1" x14ac:dyDescent="0.2">
      <c r="B2803" s="58" t="s">
        <v>1410</v>
      </c>
      <c r="C2803" s="49">
        <v>346825089</v>
      </c>
      <c r="D2803" s="65" t="s">
        <v>1259</v>
      </c>
      <c r="E2803" s="131" t="s">
        <v>4</v>
      </c>
      <c r="F2803" s="89">
        <v>1</v>
      </c>
      <c r="G2803" s="133">
        <v>491.64041472000002</v>
      </c>
      <c r="H2803" s="129">
        <f t="shared" si="487"/>
        <v>491.64041472000002</v>
      </c>
      <c r="I2803" s="11">
        <f t="shared" si="488"/>
        <v>0</v>
      </c>
      <c r="J2803" s="67"/>
    </row>
    <row r="2804" spans="2:13" ht="13.35" customHeight="1" x14ac:dyDescent="0.2">
      <c r="B2804" s="28"/>
      <c r="C2804" s="49">
        <v>346825102</v>
      </c>
      <c r="D2804" s="65" t="s">
        <v>1260</v>
      </c>
      <c r="E2804" s="131" t="s">
        <v>4</v>
      </c>
      <c r="F2804" s="89">
        <v>1</v>
      </c>
      <c r="G2804" s="133">
        <v>536.79573292800012</v>
      </c>
      <c r="H2804" s="129">
        <f t="shared" si="487"/>
        <v>536.79573292800012</v>
      </c>
      <c r="I2804" s="11">
        <f t="shared" si="488"/>
        <v>0</v>
      </c>
      <c r="J2804" s="67"/>
    </row>
    <row r="2805" spans="2:13" ht="13.35" customHeight="1" x14ac:dyDescent="0.2">
      <c r="B2805" s="28"/>
      <c r="C2805" s="49">
        <v>346825108</v>
      </c>
      <c r="D2805" s="65" t="s">
        <v>1261</v>
      </c>
      <c r="E2805" s="131" t="s">
        <v>4</v>
      </c>
      <c r="F2805" s="89">
        <v>1</v>
      </c>
      <c r="G2805" s="133">
        <v>549.7849593599999</v>
      </c>
      <c r="H2805" s="129">
        <f t="shared" si="487"/>
        <v>549.7849593599999</v>
      </c>
      <c r="I2805" s="11">
        <f t="shared" si="488"/>
        <v>0</v>
      </c>
      <c r="J2805" s="67"/>
    </row>
    <row r="2806" spans="2:13" ht="13.35" customHeight="1" x14ac:dyDescent="0.2">
      <c r="C2806" s="49">
        <v>346825114</v>
      </c>
      <c r="D2806" s="65" t="s">
        <v>1262</v>
      </c>
      <c r="E2806" s="131" t="s">
        <v>4</v>
      </c>
      <c r="F2806" s="89">
        <v>1</v>
      </c>
      <c r="G2806" s="133">
        <v>617.52395577600009</v>
      </c>
      <c r="H2806" s="129">
        <f t="shared" si="487"/>
        <v>617.52395577600009</v>
      </c>
      <c r="I2806" s="11">
        <f t="shared" si="488"/>
        <v>0</v>
      </c>
      <c r="J2806" s="67"/>
    </row>
    <row r="2807" spans="2:13" ht="13.35" customHeight="1" x14ac:dyDescent="0.2">
      <c r="C2807" s="49">
        <v>346825125</v>
      </c>
      <c r="D2807" s="65" t="s">
        <v>2571</v>
      </c>
      <c r="E2807" s="131" t="s">
        <v>4</v>
      </c>
      <c r="F2807" s="89">
        <v>1</v>
      </c>
      <c r="G2807" s="133">
        <v>743.47509599999989</v>
      </c>
      <c r="H2807" s="129">
        <f t="shared" si="487"/>
        <v>743.47509599999989</v>
      </c>
      <c r="I2807" s="11">
        <f t="shared" si="488"/>
        <v>0</v>
      </c>
      <c r="J2807" s="67"/>
    </row>
    <row r="2808" spans="2:13" ht="13.35" customHeight="1" x14ac:dyDescent="0.2">
      <c r="C2808" s="49">
        <v>346825133</v>
      </c>
      <c r="D2808" s="65" t="s">
        <v>1396</v>
      </c>
      <c r="E2808" s="131" t="s">
        <v>4</v>
      </c>
      <c r="F2808" s="89">
        <v>1</v>
      </c>
      <c r="G2808" s="133">
        <v>831.20960000000002</v>
      </c>
      <c r="H2808" s="129">
        <f t="shared" si="487"/>
        <v>831.20960000000002</v>
      </c>
      <c r="I2808" s="11">
        <f t="shared" si="488"/>
        <v>0</v>
      </c>
      <c r="J2808" s="67"/>
    </row>
    <row r="2809" spans="2:13" ht="13.35" customHeight="1" x14ac:dyDescent="0.2">
      <c r="B2809" s="28"/>
      <c r="C2809" s="49">
        <v>346825140</v>
      </c>
      <c r="D2809" s="65" t="s">
        <v>1397</v>
      </c>
      <c r="E2809" s="131" t="s">
        <v>4</v>
      </c>
      <c r="F2809" s="89">
        <v>1</v>
      </c>
      <c r="G2809" s="133">
        <v>842.72271283199996</v>
      </c>
      <c r="H2809" s="129">
        <f t="shared" si="487"/>
        <v>842.72271283199996</v>
      </c>
      <c r="I2809" s="11">
        <f t="shared" si="488"/>
        <v>0</v>
      </c>
      <c r="J2809" s="67"/>
    </row>
    <row r="2810" spans="2:13" ht="13.35" customHeight="1" x14ac:dyDescent="0.2">
      <c r="B2810" s="28"/>
      <c r="C2810" s="49">
        <v>346825160</v>
      </c>
      <c r="D2810" s="65" t="s">
        <v>1398</v>
      </c>
      <c r="E2810" s="131" t="s">
        <v>4</v>
      </c>
      <c r="F2810" s="89">
        <v>1</v>
      </c>
      <c r="G2810" s="133">
        <v>942.55199999999991</v>
      </c>
      <c r="H2810" s="129">
        <f t="shared" si="487"/>
        <v>942.55199999999991</v>
      </c>
      <c r="I2810" s="11">
        <f t="shared" si="488"/>
        <v>0</v>
      </c>
      <c r="J2810" s="67"/>
    </row>
    <row r="2811" spans="2:13" ht="13.35" customHeight="1" x14ac:dyDescent="0.2">
      <c r="B2811" s="28"/>
      <c r="C2811" s="49">
        <v>346825168</v>
      </c>
      <c r="D2811" s="65" t="s">
        <v>1399</v>
      </c>
      <c r="E2811" s="131" t="s">
        <v>4</v>
      </c>
      <c r="F2811" s="89">
        <v>1</v>
      </c>
      <c r="G2811" s="133">
        <v>1017.5152</v>
      </c>
      <c r="H2811" s="129">
        <f t="shared" si="487"/>
        <v>1017.5152</v>
      </c>
      <c r="I2811" s="11">
        <f t="shared" si="488"/>
        <v>0</v>
      </c>
      <c r="J2811" s="67"/>
    </row>
    <row r="2812" spans="2:13" ht="13.35" customHeight="1" x14ac:dyDescent="0.2">
      <c r="B2812" s="28"/>
      <c r="C2812" s="49">
        <v>346825219</v>
      </c>
      <c r="D2812" s="65" t="s">
        <v>1400</v>
      </c>
      <c r="E2812" s="131" t="s">
        <v>4</v>
      </c>
      <c r="F2812" s="89">
        <v>1</v>
      </c>
      <c r="G2812" s="133">
        <v>1920.5928045944645</v>
      </c>
      <c r="H2812" s="129">
        <f t="shared" si="487"/>
        <v>1920.5928045944645</v>
      </c>
      <c r="I2812" s="11">
        <f t="shared" si="488"/>
        <v>0</v>
      </c>
      <c r="J2812" s="67"/>
    </row>
    <row r="2813" spans="2:13" ht="13.35" customHeight="1" x14ac:dyDescent="0.2">
      <c r="B2813" s="28"/>
      <c r="C2813" s="49">
        <v>346825273</v>
      </c>
      <c r="D2813" s="65" t="s">
        <v>1401</v>
      </c>
      <c r="E2813" s="131" t="s">
        <v>4</v>
      </c>
      <c r="F2813" s="89">
        <v>1</v>
      </c>
      <c r="G2813" s="133">
        <v>2256.2982963480963</v>
      </c>
      <c r="H2813" s="129">
        <f t="shared" si="487"/>
        <v>2256.2982963480963</v>
      </c>
      <c r="I2813" s="11">
        <f t="shared" si="488"/>
        <v>0</v>
      </c>
      <c r="J2813" s="67"/>
    </row>
    <row r="2814" spans="2:13" ht="13.35" customHeight="1" x14ac:dyDescent="0.2">
      <c r="C2814" s="49"/>
      <c r="D2814" s="65"/>
      <c r="E2814" s="131"/>
      <c r="F2814" s="89"/>
      <c r="G2814" s="111"/>
      <c r="H2814" s="75"/>
      <c r="I2814" s="11"/>
      <c r="J2814" s="67"/>
      <c r="K2814" s="13"/>
      <c r="L2814" s="13"/>
      <c r="M2814" s="13"/>
    </row>
    <row r="2815" spans="2:13" ht="13.35" customHeight="1" x14ac:dyDescent="0.2">
      <c r="B2815" s="20"/>
      <c r="C2815" s="143"/>
      <c r="D2815" s="64" t="s">
        <v>1280</v>
      </c>
      <c r="E2815" s="64"/>
      <c r="F2815" s="64"/>
      <c r="G2815" s="116"/>
      <c r="H2815" s="71">
        <f>M$46</f>
        <v>0</v>
      </c>
      <c r="I2815" s="43"/>
      <c r="J2815" s="67"/>
    </row>
    <row r="2816" spans="2:13" ht="13.35" customHeight="1" x14ac:dyDescent="0.2">
      <c r="C2816" s="49">
        <v>346832015</v>
      </c>
      <c r="D2816" s="65" t="s">
        <v>1263</v>
      </c>
      <c r="E2816" s="131" t="s">
        <v>4</v>
      </c>
      <c r="F2816" s="89">
        <v>1</v>
      </c>
      <c r="G2816" s="133">
        <v>237.29391504000003</v>
      </c>
      <c r="H2816" s="129">
        <f t="shared" ref="H2816:H2838" si="490">$G2816-($G2816*H$2815)</f>
        <v>237.29391504000003</v>
      </c>
      <c r="I2816" s="11">
        <f t="shared" ref="I2816:I2838" si="491">H2816/$G2816-1</f>
        <v>0</v>
      </c>
      <c r="J2816" s="67"/>
    </row>
    <row r="2817" spans="2:10" ht="13.35" customHeight="1" x14ac:dyDescent="0.2">
      <c r="C2817" s="49">
        <v>346832018</v>
      </c>
      <c r="D2817" s="65" t="s">
        <v>1264</v>
      </c>
      <c r="E2817" s="131" t="s">
        <v>4</v>
      </c>
      <c r="F2817" s="89">
        <v>1</v>
      </c>
      <c r="G2817" s="133">
        <v>245.39424</v>
      </c>
      <c r="H2817" s="129">
        <f t="shared" si="490"/>
        <v>245.39424</v>
      </c>
      <c r="I2817" s="11">
        <f t="shared" si="491"/>
        <v>0</v>
      </c>
      <c r="J2817" s="67"/>
    </row>
    <row r="2818" spans="2:10" ht="13.35" customHeight="1" x14ac:dyDescent="0.2">
      <c r="C2818" s="49">
        <v>346832022</v>
      </c>
      <c r="D2818" s="65" t="s">
        <v>1265</v>
      </c>
      <c r="E2818" s="131" t="s">
        <v>4</v>
      </c>
      <c r="F2818" s="89">
        <v>1</v>
      </c>
      <c r="G2818" s="133">
        <v>253.033872</v>
      </c>
      <c r="H2818" s="129">
        <f t="shared" si="490"/>
        <v>253.033872</v>
      </c>
      <c r="I2818" s="11">
        <f t="shared" si="491"/>
        <v>0</v>
      </c>
      <c r="J2818" s="67"/>
    </row>
    <row r="2819" spans="2:10" ht="13.35" customHeight="1" x14ac:dyDescent="0.2">
      <c r="C2819" s="49">
        <v>346832028</v>
      </c>
      <c r="D2819" s="65" t="s">
        <v>1266</v>
      </c>
      <c r="E2819" s="131" t="s">
        <v>4</v>
      </c>
      <c r="F2819" s="89">
        <v>1</v>
      </c>
      <c r="G2819" s="133">
        <v>271.42252641504007</v>
      </c>
      <c r="H2819" s="129">
        <f t="shared" si="490"/>
        <v>271.42252641504007</v>
      </c>
      <c r="I2819" s="11">
        <f t="shared" si="491"/>
        <v>0</v>
      </c>
      <c r="J2819" s="67"/>
    </row>
    <row r="2820" spans="2:10" ht="13.35" customHeight="1" x14ac:dyDescent="0.2">
      <c r="C2820" s="49">
        <v>346832035</v>
      </c>
      <c r="D2820" s="65" t="s">
        <v>1267</v>
      </c>
      <c r="E2820" s="131" t="s">
        <v>4</v>
      </c>
      <c r="F2820" s="89">
        <v>1</v>
      </c>
      <c r="G2820" s="133">
        <v>308.58826654656002</v>
      </c>
      <c r="H2820" s="129">
        <f t="shared" si="490"/>
        <v>308.58826654656002</v>
      </c>
      <c r="I2820" s="11">
        <f t="shared" si="491"/>
        <v>0</v>
      </c>
      <c r="J2820" s="67"/>
    </row>
    <row r="2821" spans="2:10" ht="13.35" customHeight="1" x14ac:dyDescent="0.2">
      <c r="C2821" s="49">
        <v>346832042</v>
      </c>
      <c r="D2821" s="65" t="s">
        <v>1268</v>
      </c>
      <c r="E2821" s="131" t="s">
        <v>4</v>
      </c>
      <c r="F2821" s="89">
        <v>1</v>
      </c>
      <c r="G2821" s="133">
        <v>333.25419359232006</v>
      </c>
      <c r="H2821" s="129">
        <f t="shared" si="490"/>
        <v>333.25419359232006</v>
      </c>
      <c r="I2821" s="11">
        <f t="shared" si="491"/>
        <v>0</v>
      </c>
      <c r="J2821" s="67"/>
    </row>
    <row r="2822" spans="2:10" ht="13.35" customHeight="1" x14ac:dyDescent="0.2">
      <c r="B2822" s="2" t="s">
        <v>1381</v>
      </c>
      <c r="C2822" s="49">
        <v>346832048</v>
      </c>
      <c r="D2822" s="65" t="s">
        <v>1269</v>
      </c>
      <c r="E2822" s="131" t="s">
        <v>4</v>
      </c>
      <c r="F2822" s="89">
        <v>1</v>
      </c>
      <c r="G2822" s="133">
        <v>357.5864215123201</v>
      </c>
      <c r="H2822" s="129">
        <f t="shared" si="490"/>
        <v>357.5864215123201</v>
      </c>
      <c r="I2822" s="11">
        <f t="shared" si="491"/>
        <v>0</v>
      </c>
      <c r="J2822" s="67"/>
    </row>
    <row r="2823" spans="2:10" ht="13.35" customHeight="1" x14ac:dyDescent="0.2">
      <c r="B2823" s="54" t="s">
        <v>1382</v>
      </c>
      <c r="C2823" s="49">
        <v>346832054</v>
      </c>
      <c r="D2823" s="65" t="s">
        <v>1270</v>
      </c>
      <c r="E2823" s="131" t="s">
        <v>4</v>
      </c>
      <c r="F2823" s="89">
        <v>1</v>
      </c>
      <c r="G2823" s="133">
        <v>387.20221892352004</v>
      </c>
      <c r="H2823" s="129">
        <f t="shared" si="490"/>
        <v>387.20221892352004</v>
      </c>
      <c r="I2823" s="11">
        <f t="shared" si="491"/>
        <v>0</v>
      </c>
      <c r="J2823" s="67"/>
    </row>
    <row r="2824" spans="2:10" ht="13.35" customHeight="1" x14ac:dyDescent="0.2">
      <c r="B2824" s="54" t="s">
        <v>1383</v>
      </c>
      <c r="C2824" s="49">
        <v>346832057</v>
      </c>
      <c r="D2824" s="65" t="s">
        <v>1271</v>
      </c>
      <c r="E2824" s="131" t="s">
        <v>4</v>
      </c>
      <c r="F2824" s="89">
        <v>1</v>
      </c>
      <c r="G2824" s="133">
        <v>387.20221892352004</v>
      </c>
      <c r="H2824" s="129">
        <f t="shared" si="490"/>
        <v>387.20221892352004</v>
      </c>
      <c r="I2824" s="11">
        <f t="shared" si="491"/>
        <v>0</v>
      </c>
      <c r="J2824" s="67"/>
    </row>
    <row r="2825" spans="2:10" ht="13.35" customHeight="1" x14ac:dyDescent="0.2">
      <c r="B2825" s="28"/>
      <c r="C2825" s="49">
        <v>346832060</v>
      </c>
      <c r="D2825" s="65" t="s">
        <v>1272</v>
      </c>
      <c r="E2825" s="131" t="s">
        <v>4</v>
      </c>
      <c r="F2825" s="89">
        <v>1</v>
      </c>
      <c r="G2825" s="133">
        <v>467.83227018528009</v>
      </c>
      <c r="H2825" s="129">
        <f t="shared" si="490"/>
        <v>467.83227018528009</v>
      </c>
      <c r="I2825" s="11">
        <f t="shared" si="491"/>
        <v>0</v>
      </c>
      <c r="J2825" s="67"/>
    </row>
    <row r="2826" spans="2:10" ht="13.35" customHeight="1" x14ac:dyDescent="0.2">
      <c r="B2826" s="28"/>
      <c r="C2826" s="49">
        <v>346832064</v>
      </c>
      <c r="D2826" s="65" t="s">
        <v>1273</v>
      </c>
      <c r="E2826" s="131" t="s">
        <v>4</v>
      </c>
      <c r="F2826" s="89">
        <v>1</v>
      </c>
      <c r="G2826" s="133">
        <v>477.82425600000005</v>
      </c>
      <c r="H2826" s="129">
        <f t="shared" si="490"/>
        <v>477.82425600000005</v>
      </c>
      <c r="I2826" s="11">
        <f t="shared" si="491"/>
        <v>0</v>
      </c>
      <c r="J2826" s="67"/>
    </row>
    <row r="2827" spans="2:10" ht="13.35" customHeight="1" x14ac:dyDescent="0.2">
      <c r="B2827" s="28"/>
      <c r="C2827" s="49">
        <v>346832070</v>
      </c>
      <c r="D2827" s="65" t="s">
        <v>1274</v>
      </c>
      <c r="E2827" s="131" t="s">
        <v>4</v>
      </c>
      <c r="F2827" s="89">
        <v>1</v>
      </c>
      <c r="G2827" s="133">
        <v>490.78847999999999</v>
      </c>
      <c r="H2827" s="129">
        <f t="shared" si="490"/>
        <v>490.78847999999999</v>
      </c>
      <c r="I2827" s="11">
        <f t="shared" si="491"/>
        <v>0</v>
      </c>
      <c r="J2827" s="67"/>
    </row>
    <row r="2828" spans="2:10" ht="13.35" customHeight="1" x14ac:dyDescent="0.2">
      <c r="B2828" s="28"/>
      <c r="C2828" s="49">
        <v>346832076</v>
      </c>
      <c r="D2828" s="65" t="s">
        <v>1275</v>
      </c>
      <c r="E2828" s="131" t="s">
        <v>4</v>
      </c>
      <c r="F2828" s="89">
        <v>1</v>
      </c>
      <c r="G2828" s="133">
        <v>553.75756799999999</v>
      </c>
      <c r="H2828" s="129">
        <f t="shared" si="490"/>
        <v>553.75756799999999</v>
      </c>
      <c r="I2828" s="11">
        <f t="shared" si="491"/>
        <v>0</v>
      </c>
      <c r="J2828" s="67"/>
    </row>
    <row r="2829" spans="2:10" ht="13.35" customHeight="1" x14ac:dyDescent="0.2">
      <c r="B2829" s="28"/>
      <c r="C2829" s="49">
        <v>346832089</v>
      </c>
      <c r="D2829" s="65" t="s">
        <v>1276</v>
      </c>
      <c r="E2829" s="131" t="s">
        <v>4</v>
      </c>
      <c r="F2829" s="89">
        <v>1</v>
      </c>
      <c r="G2829" s="133">
        <v>650.06323200000008</v>
      </c>
      <c r="H2829" s="129">
        <f t="shared" si="490"/>
        <v>650.06323200000008</v>
      </c>
      <c r="I2829" s="11">
        <f t="shared" si="491"/>
        <v>0</v>
      </c>
      <c r="J2829" s="67"/>
    </row>
    <row r="2830" spans="2:10" ht="13.35" customHeight="1" x14ac:dyDescent="0.2">
      <c r="B2830" s="28"/>
      <c r="C2830" s="49">
        <v>346832102</v>
      </c>
      <c r="D2830" s="65" t="s">
        <v>1277</v>
      </c>
      <c r="E2830" s="131" t="s">
        <v>4</v>
      </c>
      <c r="F2830" s="89">
        <v>1</v>
      </c>
      <c r="G2830" s="133">
        <v>811.19001600000001</v>
      </c>
      <c r="H2830" s="129">
        <f t="shared" si="490"/>
        <v>811.19001600000001</v>
      </c>
      <c r="I2830" s="11">
        <f t="shared" si="491"/>
        <v>0</v>
      </c>
      <c r="J2830" s="67"/>
    </row>
    <row r="2831" spans="2:10" ht="13.35" customHeight="1" x14ac:dyDescent="0.2">
      <c r="B2831" s="28"/>
      <c r="C2831" s="49">
        <v>346832108</v>
      </c>
      <c r="D2831" s="65" t="s">
        <v>1278</v>
      </c>
      <c r="E2831" s="131" t="s">
        <v>4</v>
      </c>
      <c r="F2831" s="89">
        <v>1</v>
      </c>
      <c r="G2831" s="133">
        <v>811.19001600000001</v>
      </c>
      <c r="H2831" s="129">
        <f t="shared" si="490"/>
        <v>811.19001600000001</v>
      </c>
      <c r="I2831" s="11">
        <f t="shared" si="491"/>
        <v>0</v>
      </c>
      <c r="J2831" s="67"/>
    </row>
    <row r="2832" spans="2:10" ht="13.35" customHeight="1" x14ac:dyDescent="0.2">
      <c r="B2832" s="28"/>
      <c r="C2832" s="49">
        <v>346832114</v>
      </c>
      <c r="D2832" s="65" t="s">
        <v>1279</v>
      </c>
      <c r="E2832" s="131" t="s">
        <v>4</v>
      </c>
      <c r="F2832" s="89">
        <v>1</v>
      </c>
      <c r="G2832" s="133">
        <v>927.8680320000002</v>
      </c>
      <c r="H2832" s="129">
        <f t="shared" si="490"/>
        <v>927.8680320000002</v>
      </c>
      <c r="I2832" s="11">
        <f t="shared" si="491"/>
        <v>0</v>
      </c>
      <c r="J2832" s="67"/>
    </row>
    <row r="2833" spans="2:10" ht="13.35" customHeight="1" x14ac:dyDescent="0.2">
      <c r="B2833" s="28"/>
      <c r="C2833" s="49">
        <v>346832133</v>
      </c>
      <c r="D2833" s="65" t="s">
        <v>1402</v>
      </c>
      <c r="E2833" s="131" t="s">
        <v>4</v>
      </c>
      <c r="F2833" s="89">
        <v>1</v>
      </c>
      <c r="G2833" s="133">
        <v>1057.5102720000002</v>
      </c>
      <c r="H2833" s="129">
        <f t="shared" si="490"/>
        <v>1057.5102720000002</v>
      </c>
      <c r="I2833" s="11">
        <f t="shared" si="491"/>
        <v>0</v>
      </c>
      <c r="J2833" s="67"/>
    </row>
    <row r="2834" spans="2:10" ht="13.35" customHeight="1" x14ac:dyDescent="0.2">
      <c r="B2834" s="28"/>
      <c r="C2834" s="49">
        <v>346832140</v>
      </c>
      <c r="D2834" s="65" t="s">
        <v>1403</v>
      </c>
      <c r="E2834" s="131" t="s">
        <v>4</v>
      </c>
      <c r="F2834" s="89">
        <v>1</v>
      </c>
      <c r="G2834" s="133">
        <v>1090.8468480000001</v>
      </c>
      <c r="H2834" s="129">
        <f t="shared" si="490"/>
        <v>1090.8468480000001</v>
      </c>
      <c r="I2834" s="11">
        <f t="shared" si="491"/>
        <v>0</v>
      </c>
      <c r="J2834" s="67"/>
    </row>
    <row r="2835" spans="2:10" ht="13.35" customHeight="1" x14ac:dyDescent="0.2">
      <c r="B2835" s="28"/>
      <c r="C2835" s="49">
        <v>346832160</v>
      </c>
      <c r="D2835" s="65" t="s">
        <v>1404</v>
      </c>
      <c r="E2835" s="131" t="s">
        <v>4</v>
      </c>
      <c r="F2835" s="89">
        <v>1</v>
      </c>
      <c r="G2835" s="133">
        <v>1709.425536</v>
      </c>
      <c r="H2835" s="129">
        <f t="shared" si="490"/>
        <v>1709.425536</v>
      </c>
      <c r="I2835" s="11">
        <f t="shared" si="491"/>
        <v>0</v>
      </c>
      <c r="J2835" s="67"/>
    </row>
    <row r="2836" spans="2:10" ht="13.35" customHeight="1" x14ac:dyDescent="0.2">
      <c r="B2836" s="28"/>
      <c r="C2836" s="49">
        <v>346832168</v>
      </c>
      <c r="D2836" s="65" t="s">
        <v>1405</v>
      </c>
      <c r="E2836" s="131" t="s">
        <v>4</v>
      </c>
      <c r="F2836" s="89">
        <v>1</v>
      </c>
      <c r="G2836" s="133">
        <v>1789.0629119999996</v>
      </c>
      <c r="H2836" s="129">
        <f t="shared" si="490"/>
        <v>1789.0629119999996</v>
      </c>
      <c r="I2836" s="11">
        <f t="shared" si="491"/>
        <v>0</v>
      </c>
      <c r="J2836" s="67"/>
    </row>
    <row r="2837" spans="2:10" ht="13.35" customHeight="1" x14ac:dyDescent="0.2">
      <c r="B2837" s="28"/>
      <c r="C2837" s="49">
        <v>346832219</v>
      </c>
      <c r="D2837" s="65" t="s">
        <v>1406</v>
      </c>
      <c r="E2837" s="131" t="s">
        <v>4</v>
      </c>
      <c r="F2837" s="89">
        <v>1</v>
      </c>
      <c r="G2837" s="133">
        <v>2979.9194879999995</v>
      </c>
      <c r="H2837" s="129">
        <f t="shared" si="490"/>
        <v>2979.9194879999995</v>
      </c>
      <c r="I2837" s="11">
        <f t="shared" si="491"/>
        <v>0</v>
      </c>
      <c r="J2837" s="67"/>
    </row>
    <row r="2838" spans="2:10" ht="13.35" customHeight="1" x14ac:dyDescent="0.2">
      <c r="B2838" s="28"/>
      <c r="C2838" s="49">
        <v>346832273</v>
      </c>
      <c r="D2838" s="65" t="s">
        <v>1407</v>
      </c>
      <c r="E2838" s="131" t="s">
        <v>4</v>
      </c>
      <c r="F2838" s="89">
        <v>1</v>
      </c>
      <c r="G2838" s="133">
        <v>3550.3453439999998</v>
      </c>
      <c r="H2838" s="129">
        <f t="shared" si="490"/>
        <v>3550.3453439999998</v>
      </c>
      <c r="I2838" s="11">
        <f t="shared" si="491"/>
        <v>0</v>
      </c>
      <c r="J2838" s="67"/>
    </row>
    <row r="2839" spans="2:10" ht="13.35" customHeight="1" x14ac:dyDescent="0.2">
      <c r="B2839" s="63"/>
      <c r="C2839" s="49"/>
      <c r="D2839" s="65"/>
      <c r="E2839" s="131"/>
      <c r="F2839" s="89"/>
      <c r="G2839" s="111"/>
      <c r="H2839" s="72"/>
      <c r="I2839" s="23"/>
      <c r="J2839" s="67"/>
    </row>
    <row r="2840" spans="2:10" ht="13.35" customHeight="1" x14ac:dyDescent="0.2">
      <c r="B2840" s="20"/>
      <c r="C2840" s="143"/>
      <c r="D2840" s="64" t="s">
        <v>2683</v>
      </c>
      <c r="E2840" s="64"/>
      <c r="F2840" s="64"/>
      <c r="G2840" s="116"/>
      <c r="H2840" s="71">
        <f>M$46</f>
        <v>0</v>
      </c>
      <c r="I2840" s="43"/>
      <c r="J2840" s="67"/>
    </row>
    <row r="2841" spans="2:10" ht="13.35" customHeight="1" x14ac:dyDescent="0.2">
      <c r="B2841" s="20"/>
      <c r="C2841" s="143"/>
      <c r="D2841" s="64" t="s">
        <v>2685</v>
      </c>
      <c r="E2841" s="64"/>
      <c r="F2841" s="64"/>
      <c r="G2841" s="116"/>
      <c r="H2841" s="71">
        <f>M$46</f>
        <v>0</v>
      </c>
      <c r="I2841" s="43"/>
      <c r="J2841" s="67"/>
    </row>
    <row r="2842" spans="2:10" ht="13.35" customHeight="1" x14ac:dyDescent="0.2">
      <c r="C2842" s="49">
        <v>313101075</v>
      </c>
      <c r="D2842" s="103" t="s">
        <v>2382</v>
      </c>
      <c r="E2842" s="131"/>
      <c r="F2842" s="89">
        <v>1</v>
      </c>
      <c r="G2842" s="133">
        <v>90.91162079999998</v>
      </c>
      <c r="H2842" s="129">
        <f>$G2842-($G2842*H$2841)</f>
        <v>90.91162079999998</v>
      </c>
      <c r="I2842" s="11">
        <f t="shared" ref="I2842:I2845" si="492">H2842/$G2842-1</f>
        <v>0</v>
      </c>
      <c r="J2842" s="67"/>
    </row>
    <row r="2843" spans="2:10" ht="13.35" customHeight="1" x14ac:dyDescent="0.2">
      <c r="C2843" s="49">
        <v>313101090</v>
      </c>
      <c r="D2843" s="103" t="s">
        <v>2383</v>
      </c>
      <c r="E2843" s="131"/>
      <c r="F2843" s="89">
        <v>1</v>
      </c>
      <c r="G2843" s="133">
        <v>100.4264352</v>
      </c>
      <c r="H2843" s="129">
        <f t="shared" ref="H2843:H2845" si="493">$G2843-($G2843*H$2841)</f>
        <v>100.4264352</v>
      </c>
      <c r="I2843" s="11">
        <f t="shared" si="492"/>
        <v>0</v>
      </c>
      <c r="J2843" s="67"/>
    </row>
    <row r="2844" spans="2:10" ht="13.35" customHeight="1" x14ac:dyDescent="0.2">
      <c r="C2844" s="49">
        <v>313101110</v>
      </c>
      <c r="D2844" s="103" t="s">
        <v>2384</v>
      </c>
      <c r="E2844" s="131"/>
      <c r="F2844" s="89">
        <v>1</v>
      </c>
      <c r="G2844" s="133">
        <v>101.9543616</v>
      </c>
      <c r="H2844" s="129">
        <f t="shared" si="493"/>
        <v>101.9543616</v>
      </c>
      <c r="I2844" s="11">
        <f t="shared" si="492"/>
        <v>0</v>
      </c>
      <c r="J2844" s="67"/>
    </row>
    <row r="2845" spans="2:10" ht="13.35" customHeight="1" x14ac:dyDescent="0.2">
      <c r="C2845" s="49">
        <v>313101126</v>
      </c>
      <c r="D2845" s="103" t="s">
        <v>2385</v>
      </c>
      <c r="E2845" s="131"/>
      <c r="F2845" s="89">
        <v>1</v>
      </c>
      <c r="G2845" s="133">
        <v>109.31618879999999</v>
      </c>
      <c r="H2845" s="129">
        <f t="shared" si="493"/>
        <v>109.31618879999999</v>
      </c>
      <c r="I2845" s="11">
        <f t="shared" si="492"/>
        <v>0</v>
      </c>
      <c r="J2845" s="67"/>
    </row>
    <row r="2846" spans="2:10" ht="13.35" customHeight="1" x14ac:dyDescent="0.2">
      <c r="B2846" s="63"/>
      <c r="C2846" s="49"/>
      <c r="D2846" s="65"/>
      <c r="E2846" s="131"/>
      <c r="F2846" s="89"/>
      <c r="G2846" s="123"/>
      <c r="H2846" s="72"/>
      <c r="I2846" s="23"/>
      <c r="J2846" s="67"/>
    </row>
    <row r="2847" spans="2:10" ht="13.35" customHeight="1" x14ac:dyDescent="0.2">
      <c r="B2847" s="20"/>
      <c r="C2847" s="143"/>
      <c r="D2847" s="64" t="s">
        <v>2684</v>
      </c>
      <c r="E2847" s="64"/>
      <c r="F2847" s="64"/>
      <c r="G2847" s="153"/>
      <c r="H2847" s="71">
        <f>M$46</f>
        <v>0</v>
      </c>
      <c r="I2847" s="43"/>
      <c r="J2847" s="67"/>
    </row>
    <row r="2848" spans="2:10" ht="13.35" customHeight="1" x14ac:dyDescent="0.2">
      <c r="C2848" s="49">
        <v>317108050</v>
      </c>
      <c r="D2848" s="65" t="s">
        <v>2760</v>
      </c>
      <c r="E2848" s="131"/>
      <c r="F2848" s="89">
        <v>1</v>
      </c>
      <c r="G2848" s="133">
        <v>164.71509600000002</v>
      </c>
      <c r="H2848" s="129">
        <f>$G2848-($G2848*H$2847)</f>
        <v>164.71509600000002</v>
      </c>
      <c r="I2848" s="11">
        <f t="shared" ref="I2848:I2852" si="494">H2848/$G2848-1</f>
        <v>0</v>
      </c>
      <c r="J2848" s="67"/>
    </row>
    <row r="2849" spans="2:12" ht="13.35" customHeight="1" x14ac:dyDescent="0.2">
      <c r="C2849" s="49">
        <v>317108075</v>
      </c>
      <c r="D2849" s="65" t="s">
        <v>2378</v>
      </c>
      <c r="E2849" s="131"/>
      <c r="F2849" s="89">
        <v>1</v>
      </c>
      <c r="G2849" s="133">
        <v>170.73419999999999</v>
      </c>
      <c r="H2849" s="129">
        <f t="shared" ref="H2849:H2853" si="495">$G2849-($G2849*H$2847)</f>
        <v>170.73419999999999</v>
      </c>
      <c r="I2849" s="11">
        <f t="shared" si="494"/>
        <v>0</v>
      </c>
      <c r="J2849" s="67"/>
    </row>
    <row r="2850" spans="2:12" ht="13.35" customHeight="1" x14ac:dyDescent="0.2">
      <c r="C2850" s="49">
        <v>317108091</v>
      </c>
      <c r="D2850" s="65" t="s">
        <v>2379</v>
      </c>
      <c r="E2850" s="131"/>
      <c r="F2850" s="89">
        <v>1</v>
      </c>
      <c r="G2850" s="133">
        <v>184.85594400000005</v>
      </c>
      <c r="H2850" s="129">
        <f t="shared" si="495"/>
        <v>184.85594400000005</v>
      </c>
      <c r="I2850" s="11">
        <f t="shared" si="494"/>
        <v>0</v>
      </c>
      <c r="J2850" s="67"/>
    </row>
    <row r="2851" spans="2:12" ht="13.35" customHeight="1" x14ac:dyDescent="0.2">
      <c r="C2851" s="49">
        <v>317108110</v>
      </c>
      <c r="D2851" s="65" t="s">
        <v>2380</v>
      </c>
      <c r="E2851" s="131"/>
      <c r="F2851" s="89">
        <v>1</v>
      </c>
      <c r="G2851" s="133">
        <v>218.19252</v>
      </c>
      <c r="H2851" s="129">
        <f t="shared" si="495"/>
        <v>218.19252</v>
      </c>
      <c r="I2851" s="11">
        <f t="shared" si="494"/>
        <v>0</v>
      </c>
      <c r="J2851" s="67"/>
    </row>
    <row r="2852" spans="2:12" ht="13.35" customHeight="1" x14ac:dyDescent="0.2">
      <c r="C2852" s="49">
        <v>317108125</v>
      </c>
      <c r="D2852" s="65" t="s">
        <v>2381</v>
      </c>
      <c r="E2852" s="131"/>
      <c r="F2852" s="89">
        <v>1</v>
      </c>
      <c r="G2852" s="133">
        <v>232.57817856000005</v>
      </c>
      <c r="H2852" s="129">
        <f t="shared" si="495"/>
        <v>232.57817856000005</v>
      </c>
      <c r="I2852" s="11">
        <f t="shared" si="494"/>
        <v>0</v>
      </c>
      <c r="J2852" s="67"/>
    </row>
    <row r="2853" spans="2:12" ht="13.35" customHeight="1" x14ac:dyDescent="0.2">
      <c r="C2853" s="49">
        <v>317108160</v>
      </c>
      <c r="D2853" s="65" t="s">
        <v>2796</v>
      </c>
      <c r="E2853" s="131"/>
      <c r="F2853" s="89">
        <v>1</v>
      </c>
      <c r="G2853" s="133">
        <v>258.29232000000002</v>
      </c>
      <c r="H2853" s="129">
        <f t="shared" si="495"/>
        <v>258.29232000000002</v>
      </c>
      <c r="I2853" s="11">
        <f t="shared" ref="I2853" si="496">H2853/$G2853-1</f>
        <v>0</v>
      </c>
      <c r="J2853" s="67"/>
    </row>
    <row r="2854" spans="2:12" ht="13.35" customHeight="1" x14ac:dyDescent="0.2">
      <c r="B2854" s="63"/>
      <c r="C2854" s="49"/>
      <c r="D2854" s="65"/>
      <c r="E2854" s="131"/>
      <c r="F2854" s="89"/>
      <c r="G2854" s="111"/>
      <c r="H2854" s="72"/>
      <c r="I2854" s="23"/>
      <c r="J2854" s="67"/>
    </row>
    <row r="2855" spans="2:12" ht="13.35" customHeight="1" x14ac:dyDescent="0.2">
      <c r="B2855" s="20"/>
      <c r="C2855" s="143"/>
      <c r="D2855" s="64" t="s">
        <v>2054</v>
      </c>
      <c r="E2855" s="64"/>
      <c r="F2855" s="64"/>
      <c r="G2855" s="116"/>
      <c r="H2855" s="71">
        <f>M$20</f>
        <v>0</v>
      </c>
      <c r="I2855" s="43"/>
      <c r="J2855" s="67"/>
    </row>
    <row r="2856" spans="2:12" ht="13.35" customHeight="1" x14ac:dyDescent="0.2">
      <c r="B2856" s="4"/>
      <c r="C2856" s="194">
        <v>322100006</v>
      </c>
      <c r="D2856" s="195" t="s">
        <v>2054</v>
      </c>
      <c r="E2856" s="196" t="s">
        <v>4</v>
      </c>
      <c r="F2856" s="197">
        <v>1</v>
      </c>
      <c r="G2856" s="133">
        <v>12743.744000000001</v>
      </c>
      <c r="H2856" s="129">
        <f>$G2856-($G2856*H$2855)</f>
        <v>12743.744000000001</v>
      </c>
      <c r="I2856" s="11">
        <f t="shared" ref="I2856" si="497">H2856/$G2856-1</f>
        <v>0</v>
      </c>
      <c r="J2856" s="67"/>
    </row>
    <row r="2857" spans="2:12" ht="13.35" customHeight="1" x14ac:dyDescent="0.2">
      <c r="B2857" s="4"/>
      <c r="C2857" s="49"/>
      <c r="D2857" s="65"/>
      <c r="E2857" s="131"/>
      <c r="F2857" s="89"/>
      <c r="G2857" s="111"/>
      <c r="H2857" s="75"/>
      <c r="I2857" s="11"/>
      <c r="J2857" s="67"/>
      <c r="K2857" s="4"/>
      <c r="L2857" s="4"/>
    </row>
    <row r="2858" spans="2:12" ht="13.35" customHeight="1" x14ac:dyDescent="0.2">
      <c r="B2858" s="4"/>
      <c r="C2858" s="49"/>
      <c r="D2858" s="65"/>
      <c r="E2858" s="131"/>
      <c r="F2858" s="89"/>
      <c r="G2858" s="111"/>
      <c r="H2858" s="75"/>
      <c r="I2858" s="11"/>
      <c r="J2858" s="67"/>
      <c r="K2858" s="4"/>
      <c r="L2858" s="4"/>
    </row>
    <row r="2859" spans="2:12" ht="13.35" customHeight="1" x14ac:dyDescent="0.2">
      <c r="B2859" s="4"/>
      <c r="C2859" s="49"/>
      <c r="D2859" s="65"/>
      <c r="E2859" s="131"/>
      <c r="F2859" s="89"/>
      <c r="G2859" s="111"/>
      <c r="H2859" s="75"/>
      <c r="I2859" s="11"/>
      <c r="J2859" s="67"/>
      <c r="K2859" s="4"/>
      <c r="L2859" s="4"/>
    </row>
    <row r="2860" spans="2:12" ht="13.35" customHeight="1" x14ac:dyDescent="0.2">
      <c r="B2860" s="4"/>
      <c r="C2860" s="198"/>
      <c r="D2860" s="199"/>
      <c r="E2860" s="200"/>
      <c r="F2860" s="201"/>
      <c r="G2860" s="118"/>
      <c r="H2860" s="82"/>
      <c r="I2860" s="17"/>
      <c r="J2860" s="67"/>
      <c r="K2860" s="4"/>
      <c r="L2860" s="4"/>
    </row>
    <row r="2861" spans="2:12" ht="13.35" customHeight="1" x14ac:dyDescent="0.2">
      <c r="B2861" s="4"/>
      <c r="C2861" s="49">
        <v>322200013</v>
      </c>
      <c r="D2861" s="65" t="s">
        <v>1622</v>
      </c>
      <c r="E2861" s="131" t="s">
        <v>4</v>
      </c>
      <c r="F2861" s="47">
        <v>1</v>
      </c>
      <c r="G2861" s="133">
        <v>2235.6671999999999</v>
      </c>
      <c r="H2861" s="129">
        <f>$G2861-($G2861*H$2855)</f>
        <v>2235.6671999999999</v>
      </c>
      <c r="I2861" s="11">
        <f t="shared" ref="I2861" si="498">H2861/$G2861-1</f>
        <v>0</v>
      </c>
      <c r="J2861" s="67"/>
    </row>
    <row r="2862" spans="2:12" ht="13.35" customHeight="1" x14ac:dyDescent="0.2">
      <c r="C2862" s="202"/>
      <c r="D2862" s="203"/>
      <c r="E2862" s="204"/>
      <c r="F2862" s="205"/>
      <c r="G2862" s="119"/>
      <c r="H2862" s="83"/>
      <c r="I2862" s="14"/>
      <c r="J2862" s="67"/>
    </row>
    <row r="2863" spans="2:12" ht="13.35" customHeight="1" x14ac:dyDescent="0.2">
      <c r="C2863" s="49"/>
      <c r="D2863" s="65"/>
      <c r="E2863" s="131"/>
      <c r="F2863" s="89"/>
      <c r="G2863" s="111"/>
      <c r="H2863" s="75"/>
      <c r="I2863" s="11"/>
      <c r="J2863" s="67"/>
    </row>
    <row r="2864" spans="2:12" ht="13.35" customHeight="1" x14ac:dyDescent="0.2">
      <c r="C2864" s="49"/>
      <c r="D2864" s="65"/>
      <c r="E2864" s="131"/>
      <c r="F2864" s="89"/>
      <c r="G2864" s="111"/>
      <c r="H2864" s="75"/>
      <c r="I2864" s="11"/>
      <c r="J2864" s="67"/>
    </row>
    <row r="2865" spans="2:12" ht="13.35" customHeight="1" x14ac:dyDescent="0.2">
      <c r="B2865" s="101" t="s">
        <v>2310</v>
      </c>
      <c r="C2865" s="143"/>
      <c r="D2865" s="64" t="s">
        <v>2311</v>
      </c>
      <c r="E2865" s="64"/>
      <c r="F2865" s="213" t="s">
        <v>2354</v>
      </c>
      <c r="G2865" s="116"/>
      <c r="H2865" s="71">
        <f>M$48</f>
        <v>0</v>
      </c>
      <c r="I2865" s="43"/>
      <c r="J2865" s="67"/>
    </row>
    <row r="2866" spans="2:12" ht="13.35" customHeight="1" x14ac:dyDescent="0.2">
      <c r="B2866" s="4"/>
      <c r="C2866" s="49" t="s">
        <v>2312</v>
      </c>
      <c r="D2866" s="65" t="s">
        <v>2363</v>
      </c>
      <c r="E2866" s="131" t="s">
        <v>2352</v>
      </c>
      <c r="F2866" s="214">
        <v>12.5</v>
      </c>
      <c r="G2866" s="133">
        <v>1023.8495903999999</v>
      </c>
      <c r="H2866" s="129">
        <f>$G2866-($G2866*H$2865)</f>
        <v>1023.8495903999999</v>
      </c>
      <c r="I2866" s="11">
        <f t="shared" ref="I2866:I2875" si="499">H2866/$G2866-1</f>
        <v>0</v>
      </c>
      <c r="J2866" s="67"/>
    </row>
    <row r="2867" spans="2:12" ht="13.35" customHeight="1" x14ac:dyDescent="0.2">
      <c r="B2867" s="4"/>
      <c r="C2867" s="49" t="s">
        <v>2313</v>
      </c>
      <c r="D2867" s="65" t="s">
        <v>2364</v>
      </c>
      <c r="E2867" s="131" t="s">
        <v>2352</v>
      </c>
      <c r="F2867" s="214">
        <v>12.5</v>
      </c>
      <c r="G2867" s="133">
        <v>1148.4450432000001</v>
      </c>
      <c r="H2867" s="129">
        <f t="shared" ref="H2867:H2875" si="500">$G2867-($G2867*H$2865)</f>
        <v>1148.4450432000001</v>
      </c>
      <c r="I2867" s="11">
        <f t="shared" si="499"/>
        <v>0</v>
      </c>
      <c r="J2867" s="67"/>
      <c r="K2867" s="4"/>
      <c r="L2867" s="4"/>
    </row>
    <row r="2868" spans="2:12" ht="13.35" customHeight="1" x14ac:dyDescent="0.2">
      <c r="B2868" s="4"/>
      <c r="C2868" s="49" t="s">
        <v>2314</v>
      </c>
      <c r="D2868" s="65" t="s">
        <v>2365</v>
      </c>
      <c r="E2868" s="215" t="s">
        <v>2665</v>
      </c>
      <c r="F2868" s="216">
        <v>1</v>
      </c>
      <c r="G2868" s="133">
        <v>639.22884479999993</v>
      </c>
      <c r="H2868" s="129">
        <f t="shared" si="500"/>
        <v>639.22884479999993</v>
      </c>
      <c r="I2868" s="11">
        <f t="shared" si="499"/>
        <v>0</v>
      </c>
      <c r="J2868" s="67"/>
      <c r="K2868" s="4"/>
      <c r="L2868" s="4"/>
    </row>
    <row r="2869" spans="2:12" ht="13.35" customHeight="1" x14ac:dyDescent="0.2">
      <c r="B2869" s="4"/>
      <c r="C2869" s="49" t="s">
        <v>2315</v>
      </c>
      <c r="D2869" s="65" t="s">
        <v>2366</v>
      </c>
      <c r="E2869" s="215" t="s">
        <v>2665</v>
      </c>
      <c r="F2869" s="216">
        <v>1</v>
      </c>
      <c r="G2869" s="133">
        <v>1056.352752</v>
      </c>
      <c r="H2869" s="129">
        <f t="shared" si="500"/>
        <v>1056.352752</v>
      </c>
      <c r="I2869" s="11">
        <f t="shared" si="499"/>
        <v>0</v>
      </c>
      <c r="J2869" s="67"/>
      <c r="K2869" s="4"/>
      <c r="L2869" s="4"/>
    </row>
    <row r="2870" spans="2:12" ht="13.35" customHeight="1" x14ac:dyDescent="0.2">
      <c r="B2870" s="4"/>
      <c r="C2870" s="49" t="s">
        <v>2316</v>
      </c>
      <c r="D2870" s="65" t="s">
        <v>2367</v>
      </c>
      <c r="E2870" s="131" t="s">
        <v>2352</v>
      </c>
      <c r="F2870" s="214">
        <v>12.5</v>
      </c>
      <c r="G2870" s="133">
        <v>1424.7219167999999</v>
      </c>
      <c r="H2870" s="129">
        <f t="shared" si="500"/>
        <v>1424.7219167999999</v>
      </c>
      <c r="I2870" s="11">
        <f t="shared" si="499"/>
        <v>0</v>
      </c>
      <c r="J2870" s="67"/>
      <c r="K2870" s="4"/>
      <c r="L2870" s="4"/>
    </row>
    <row r="2871" spans="2:12" ht="13.35" customHeight="1" x14ac:dyDescent="0.2">
      <c r="B2871" s="4"/>
      <c r="C2871" s="49" t="s">
        <v>2317</v>
      </c>
      <c r="D2871" s="65" t="s">
        <v>2368</v>
      </c>
      <c r="E2871" s="215" t="s">
        <v>2665</v>
      </c>
      <c r="F2871" s="216">
        <v>1</v>
      </c>
      <c r="G2871" s="133">
        <v>801.74465279999993</v>
      </c>
      <c r="H2871" s="129">
        <f t="shared" si="500"/>
        <v>801.74465279999993</v>
      </c>
      <c r="I2871" s="11">
        <f t="shared" si="499"/>
        <v>0</v>
      </c>
      <c r="J2871" s="67"/>
    </row>
    <row r="2872" spans="2:12" ht="13.35" customHeight="1" x14ac:dyDescent="0.2">
      <c r="B2872" s="4"/>
      <c r="C2872" s="49" t="s">
        <v>2318</v>
      </c>
      <c r="D2872" s="65" t="s">
        <v>2369</v>
      </c>
      <c r="E2872" s="131" t="s">
        <v>2352</v>
      </c>
      <c r="F2872" s="214">
        <v>12.5</v>
      </c>
      <c r="G2872" s="133">
        <v>1543.9001759999999</v>
      </c>
      <c r="H2872" s="129">
        <f t="shared" si="500"/>
        <v>1543.9001759999999</v>
      </c>
      <c r="I2872" s="11">
        <f t="shared" si="499"/>
        <v>0</v>
      </c>
      <c r="J2872" s="67"/>
    </row>
    <row r="2873" spans="2:12" ht="13.35" customHeight="1" x14ac:dyDescent="0.2">
      <c r="B2873" s="4"/>
      <c r="C2873" s="49" t="s">
        <v>2319</v>
      </c>
      <c r="D2873" s="65" t="s">
        <v>2370</v>
      </c>
      <c r="E2873" s="131" t="s">
        <v>2352</v>
      </c>
      <c r="F2873" s="217">
        <v>20</v>
      </c>
      <c r="G2873" s="133">
        <v>1408.4703359999999</v>
      </c>
      <c r="H2873" s="129">
        <f t="shared" si="500"/>
        <v>1408.4703359999999</v>
      </c>
      <c r="I2873" s="11">
        <f t="shared" si="499"/>
        <v>0</v>
      </c>
      <c r="J2873" s="67"/>
    </row>
    <row r="2874" spans="2:12" ht="13.35" customHeight="1" x14ac:dyDescent="0.2">
      <c r="C2874" s="49" t="s">
        <v>2320</v>
      </c>
      <c r="D2874" s="65" t="s">
        <v>2371</v>
      </c>
      <c r="E2874" s="131" t="s">
        <v>2352</v>
      </c>
      <c r="F2874" s="217">
        <v>30</v>
      </c>
      <c r="G2874" s="133">
        <v>996.76362240000003</v>
      </c>
      <c r="H2874" s="129">
        <f t="shared" si="500"/>
        <v>996.76362240000003</v>
      </c>
      <c r="I2874" s="11">
        <f t="shared" si="499"/>
        <v>0</v>
      </c>
      <c r="J2874" s="67"/>
    </row>
    <row r="2875" spans="2:12" ht="13.35" customHeight="1" x14ac:dyDescent="0.2">
      <c r="B2875" s="4"/>
      <c r="C2875" s="209" t="s">
        <v>2321</v>
      </c>
      <c r="D2875" s="210" t="s">
        <v>2372</v>
      </c>
      <c r="E2875" s="211" t="s">
        <v>2352</v>
      </c>
      <c r="F2875" s="218">
        <v>15</v>
      </c>
      <c r="G2875" s="133">
        <v>157.0986144</v>
      </c>
      <c r="H2875" s="129">
        <f t="shared" si="500"/>
        <v>157.0986144</v>
      </c>
      <c r="I2875" s="11">
        <f t="shared" si="499"/>
        <v>0</v>
      </c>
      <c r="J2875" s="67"/>
    </row>
    <row r="2876" spans="2:12" ht="13.35" customHeight="1" x14ac:dyDescent="0.2">
      <c r="B2876" s="4"/>
      <c r="C2876" s="49"/>
      <c r="D2876" s="65"/>
      <c r="E2876" s="131"/>
      <c r="F2876" s="89"/>
      <c r="G2876" s="111"/>
      <c r="H2876" s="102"/>
      <c r="I2876" s="19"/>
      <c r="J2876" s="67"/>
    </row>
    <row r="2877" spans="2:12" ht="13.35" customHeight="1" x14ac:dyDescent="0.2">
      <c r="B2877" s="4"/>
      <c r="C2877" s="194" t="s">
        <v>2322</v>
      </c>
      <c r="D2877" s="219" t="s">
        <v>2323</v>
      </c>
      <c r="E2877" s="220" t="s">
        <v>2665</v>
      </c>
      <c r="F2877" s="221">
        <v>1</v>
      </c>
      <c r="G2877" s="133">
        <v>2248.1353439999998</v>
      </c>
      <c r="H2877" s="129">
        <f>$G2877-($G2877*H$2865)</f>
        <v>2248.1353439999998</v>
      </c>
      <c r="I2877" s="11">
        <f t="shared" ref="I2877" si="501">H2877/$G2877-1</f>
        <v>0</v>
      </c>
      <c r="J2877" s="67"/>
    </row>
    <row r="2878" spans="2:12" ht="13.35" customHeight="1" x14ac:dyDescent="0.2">
      <c r="B2878" s="4"/>
      <c r="C2878" s="49"/>
      <c r="D2878" s="65"/>
      <c r="E2878" s="131"/>
      <c r="F2878" s="89"/>
      <c r="G2878" s="111"/>
      <c r="H2878" s="102"/>
      <c r="I2878" s="19"/>
      <c r="J2878" s="67"/>
    </row>
    <row r="2879" spans="2:12" ht="13.35" customHeight="1" x14ac:dyDescent="0.2">
      <c r="B2879" s="4"/>
      <c r="C2879" s="49"/>
      <c r="D2879" s="65"/>
      <c r="E2879" s="131"/>
      <c r="F2879" s="89"/>
      <c r="G2879" s="111"/>
      <c r="H2879" s="102"/>
      <c r="I2879" s="19"/>
      <c r="J2879" s="67"/>
    </row>
    <row r="2880" spans="2:12" ht="13.35" customHeight="1" x14ac:dyDescent="0.2">
      <c r="B2880" s="4"/>
      <c r="C2880" s="49"/>
      <c r="D2880" s="65"/>
      <c r="E2880" s="131"/>
      <c r="F2880" s="89"/>
      <c r="G2880" s="111"/>
      <c r="H2880" s="102"/>
      <c r="I2880" s="19"/>
      <c r="J2880" s="67"/>
    </row>
    <row r="2881" spans="2:12" ht="13.35" customHeight="1" x14ac:dyDescent="0.2">
      <c r="B2881" s="4"/>
      <c r="C2881" s="49"/>
      <c r="D2881" s="65"/>
      <c r="E2881" s="131"/>
      <c r="F2881" s="89"/>
      <c r="G2881" s="111"/>
      <c r="H2881" s="102"/>
      <c r="I2881" s="19"/>
      <c r="J2881" s="67"/>
    </row>
    <row r="2882" spans="2:12" ht="13.35" customHeight="1" x14ac:dyDescent="0.2">
      <c r="B2882" s="4"/>
      <c r="C2882" s="194" t="s">
        <v>2324</v>
      </c>
      <c r="D2882" s="195" t="s">
        <v>2373</v>
      </c>
      <c r="E2882" s="196" t="s">
        <v>2353</v>
      </c>
      <c r="F2882" s="197"/>
      <c r="G2882" s="133">
        <v>1029.2667840000001</v>
      </c>
      <c r="H2882" s="129">
        <f t="shared" ref="H2882:H2883" si="502">$G2882-($G2882*H$2865)</f>
        <v>1029.2667840000001</v>
      </c>
      <c r="I2882" s="11">
        <f t="shared" ref="I2882:I2883" si="503">H2882/$G2882-1</f>
        <v>0</v>
      </c>
      <c r="J2882" s="67"/>
    </row>
    <row r="2883" spans="2:12" ht="13.35" customHeight="1" x14ac:dyDescent="0.2">
      <c r="B2883" s="4"/>
      <c r="C2883" s="194" t="s">
        <v>2325</v>
      </c>
      <c r="D2883" s="219" t="s">
        <v>2374</v>
      </c>
      <c r="E2883" s="222" t="s">
        <v>2353</v>
      </c>
      <c r="F2883" s="223"/>
      <c r="G2883" s="133">
        <v>1424.7219167999999</v>
      </c>
      <c r="H2883" s="129">
        <f t="shared" si="502"/>
        <v>1424.7219167999999</v>
      </c>
      <c r="I2883" s="11">
        <f t="shared" si="503"/>
        <v>0</v>
      </c>
      <c r="J2883" s="67"/>
      <c r="K2883" s="4"/>
      <c r="L2883" s="4"/>
    </row>
    <row r="2884" spans="2:12" ht="13.35" customHeight="1" x14ac:dyDescent="0.2">
      <c r="B2884" s="4"/>
      <c r="C2884" s="49"/>
      <c r="D2884" s="65"/>
      <c r="E2884" s="131"/>
      <c r="F2884" s="89"/>
      <c r="G2884" s="111"/>
      <c r="H2884" s="102"/>
      <c r="I2884" s="19"/>
      <c r="J2884" s="67"/>
      <c r="K2884" s="4"/>
      <c r="L2884" s="4"/>
    </row>
    <row r="2885" spans="2:12" ht="13.35" customHeight="1" x14ac:dyDescent="0.2">
      <c r="B2885" s="4"/>
      <c r="C2885" s="49"/>
      <c r="D2885" s="65"/>
      <c r="E2885" s="131"/>
      <c r="F2885" s="89"/>
      <c r="G2885" s="111"/>
      <c r="H2885" s="102"/>
      <c r="I2885" s="19"/>
      <c r="J2885" s="67"/>
      <c r="K2885" s="4"/>
      <c r="L2885" s="4"/>
    </row>
    <row r="2886" spans="2:12" ht="13.35" customHeight="1" x14ac:dyDescent="0.2">
      <c r="B2886" s="4"/>
      <c r="C2886" s="194" t="s">
        <v>2326</v>
      </c>
      <c r="D2886" s="219" t="s">
        <v>2375</v>
      </c>
      <c r="E2886" s="222" t="s">
        <v>2353</v>
      </c>
      <c r="F2886" s="224">
        <v>30</v>
      </c>
      <c r="G2886" s="133">
        <v>899.25413760000004</v>
      </c>
      <c r="H2886" s="129">
        <f>$G2886-($G2886*H$2865)</f>
        <v>899.25413760000004</v>
      </c>
      <c r="I2886" s="11">
        <f t="shared" ref="I2886" si="504">H2886/$G2886-1</f>
        <v>0</v>
      </c>
      <c r="J2886" s="67"/>
      <c r="K2886" s="4"/>
      <c r="L2886" s="4"/>
    </row>
    <row r="2887" spans="2:12" ht="13.35" customHeight="1" x14ac:dyDescent="0.2">
      <c r="B2887" s="4"/>
      <c r="C2887" s="49"/>
      <c r="D2887" s="65"/>
      <c r="E2887" s="131"/>
      <c r="F2887" s="89"/>
      <c r="G2887" s="111"/>
      <c r="H2887" s="102"/>
      <c r="I2887" s="19"/>
      <c r="J2887" s="67"/>
    </row>
    <row r="2888" spans="2:12" ht="13.35" customHeight="1" x14ac:dyDescent="0.2">
      <c r="B2888" s="4"/>
      <c r="C2888" s="170" t="s">
        <v>2327</v>
      </c>
      <c r="D2888" s="171" t="s">
        <v>2328</v>
      </c>
      <c r="E2888" s="225" t="s">
        <v>2665</v>
      </c>
      <c r="F2888" s="226">
        <v>1</v>
      </c>
      <c r="G2888" s="133">
        <v>1381.384368</v>
      </c>
      <c r="H2888" s="129">
        <f t="shared" ref="H2888:H2899" si="505">$G2888-($G2888*H$2865)</f>
        <v>1381.384368</v>
      </c>
      <c r="I2888" s="11">
        <f t="shared" ref="I2888:I2899" si="506">H2888/$G2888-1</f>
        <v>0</v>
      </c>
      <c r="J2888" s="67"/>
    </row>
    <row r="2889" spans="2:12" ht="13.35" customHeight="1" x14ac:dyDescent="0.2">
      <c r="B2889" s="4"/>
      <c r="C2889" s="49" t="s">
        <v>2329</v>
      </c>
      <c r="D2889" s="65" t="s">
        <v>2330</v>
      </c>
      <c r="E2889" s="215" t="s">
        <v>2665</v>
      </c>
      <c r="F2889" s="227">
        <v>1</v>
      </c>
      <c r="G2889" s="133">
        <v>1424.7219167999999</v>
      </c>
      <c r="H2889" s="129">
        <f t="shared" si="505"/>
        <v>1424.7219167999999</v>
      </c>
      <c r="I2889" s="11">
        <f t="shared" si="506"/>
        <v>0</v>
      </c>
      <c r="J2889" s="67"/>
    </row>
    <row r="2890" spans="2:12" ht="13.35" customHeight="1" x14ac:dyDescent="0.2">
      <c r="C2890" s="49" t="s">
        <v>2331</v>
      </c>
      <c r="D2890" s="65" t="s">
        <v>2332</v>
      </c>
      <c r="E2890" s="215" t="s">
        <v>2665</v>
      </c>
      <c r="F2890" s="227">
        <v>1</v>
      </c>
      <c r="G2890" s="133">
        <v>1522.2314015999998</v>
      </c>
      <c r="H2890" s="129">
        <f t="shared" si="505"/>
        <v>1522.2314015999998</v>
      </c>
      <c r="I2890" s="11">
        <f t="shared" si="506"/>
        <v>0</v>
      </c>
      <c r="J2890" s="67"/>
    </row>
    <row r="2891" spans="2:12" ht="13.35" customHeight="1" x14ac:dyDescent="0.2">
      <c r="B2891" s="4"/>
      <c r="C2891" s="49" t="s">
        <v>2333</v>
      </c>
      <c r="D2891" s="65" t="s">
        <v>2334</v>
      </c>
      <c r="E2891" s="215" t="s">
        <v>2665</v>
      </c>
      <c r="F2891" s="227">
        <v>1</v>
      </c>
      <c r="G2891" s="133">
        <v>1598.0721119999998</v>
      </c>
      <c r="H2891" s="129">
        <f t="shared" si="505"/>
        <v>1598.0721119999998</v>
      </c>
      <c r="I2891" s="11">
        <f t="shared" si="506"/>
        <v>0</v>
      </c>
      <c r="J2891" s="67"/>
    </row>
    <row r="2892" spans="2:12" ht="13.35" customHeight="1" x14ac:dyDescent="0.2">
      <c r="B2892" s="4"/>
      <c r="C2892" s="49" t="s">
        <v>2335</v>
      </c>
      <c r="D2892" s="65" t="s">
        <v>2336</v>
      </c>
      <c r="E2892" s="215" t="s">
        <v>2665</v>
      </c>
      <c r="F2892" s="227">
        <v>1</v>
      </c>
      <c r="G2892" s="133">
        <v>1706.4159840000002</v>
      </c>
      <c r="H2892" s="129">
        <f t="shared" si="505"/>
        <v>1706.4159840000002</v>
      </c>
      <c r="I2892" s="11">
        <f t="shared" si="506"/>
        <v>0</v>
      </c>
      <c r="J2892" s="67"/>
    </row>
    <row r="2893" spans="2:12" ht="13.35" customHeight="1" x14ac:dyDescent="0.2">
      <c r="B2893" s="4"/>
      <c r="C2893" s="49" t="s">
        <v>2337</v>
      </c>
      <c r="D2893" s="65" t="s">
        <v>2338</v>
      </c>
      <c r="E2893" s="215" t="s">
        <v>2665</v>
      </c>
      <c r="F2893" s="227">
        <v>1</v>
      </c>
      <c r="G2893" s="133">
        <v>2437.7371200000002</v>
      </c>
      <c r="H2893" s="129">
        <f t="shared" si="505"/>
        <v>2437.7371200000002</v>
      </c>
      <c r="I2893" s="11">
        <f t="shared" si="506"/>
        <v>0</v>
      </c>
      <c r="J2893" s="67"/>
    </row>
    <row r="2894" spans="2:12" ht="13.35" customHeight="1" x14ac:dyDescent="0.2">
      <c r="B2894" s="4"/>
      <c r="C2894" s="49" t="s">
        <v>2339</v>
      </c>
      <c r="D2894" s="65" t="s">
        <v>2340</v>
      </c>
      <c r="E2894" s="215" t="s">
        <v>2665</v>
      </c>
      <c r="F2894" s="227">
        <v>1</v>
      </c>
      <c r="G2894" s="133">
        <v>4008.7232639999997</v>
      </c>
      <c r="H2894" s="129">
        <f t="shared" si="505"/>
        <v>4008.7232639999997</v>
      </c>
      <c r="I2894" s="11">
        <f t="shared" si="506"/>
        <v>0</v>
      </c>
      <c r="J2894" s="67"/>
    </row>
    <row r="2895" spans="2:12" ht="13.35" customHeight="1" x14ac:dyDescent="0.2">
      <c r="B2895" s="4"/>
      <c r="C2895" s="49" t="s">
        <v>2341</v>
      </c>
      <c r="D2895" s="65" t="s">
        <v>2342</v>
      </c>
      <c r="E2895" s="215" t="s">
        <v>2665</v>
      </c>
      <c r="F2895" s="227">
        <v>1</v>
      </c>
      <c r="G2895" s="133">
        <v>6608.9761919999992</v>
      </c>
      <c r="H2895" s="129">
        <f t="shared" si="505"/>
        <v>6608.9761919999992</v>
      </c>
      <c r="I2895" s="11">
        <f t="shared" si="506"/>
        <v>0</v>
      </c>
      <c r="J2895" s="67"/>
    </row>
    <row r="2896" spans="2:12" ht="13.35" customHeight="1" x14ac:dyDescent="0.2">
      <c r="B2896" s="4"/>
      <c r="C2896" s="49" t="s">
        <v>2343</v>
      </c>
      <c r="D2896" s="65" t="s">
        <v>2344</v>
      </c>
      <c r="E2896" s="215" t="s">
        <v>2665</v>
      </c>
      <c r="F2896" s="227">
        <v>1</v>
      </c>
      <c r="G2896" s="133">
        <v>10888.559136</v>
      </c>
      <c r="H2896" s="129">
        <f t="shared" si="505"/>
        <v>10888.559136</v>
      </c>
      <c r="I2896" s="11">
        <f t="shared" si="506"/>
        <v>0</v>
      </c>
      <c r="J2896" s="67"/>
    </row>
    <row r="2897" spans="2:12" ht="13.35" customHeight="1" x14ac:dyDescent="0.2">
      <c r="B2897" s="4"/>
      <c r="C2897" s="49" t="s">
        <v>2345</v>
      </c>
      <c r="D2897" s="65" t="s">
        <v>2346</v>
      </c>
      <c r="E2897" s="215" t="s">
        <v>2665</v>
      </c>
      <c r="F2897" s="227">
        <v>1</v>
      </c>
      <c r="G2897" s="133">
        <v>11971.997855999998</v>
      </c>
      <c r="H2897" s="129">
        <f t="shared" si="505"/>
        <v>11971.997855999998</v>
      </c>
      <c r="I2897" s="11">
        <f t="shared" si="506"/>
        <v>0</v>
      </c>
      <c r="J2897" s="67"/>
    </row>
    <row r="2898" spans="2:12" ht="13.35" customHeight="1" x14ac:dyDescent="0.2">
      <c r="B2898" s="4"/>
      <c r="C2898" s="49" t="s">
        <v>2347</v>
      </c>
      <c r="D2898" s="65" t="s">
        <v>2348</v>
      </c>
      <c r="E2898" s="215" t="s">
        <v>2665</v>
      </c>
      <c r="F2898" s="227">
        <v>1</v>
      </c>
      <c r="G2898" s="133">
        <v>27031.796064000002</v>
      </c>
      <c r="H2898" s="129">
        <f t="shared" si="505"/>
        <v>27031.796064000002</v>
      </c>
      <c r="I2898" s="11">
        <f t="shared" si="506"/>
        <v>0</v>
      </c>
      <c r="J2898" s="67"/>
    </row>
    <row r="2899" spans="2:12" ht="13.35" customHeight="1" x14ac:dyDescent="0.2">
      <c r="B2899" s="4"/>
      <c r="C2899" s="209" t="s">
        <v>2349</v>
      </c>
      <c r="D2899" s="210" t="s">
        <v>2350</v>
      </c>
      <c r="E2899" s="228" t="s">
        <v>2665</v>
      </c>
      <c r="F2899" s="229">
        <v>1</v>
      </c>
      <c r="G2899" s="133">
        <v>58716.961430399999</v>
      </c>
      <c r="H2899" s="129">
        <f t="shared" si="505"/>
        <v>58716.961430399999</v>
      </c>
      <c r="I2899" s="11">
        <f t="shared" si="506"/>
        <v>0</v>
      </c>
      <c r="J2899" s="67"/>
      <c r="K2899" s="4"/>
      <c r="L2899" s="4"/>
    </row>
    <row r="2900" spans="2:12" ht="13.35" customHeight="1" x14ac:dyDescent="0.2">
      <c r="C2900" s="49"/>
      <c r="D2900" s="65"/>
      <c r="E2900" s="215"/>
      <c r="F2900" s="215"/>
      <c r="G2900" s="111"/>
      <c r="H2900" s="100"/>
      <c r="I2900" s="11"/>
      <c r="J2900" s="67"/>
    </row>
    <row r="2901" spans="2:12" ht="13.35" customHeight="1" x14ac:dyDescent="0.2">
      <c r="B2901" s="4"/>
      <c r="C2901" s="230">
        <v>320900001</v>
      </c>
      <c r="D2901" s="219" t="s">
        <v>3021</v>
      </c>
      <c r="E2901" s="221" t="s">
        <v>2666</v>
      </c>
      <c r="F2901" s="221">
        <v>1</v>
      </c>
      <c r="G2901" s="133">
        <v>2196.8886925440002</v>
      </c>
      <c r="H2901" s="129">
        <f>$G2901-($G2901*H$2865)</f>
        <v>2196.8886925440002</v>
      </c>
      <c r="I2901" s="11">
        <f t="shared" ref="I2901" si="507">H2901/$G2901-1</f>
        <v>0</v>
      </c>
      <c r="J2901" s="67"/>
      <c r="K2901" s="4"/>
      <c r="L2901" s="4"/>
    </row>
    <row r="2902" spans="2:12" ht="13.35" customHeight="1" x14ac:dyDescent="0.2">
      <c r="C2902" s="49"/>
      <c r="D2902" s="65"/>
      <c r="E2902" s="131"/>
      <c r="F2902" s="89"/>
      <c r="G2902" s="111"/>
      <c r="H2902" s="100"/>
      <c r="I2902" s="11"/>
      <c r="J2902" s="67"/>
    </row>
    <row r="2903" spans="2:12" ht="13.35" customHeight="1" x14ac:dyDescent="0.2">
      <c r="C2903" s="49"/>
      <c r="D2903" s="65"/>
      <c r="E2903" s="131"/>
      <c r="F2903" s="89"/>
      <c r="G2903" s="111"/>
      <c r="H2903" s="100"/>
      <c r="I2903" s="11"/>
      <c r="J2903" s="67"/>
    </row>
    <row r="2904" spans="2:12" ht="13.35" customHeight="1" x14ac:dyDescent="0.2">
      <c r="B2904" s="101" t="s">
        <v>2310</v>
      </c>
      <c r="C2904" s="143"/>
      <c r="D2904" s="64" t="s">
        <v>2469</v>
      </c>
      <c r="E2904" s="64"/>
      <c r="F2904" s="213" t="s">
        <v>2354</v>
      </c>
      <c r="G2904" s="116"/>
      <c r="H2904" s="71" t="str">
        <f>M$50</f>
        <v>na dotaz</v>
      </c>
      <c r="I2904" s="43"/>
      <c r="J2904" s="67"/>
    </row>
    <row r="2905" spans="2:12" ht="13.35" customHeight="1" x14ac:dyDescent="0.2">
      <c r="B2905" s="4"/>
      <c r="C2905" s="49">
        <v>317960040</v>
      </c>
      <c r="D2905" s="65" t="s">
        <v>2472</v>
      </c>
      <c r="E2905" s="131" t="s">
        <v>4</v>
      </c>
      <c r="F2905" s="89">
        <v>1</v>
      </c>
      <c r="G2905" s="133">
        <v>248.16765792000001</v>
      </c>
      <c r="H2905" s="100" t="s">
        <v>980</v>
      </c>
      <c r="I2905" s="11"/>
      <c r="J2905" s="67"/>
    </row>
    <row r="2906" spans="2:12" ht="13.35" customHeight="1" x14ac:dyDescent="0.2">
      <c r="B2906" s="4"/>
      <c r="C2906" s="49">
        <v>317960050</v>
      </c>
      <c r="D2906" s="65" t="s">
        <v>2473</v>
      </c>
      <c r="E2906" s="131" t="s">
        <v>4</v>
      </c>
      <c r="F2906" s="89">
        <v>1</v>
      </c>
      <c r="G2906" s="133">
        <v>255.58319404800002</v>
      </c>
      <c r="H2906" s="100" t="s">
        <v>980</v>
      </c>
      <c r="I2906" s="11"/>
      <c r="J2906" s="67"/>
      <c r="K2906" s="4"/>
      <c r="L2906" s="4"/>
    </row>
    <row r="2907" spans="2:12" ht="13.35" customHeight="1" x14ac:dyDescent="0.2">
      <c r="B2907" s="4"/>
      <c r="C2907" s="49">
        <v>317960056</v>
      </c>
      <c r="D2907" s="65" t="s">
        <v>2474</v>
      </c>
      <c r="E2907" s="131" t="s">
        <v>4</v>
      </c>
      <c r="F2907" s="89">
        <v>1</v>
      </c>
      <c r="G2907" s="133">
        <v>260.38643903999997</v>
      </c>
      <c r="H2907" s="100" t="s">
        <v>980</v>
      </c>
      <c r="I2907" s="11"/>
      <c r="J2907" s="67"/>
      <c r="K2907" s="4"/>
      <c r="L2907" s="4"/>
    </row>
    <row r="2908" spans="2:12" ht="13.35" customHeight="1" x14ac:dyDescent="0.2">
      <c r="B2908" s="4"/>
      <c r="C2908" s="49">
        <v>317960063</v>
      </c>
      <c r="D2908" s="65" t="s">
        <v>2475</v>
      </c>
      <c r="E2908" s="131" t="s">
        <v>4</v>
      </c>
      <c r="F2908" s="89">
        <v>1</v>
      </c>
      <c r="G2908" s="133">
        <v>265.35821894399993</v>
      </c>
      <c r="H2908" s="100" t="s">
        <v>980</v>
      </c>
      <c r="I2908" s="11"/>
      <c r="J2908" s="67"/>
      <c r="K2908" s="4"/>
      <c r="L2908" s="4"/>
    </row>
    <row r="2909" spans="2:12" ht="13.35" customHeight="1" x14ac:dyDescent="0.2">
      <c r="B2909" s="4"/>
      <c r="C2909" s="49">
        <v>317960075</v>
      </c>
      <c r="D2909" s="65" t="s">
        <v>2476</v>
      </c>
      <c r="E2909" s="131" t="s">
        <v>4</v>
      </c>
      <c r="F2909" s="89">
        <v>1</v>
      </c>
      <c r="G2909" s="133">
        <v>270.24573139200004</v>
      </c>
      <c r="H2909" s="100" t="s">
        <v>980</v>
      </c>
      <c r="I2909" s="11"/>
      <c r="J2909" s="67"/>
      <c r="K2909" s="4"/>
      <c r="L2909" s="4"/>
    </row>
    <row r="2910" spans="2:12" ht="13.35" customHeight="1" x14ac:dyDescent="0.2">
      <c r="B2910" s="4"/>
      <c r="C2910" s="49">
        <v>317960090</v>
      </c>
      <c r="D2910" s="65" t="s">
        <v>2477</v>
      </c>
      <c r="E2910" s="131" t="s">
        <v>4</v>
      </c>
      <c r="F2910" s="89">
        <v>1</v>
      </c>
      <c r="G2910" s="133">
        <v>273.86923200000001</v>
      </c>
      <c r="H2910" s="100" t="s">
        <v>980</v>
      </c>
      <c r="I2910" s="11"/>
      <c r="J2910" s="67"/>
    </row>
    <row r="2911" spans="2:12" ht="13.35" customHeight="1" x14ac:dyDescent="0.2">
      <c r="B2911" s="4"/>
      <c r="C2911" s="49">
        <v>317960110</v>
      </c>
      <c r="D2911" s="65" t="s">
        <v>2478</v>
      </c>
      <c r="E2911" s="131" t="s">
        <v>4</v>
      </c>
      <c r="F2911" s="89">
        <v>1</v>
      </c>
      <c r="G2911" s="133">
        <v>284.90826873599997</v>
      </c>
      <c r="H2911" s="100" t="s">
        <v>980</v>
      </c>
      <c r="I2911" s="11"/>
      <c r="J2911" s="67"/>
    </row>
    <row r="2912" spans="2:12" ht="13.35" customHeight="1" x14ac:dyDescent="0.2">
      <c r="B2912" s="4"/>
      <c r="C2912" s="49">
        <v>317960125</v>
      </c>
      <c r="D2912" s="65" t="s">
        <v>2479</v>
      </c>
      <c r="E2912" s="131" t="s">
        <v>4</v>
      </c>
      <c r="F2912" s="89">
        <v>1</v>
      </c>
      <c r="G2912" s="133">
        <v>294.76756108799998</v>
      </c>
      <c r="H2912" s="100" t="s">
        <v>980</v>
      </c>
      <c r="I2912" s="11"/>
      <c r="J2912" s="67"/>
    </row>
    <row r="2913" spans="2:10" ht="13.35" customHeight="1" x14ac:dyDescent="0.2">
      <c r="C2913" s="49">
        <v>317960160</v>
      </c>
      <c r="D2913" s="65" t="s">
        <v>2480</v>
      </c>
      <c r="E2913" s="131" t="s">
        <v>4</v>
      </c>
      <c r="F2913" s="89">
        <v>1</v>
      </c>
      <c r="G2913" s="133">
        <v>309.85143571200001</v>
      </c>
      <c r="H2913" s="100" t="s">
        <v>980</v>
      </c>
      <c r="I2913" s="11"/>
      <c r="J2913" s="67"/>
    </row>
    <row r="2914" spans="2:10" ht="13.35" customHeight="1" x14ac:dyDescent="0.2">
      <c r="B2914" s="4"/>
      <c r="C2914" s="49">
        <v>317960200</v>
      </c>
      <c r="D2914" s="65" t="s">
        <v>2481</v>
      </c>
      <c r="E2914" s="131" t="s">
        <v>4</v>
      </c>
      <c r="F2914" s="89">
        <v>1</v>
      </c>
      <c r="G2914" s="133">
        <v>454.87572748799994</v>
      </c>
      <c r="H2914" s="100" t="s">
        <v>980</v>
      </c>
      <c r="I2914" s="11"/>
      <c r="J2914" s="67"/>
    </row>
    <row r="2915" spans="2:10" ht="13.35" customHeight="1" x14ac:dyDescent="0.2">
      <c r="B2915" s="4"/>
      <c r="C2915" s="49">
        <v>317960250</v>
      </c>
      <c r="D2915" s="65" t="s">
        <v>2482</v>
      </c>
      <c r="E2915" s="131" t="s">
        <v>4</v>
      </c>
      <c r="F2915" s="89">
        <v>1</v>
      </c>
      <c r="G2915" s="133">
        <v>492.03767558400006</v>
      </c>
      <c r="H2915" s="100" t="s">
        <v>980</v>
      </c>
      <c r="I2915" s="11"/>
      <c r="J2915" s="67"/>
    </row>
    <row r="2916" spans="2:10" ht="13.35" customHeight="1" x14ac:dyDescent="0.2">
      <c r="B2916" s="4"/>
      <c r="C2916" s="49">
        <v>317960315</v>
      </c>
      <c r="D2916" s="65" t="s">
        <v>2483</v>
      </c>
      <c r="E2916" s="131" t="s">
        <v>4</v>
      </c>
      <c r="F2916" s="89">
        <v>1</v>
      </c>
      <c r="G2916" s="133">
        <v>525.74465798400001</v>
      </c>
      <c r="H2916" s="100" t="s">
        <v>980</v>
      </c>
      <c r="I2916" s="11"/>
      <c r="J2916" s="67"/>
    </row>
    <row r="2917" spans="2:10" ht="13.35" customHeight="1" x14ac:dyDescent="0.2">
      <c r="C2917" s="231"/>
      <c r="D2917" s="232" t="s">
        <v>2470</v>
      </c>
      <c r="E2917" s="233"/>
      <c r="F2917" s="234"/>
      <c r="G2917" s="114"/>
      <c r="H2917" s="106"/>
      <c r="I2917" s="25"/>
      <c r="J2917" s="67"/>
    </row>
    <row r="2918" spans="2:10" ht="13.35" customHeight="1" x14ac:dyDescent="0.2">
      <c r="B2918" s="4"/>
      <c r="C2918" s="49">
        <v>317934040</v>
      </c>
      <c r="D2918" s="65" t="s">
        <v>2484</v>
      </c>
      <c r="E2918" s="131" t="s">
        <v>4</v>
      </c>
      <c r="F2918" s="89">
        <v>1</v>
      </c>
      <c r="G2918" s="133">
        <v>110.51074944</v>
      </c>
      <c r="H2918" s="100" t="s">
        <v>980</v>
      </c>
      <c r="I2918" s="11"/>
      <c r="J2918" s="67"/>
    </row>
    <row r="2919" spans="2:10" ht="13.35" customHeight="1" x14ac:dyDescent="0.2">
      <c r="B2919" s="4"/>
      <c r="C2919" s="49">
        <v>317934050</v>
      </c>
      <c r="D2919" s="65" t="s">
        <v>2485</v>
      </c>
      <c r="E2919" s="131" t="s">
        <v>4</v>
      </c>
      <c r="F2919" s="89">
        <v>1</v>
      </c>
      <c r="G2919" s="133">
        <v>113.58049248</v>
      </c>
      <c r="H2919" s="100" t="s">
        <v>980</v>
      </c>
      <c r="I2919" s="11"/>
      <c r="J2919" s="67"/>
    </row>
    <row r="2920" spans="2:10" ht="13.35" customHeight="1" x14ac:dyDescent="0.2">
      <c r="B2920" s="4"/>
      <c r="C2920" s="49">
        <v>317934056</v>
      </c>
      <c r="D2920" s="65" t="s">
        <v>2486</v>
      </c>
      <c r="E2920" s="131" t="s">
        <v>4</v>
      </c>
      <c r="F2920" s="89">
        <v>1</v>
      </c>
      <c r="G2920" s="133">
        <v>116.65023552</v>
      </c>
      <c r="H2920" s="100" t="s">
        <v>980</v>
      </c>
      <c r="I2920" s="11"/>
      <c r="J2920" s="67"/>
    </row>
    <row r="2921" spans="2:10" ht="13.35" customHeight="1" x14ac:dyDescent="0.2">
      <c r="B2921" s="4"/>
      <c r="C2921" s="49">
        <v>317934063</v>
      </c>
      <c r="D2921" s="65" t="s">
        <v>2487</v>
      </c>
      <c r="E2921" s="131" t="s">
        <v>4</v>
      </c>
      <c r="F2921" s="89">
        <v>1</v>
      </c>
      <c r="G2921" s="133">
        <v>122.78972160000001</v>
      </c>
      <c r="H2921" s="100" t="s">
        <v>980</v>
      </c>
      <c r="I2921" s="11"/>
      <c r="J2921" s="67"/>
    </row>
    <row r="2922" spans="2:10" ht="13.35" customHeight="1" x14ac:dyDescent="0.2">
      <c r="B2922" s="4"/>
      <c r="C2922" s="49">
        <v>317934075</v>
      </c>
      <c r="D2922" s="65" t="s">
        <v>2488</v>
      </c>
      <c r="E2922" s="131" t="s">
        <v>4</v>
      </c>
      <c r="F2922" s="89">
        <v>1</v>
      </c>
      <c r="G2922" s="133">
        <v>136.296590976</v>
      </c>
      <c r="H2922" s="100" t="s">
        <v>980</v>
      </c>
      <c r="I2922" s="11"/>
      <c r="J2922" s="67"/>
    </row>
    <row r="2923" spans="2:10" ht="13.35" customHeight="1" x14ac:dyDescent="0.2">
      <c r="B2923" s="4"/>
      <c r="C2923" s="49">
        <v>317934090</v>
      </c>
      <c r="D2923" s="65" t="s">
        <v>2489</v>
      </c>
      <c r="E2923" s="131" t="s">
        <v>4</v>
      </c>
      <c r="F2923" s="89">
        <v>1</v>
      </c>
      <c r="G2923" s="133">
        <v>136.296590976</v>
      </c>
      <c r="H2923" s="100" t="s">
        <v>980</v>
      </c>
      <c r="I2923" s="11"/>
      <c r="J2923" s="67"/>
    </row>
    <row r="2924" spans="2:10" ht="13.35" customHeight="1" x14ac:dyDescent="0.2">
      <c r="B2924" s="4"/>
      <c r="C2924" s="49">
        <v>317934110</v>
      </c>
      <c r="D2924" s="65" t="s">
        <v>2490</v>
      </c>
      <c r="E2924" s="131" t="s">
        <v>4</v>
      </c>
      <c r="F2924" s="89">
        <v>1</v>
      </c>
      <c r="G2924" s="133">
        <v>138.01564707840001</v>
      </c>
      <c r="H2924" s="100" t="s">
        <v>980</v>
      </c>
      <c r="I2924" s="11"/>
      <c r="J2924" s="67"/>
    </row>
    <row r="2925" spans="2:10" ht="13.35" customHeight="1" x14ac:dyDescent="0.2">
      <c r="B2925" s="4"/>
      <c r="C2925" s="49">
        <v>317934125</v>
      </c>
      <c r="D2925" s="65" t="s">
        <v>2491</v>
      </c>
      <c r="E2925" s="131" t="s">
        <v>4</v>
      </c>
      <c r="F2925" s="89">
        <v>1</v>
      </c>
      <c r="G2925" s="133">
        <v>153.48715200000001</v>
      </c>
      <c r="H2925" s="100" t="s">
        <v>980</v>
      </c>
      <c r="I2925" s="11"/>
      <c r="J2925" s="67"/>
    </row>
    <row r="2926" spans="2:10" ht="13.35" customHeight="1" x14ac:dyDescent="0.2">
      <c r="B2926" s="4"/>
      <c r="C2926" s="49">
        <v>317934160</v>
      </c>
      <c r="D2926" s="65" t="s">
        <v>2492</v>
      </c>
      <c r="E2926" s="131" t="s">
        <v>4</v>
      </c>
      <c r="F2926" s="89">
        <v>1</v>
      </c>
      <c r="G2926" s="133">
        <v>165.5205447168</v>
      </c>
      <c r="H2926" s="100" t="s">
        <v>980</v>
      </c>
      <c r="I2926" s="11"/>
      <c r="J2926" s="67"/>
    </row>
    <row r="2927" spans="2:10" ht="13.35" customHeight="1" x14ac:dyDescent="0.2">
      <c r="B2927" s="4"/>
      <c r="C2927" s="49">
        <v>317934200</v>
      </c>
      <c r="D2927" s="65" t="s">
        <v>2493</v>
      </c>
      <c r="E2927" s="131" t="s">
        <v>4</v>
      </c>
      <c r="F2927" s="89">
        <v>1</v>
      </c>
      <c r="G2927" s="133">
        <v>358.54598707199995</v>
      </c>
      <c r="H2927" s="100" t="s">
        <v>980</v>
      </c>
      <c r="I2927" s="11"/>
      <c r="J2927" s="67"/>
    </row>
    <row r="2928" spans="2:10" ht="13.35" customHeight="1" x14ac:dyDescent="0.2">
      <c r="B2928" s="4"/>
      <c r="C2928" s="49">
        <v>317934250</v>
      </c>
      <c r="D2928" s="65" t="s">
        <v>2494</v>
      </c>
      <c r="E2928" s="131" t="s">
        <v>4</v>
      </c>
      <c r="F2928" s="89">
        <v>1</v>
      </c>
      <c r="G2928" s="133">
        <v>482.80918533120001</v>
      </c>
      <c r="H2928" s="100" t="s">
        <v>980</v>
      </c>
      <c r="I2928" s="11"/>
      <c r="J2928" s="67"/>
    </row>
    <row r="2929" spans="2:12" ht="13.35" customHeight="1" x14ac:dyDescent="0.2">
      <c r="B2929" s="4"/>
      <c r="C2929" s="49">
        <v>317934315</v>
      </c>
      <c r="D2929" s="65" t="s">
        <v>2495</v>
      </c>
      <c r="E2929" s="131" t="s">
        <v>4</v>
      </c>
      <c r="F2929" s="89">
        <v>1</v>
      </c>
      <c r="G2929" s="133">
        <v>517.19030737920002</v>
      </c>
      <c r="H2929" s="100" t="s">
        <v>980</v>
      </c>
      <c r="I2929" s="11"/>
      <c r="J2929" s="67"/>
    </row>
    <row r="2930" spans="2:12" ht="13.35" customHeight="1" x14ac:dyDescent="0.2">
      <c r="C2930" s="231"/>
      <c r="D2930" s="232" t="s">
        <v>2471</v>
      </c>
      <c r="E2930" s="233"/>
      <c r="F2930" s="234"/>
      <c r="G2930" s="114"/>
      <c r="H2930" s="106"/>
      <c r="I2930" s="25"/>
      <c r="J2930" s="67"/>
    </row>
    <row r="2931" spans="2:12" ht="13.35" customHeight="1" x14ac:dyDescent="0.2">
      <c r="B2931" s="4"/>
      <c r="C2931" s="49">
        <v>317942830</v>
      </c>
      <c r="D2931" s="65" t="s">
        <v>2496</v>
      </c>
      <c r="E2931" s="131" t="s">
        <v>4</v>
      </c>
      <c r="F2931" s="89">
        <v>1</v>
      </c>
      <c r="G2931" s="133">
        <v>207.29794176000001</v>
      </c>
      <c r="H2931" s="100" t="s">
        <v>980</v>
      </c>
      <c r="I2931" s="11"/>
      <c r="J2931" s="67"/>
    </row>
    <row r="2932" spans="2:12" ht="13.35" customHeight="1" x14ac:dyDescent="0.2">
      <c r="B2932" s="4"/>
      <c r="C2932" s="49">
        <v>317943840</v>
      </c>
      <c r="D2932" s="65" t="s">
        <v>2497</v>
      </c>
      <c r="E2932" s="131" t="s">
        <v>4</v>
      </c>
      <c r="F2932" s="89">
        <v>1</v>
      </c>
      <c r="G2932" s="133">
        <v>222.12901401599999</v>
      </c>
      <c r="H2932" s="100" t="s">
        <v>980</v>
      </c>
      <c r="I2932" s="11"/>
      <c r="J2932" s="67"/>
    </row>
    <row r="2933" spans="2:12" ht="13.35" customHeight="1" x14ac:dyDescent="0.2">
      <c r="B2933" s="4"/>
      <c r="C2933" s="49"/>
      <c r="D2933" s="65"/>
      <c r="E2933" s="65"/>
      <c r="F2933" s="65"/>
      <c r="G2933" s="120"/>
      <c r="H2933" s="75"/>
      <c r="I2933" s="11"/>
      <c r="J2933" s="67"/>
      <c r="L2933" s="66"/>
    </row>
    <row r="2934" spans="2:12" ht="13.35" customHeight="1" x14ac:dyDescent="0.2">
      <c r="B2934" s="4"/>
      <c r="C2934" s="49"/>
      <c r="D2934" s="65"/>
      <c r="E2934" s="65"/>
      <c r="F2934" s="65"/>
      <c r="G2934" s="120"/>
      <c r="H2934" s="75"/>
      <c r="I2934" s="11"/>
      <c r="J2934" s="67"/>
      <c r="L2934" s="66"/>
    </row>
    <row r="2935" spans="2:12" ht="13.35" customHeight="1" x14ac:dyDescent="0.2">
      <c r="B2935" s="4"/>
      <c r="C2935" s="49"/>
      <c r="D2935" s="65"/>
      <c r="E2935" s="65"/>
      <c r="F2935" s="65"/>
      <c r="G2935" s="120"/>
      <c r="H2935" s="75"/>
      <c r="I2935" s="11"/>
      <c r="J2935" s="67"/>
      <c r="L2935" s="66"/>
    </row>
    <row r="2936" spans="2:12" ht="13.35" customHeight="1" x14ac:dyDescent="0.2">
      <c r="B2936" s="4"/>
      <c r="C2936" s="49"/>
      <c r="D2936" s="65"/>
      <c r="E2936" s="65"/>
      <c r="F2936" s="65"/>
      <c r="G2936" s="120"/>
      <c r="H2936" s="75"/>
      <c r="I2936" s="11"/>
      <c r="J2936" s="67"/>
      <c r="L2936" s="66"/>
    </row>
    <row r="2937" spans="2:12" ht="13.35" customHeight="1" x14ac:dyDescent="0.2">
      <c r="B2937" s="4"/>
      <c r="C2937" s="49"/>
      <c r="D2937" s="65"/>
      <c r="E2937" s="65"/>
      <c r="F2937" s="65"/>
      <c r="G2937" s="120"/>
      <c r="H2937" s="75"/>
      <c r="I2937" s="11"/>
      <c r="J2937" s="67"/>
      <c r="L2937" s="66"/>
    </row>
    <row r="2938" spans="2:12" ht="13.35" customHeight="1" x14ac:dyDescent="0.2">
      <c r="B2938" s="4"/>
      <c r="C2938" s="49"/>
      <c r="D2938" s="65"/>
      <c r="E2938" s="65"/>
      <c r="F2938" s="65"/>
      <c r="G2938" s="120"/>
      <c r="H2938" s="75"/>
      <c r="I2938" s="11"/>
      <c r="J2938" s="67"/>
      <c r="L2938" s="66"/>
    </row>
    <row r="2939" spans="2:12" ht="13.35" customHeight="1" x14ac:dyDescent="0.2">
      <c r="C2939" s="231"/>
      <c r="D2939" s="232" t="s">
        <v>2506</v>
      </c>
      <c r="E2939" s="233"/>
      <c r="F2939" s="234"/>
      <c r="G2939" s="114"/>
      <c r="H2939" s="106"/>
      <c r="I2939" s="25"/>
      <c r="J2939" s="67"/>
    </row>
    <row r="2940" spans="2:12" ht="13.35" customHeight="1" x14ac:dyDescent="0.2">
      <c r="B2940" s="4"/>
      <c r="C2940" s="49">
        <v>317952830</v>
      </c>
      <c r="D2940" s="65" t="s">
        <v>2504</v>
      </c>
      <c r="E2940" s="131" t="s">
        <v>4</v>
      </c>
      <c r="F2940" s="89">
        <v>1</v>
      </c>
      <c r="G2940" s="133">
        <v>118.69673088</v>
      </c>
      <c r="H2940" s="100" t="s">
        <v>980</v>
      </c>
      <c r="I2940" s="11"/>
      <c r="J2940" s="67"/>
    </row>
    <row r="2941" spans="2:12" ht="13.35" customHeight="1" x14ac:dyDescent="0.2">
      <c r="B2941" s="4"/>
      <c r="C2941" s="49">
        <v>317953840</v>
      </c>
      <c r="D2941" s="65" t="s">
        <v>2505</v>
      </c>
      <c r="E2941" s="131" t="s">
        <v>4</v>
      </c>
      <c r="F2941" s="89">
        <v>1</v>
      </c>
      <c r="G2941" s="133">
        <v>162.27504384000002</v>
      </c>
      <c r="H2941" s="100" t="s">
        <v>980</v>
      </c>
      <c r="I2941" s="11"/>
      <c r="J2941" s="67"/>
    </row>
    <row r="2942" spans="2:12" ht="13.35" customHeight="1" x14ac:dyDescent="0.2">
      <c r="B2942" s="4"/>
      <c r="C2942" s="49"/>
      <c r="D2942" s="65"/>
      <c r="E2942" s="65"/>
      <c r="F2942" s="65"/>
      <c r="G2942" s="120"/>
      <c r="H2942" s="75"/>
      <c r="I2942" s="11"/>
      <c r="J2942" s="67"/>
      <c r="L2942" s="66"/>
    </row>
    <row r="2943" spans="2:12" ht="13.35" customHeight="1" x14ac:dyDescent="0.2">
      <c r="B2943" s="101" t="s">
        <v>2310</v>
      </c>
      <c r="C2943" s="143"/>
      <c r="D2943" s="64" t="s">
        <v>2498</v>
      </c>
      <c r="E2943" s="64"/>
      <c r="F2943" s="213" t="s">
        <v>2354</v>
      </c>
      <c r="G2943" s="116"/>
      <c r="H2943" s="71" t="str">
        <f>M$52</f>
        <v>na dotaz</v>
      </c>
      <c r="I2943" s="43"/>
      <c r="J2943" s="67"/>
    </row>
    <row r="2944" spans="2:12" ht="13.35" customHeight="1" x14ac:dyDescent="0.2">
      <c r="B2944" s="4"/>
      <c r="C2944" s="231"/>
      <c r="D2944" s="232" t="s">
        <v>2499</v>
      </c>
      <c r="E2944" s="233"/>
      <c r="F2944" s="234"/>
      <c r="G2944" s="114"/>
      <c r="H2944" s="106"/>
      <c r="I2944" s="25"/>
      <c r="J2944" s="67"/>
    </row>
    <row r="2945" spans="2:12" ht="13.35" customHeight="1" x14ac:dyDescent="0.2">
      <c r="B2945" s="4"/>
      <c r="C2945" s="49">
        <v>321601285</v>
      </c>
      <c r="D2945" s="65" t="s">
        <v>2500</v>
      </c>
      <c r="E2945" s="131" t="s">
        <v>4</v>
      </c>
      <c r="F2945" s="89">
        <v>1</v>
      </c>
      <c r="G2945" s="113"/>
      <c r="H2945" s="100" t="s">
        <v>2511</v>
      </c>
      <c r="I2945" s="11"/>
      <c r="J2945" s="67"/>
      <c r="L2945" s="4"/>
    </row>
    <row r="2946" spans="2:12" ht="13.35" customHeight="1" x14ac:dyDescent="0.2">
      <c r="B2946" s="4"/>
      <c r="C2946" s="49">
        <v>321610000</v>
      </c>
      <c r="D2946" s="65" t="s">
        <v>2659</v>
      </c>
      <c r="E2946" s="131" t="s">
        <v>4</v>
      </c>
      <c r="F2946" s="89">
        <v>1</v>
      </c>
      <c r="G2946" s="113"/>
      <c r="H2946" s="100" t="s">
        <v>2511</v>
      </c>
      <c r="I2946" s="11"/>
      <c r="J2946" s="67"/>
      <c r="L2946" s="4"/>
    </row>
    <row r="2947" spans="2:12" ht="13.35" customHeight="1" x14ac:dyDescent="0.2">
      <c r="B2947" s="4"/>
      <c r="C2947" s="49"/>
      <c r="D2947" s="65"/>
      <c r="E2947" s="131"/>
      <c r="F2947" s="89"/>
      <c r="G2947" s="111"/>
      <c r="H2947" s="75"/>
      <c r="I2947" s="11"/>
      <c r="J2947" s="67"/>
      <c r="L2947" s="4"/>
    </row>
    <row r="2948" spans="2:12" ht="13.35" customHeight="1" x14ac:dyDescent="0.2">
      <c r="B2948" s="4"/>
      <c r="C2948" s="49"/>
      <c r="D2948" s="65"/>
      <c r="E2948" s="131"/>
      <c r="F2948" s="89"/>
      <c r="G2948" s="111"/>
      <c r="H2948" s="75"/>
      <c r="I2948" s="11"/>
      <c r="J2948" s="67"/>
      <c r="L2948" s="4"/>
    </row>
    <row r="2949" spans="2:12" ht="13.35" customHeight="1" x14ac:dyDescent="0.2">
      <c r="B2949" s="4"/>
      <c r="C2949" s="49"/>
      <c r="D2949" s="65"/>
      <c r="E2949" s="131"/>
      <c r="F2949" s="89"/>
      <c r="G2949" s="111"/>
      <c r="H2949" s="75"/>
      <c r="I2949" s="11"/>
      <c r="J2949" s="67"/>
    </row>
    <row r="2950" spans="2:12" ht="13.35" customHeight="1" x14ac:dyDescent="0.2">
      <c r="B2950" s="4"/>
      <c r="C2950" s="49"/>
      <c r="D2950" s="65"/>
      <c r="E2950" s="131"/>
      <c r="F2950" s="89"/>
      <c r="G2950" s="111"/>
      <c r="H2950" s="75"/>
      <c r="I2950" s="11"/>
      <c r="J2950" s="67"/>
    </row>
    <row r="2951" spans="2:12" ht="13.35" customHeight="1" x14ac:dyDescent="0.2">
      <c r="B2951" s="4"/>
      <c r="C2951" s="231"/>
      <c r="D2951" s="232"/>
      <c r="E2951" s="233"/>
      <c r="F2951" s="234"/>
      <c r="G2951" s="114"/>
      <c r="H2951" s="106"/>
      <c r="I2951" s="25"/>
      <c r="J2951" s="67"/>
    </row>
    <row r="2952" spans="2:12" ht="13.35" customHeight="1" x14ac:dyDescent="0.2">
      <c r="B2952" s="4"/>
      <c r="C2952" s="49">
        <v>322038133</v>
      </c>
      <c r="D2952" s="65" t="s">
        <v>2561</v>
      </c>
      <c r="E2952" s="131" t="s">
        <v>4</v>
      </c>
      <c r="F2952" s="89">
        <v>1</v>
      </c>
      <c r="G2952" s="111"/>
      <c r="H2952" s="100" t="s">
        <v>2511</v>
      </c>
      <c r="I2952" s="11"/>
      <c r="J2952" s="67"/>
    </row>
    <row r="2953" spans="2:12" ht="13.35" customHeight="1" x14ac:dyDescent="0.2">
      <c r="B2953" s="4"/>
      <c r="C2953" s="49">
        <v>322038132</v>
      </c>
      <c r="D2953" s="65" t="s">
        <v>2655</v>
      </c>
      <c r="E2953" s="131" t="s">
        <v>4</v>
      </c>
      <c r="F2953" s="89">
        <v>1</v>
      </c>
      <c r="G2953" s="111"/>
      <c r="H2953" s="100" t="s">
        <v>2511</v>
      </c>
      <c r="I2953" s="11"/>
      <c r="J2953" s="67"/>
    </row>
    <row r="2954" spans="2:12" ht="13.35" customHeight="1" x14ac:dyDescent="0.2">
      <c r="B2954" s="4"/>
      <c r="C2954" s="49">
        <v>322038131</v>
      </c>
      <c r="D2954" s="65" t="s">
        <v>2656</v>
      </c>
      <c r="E2954" s="131" t="s">
        <v>4</v>
      </c>
      <c r="F2954" s="89">
        <v>1</v>
      </c>
      <c r="G2954" s="111"/>
      <c r="H2954" s="100" t="s">
        <v>2511</v>
      </c>
      <c r="I2954" s="11"/>
      <c r="J2954" s="67"/>
    </row>
    <row r="2955" spans="2:12" ht="13.35" customHeight="1" x14ac:dyDescent="0.2">
      <c r="B2955" s="4"/>
      <c r="C2955" s="49"/>
      <c r="D2955" s="65"/>
      <c r="E2955" s="131"/>
      <c r="F2955" s="89"/>
      <c r="G2955" s="111"/>
      <c r="H2955" s="75"/>
      <c r="I2955" s="11"/>
      <c r="J2955" s="67"/>
    </row>
    <row r="2956" spans="2:12" ht="13.35" customHeight="1" x14ac:dyDescent="0.2">
      <c r="B2956" s="4"/>
      <c r="C2956" s="49"/>
      <c r="D2956" s="65"/>
      <c r="E2956" s="131"/>
      <c r="F2956" s="89"/>
      <c r="G2956" s="111"/>
      <c r="H2956" s="75"/>
      <c r="I2956" s="11"/>
      <c r="J2956" s="67"/>
    </row>
    <row r="2957" spans="2:12" ht="13.35" customHeight="1" x14ac:dyDescent="0.2">
      <c r="B2957" s="4"/>
      <c r="C2957" s="49"/>
      <c r="D2957" s="65"/>
      <c r="E2957" s="131"/>
      <c r="F2957" s="89"/>
      <c r="G2957" s="111"/>
      <c r="H2957" s="75"/>
      <c r="I2957" s="11"/>
      <c r="J2957" s="67"/>
    </row>
    <row r="2958" spans="2:12" ht="13.35" customHeight="1" x14ac:dyDescent="0.2">
      <c r="B2958" s="4"/>
      <c r="C2958" s="231"/>
      <c r="D2958" s="232"/>
      <c r="E2958" s="233"/>
      <c r="F2958" s="234"/>
      <c r="G2958" s="114"/>
      <c r="H2958" s="74"/>
      <c r="I2958" s="25"/>
      <c r="J2958" s="67"/>
      <c r="L2958" s="66"/>
    </row>
    <row r="2959" spans="2:12" ht="13.35" customHeight="1" x14ac:dyDescent="0.2">
      <c r="B2959" s="4"/>
      <c r="C2959" s="49">
        <v>337007046</v>
      </c>
      <c r="D2959" s="65" t="s">
        <v>2501</v>
      </c>
      <c r="E2959" s="131" t="s">
        <v>4</v>
      </c>
      <c r="F2959" s="89">
        <v>1</v>
      </c>
      <c r="G2959" s="111"/>
      <c r="H2959" s="100" t="s">
        <v>2511</v>
      </c>
      <c r="I2959" s="11"/>
      <c r="J2959" s="67"/>
    </row>
    <row r="2960" spans="2:12" ht="13.35" customHeight="1" x14ac:dyDescent="0.2">
      <c r="B2960" s="4"/>
      <c r="C2960" s="49">
        <v>321610011</v>
      </c>
      <c r="D2960" s="65" t="s">
        <v>2502</v>
      </c>
      <c r="E2960" s="131" t="s">
        <v>4</v>
      </c>
      <c r="F2960" s="89">
        <v>1</v>
      </c>
      <c r="G2960" s="133">
        <v>198.63043200000001</v>
      </c>
      <c r="H2960" s="100" t="s">
        <v>980</v>
      </c>
      <c r="I2960" s="11"/>
      <c r="J2960" s="67"/>
      <c r="L2960" s="66"/>
    </row>
    <row r="2961" spans="2:12" ht="13.35" customHeight="1" x14ac:dyDescent="0.2">
      <c r="B2961" s="4"/>
      <c r="C2961" s="49">
        <v>321610010</v>
      </c>
      <c r="D2961" s="65" t="s">
        <v>2503</v>
      </c>
      <c r="E2961" s="131" t="s">
        <v>4</v>
      </c>
      <c r="F2961" s="89">
        <v>1</v>
      </c>
      <c r="G2961" s="133">
        <v>271.46159039999998</v>
      </c>
      <c r="H2961" s="100" t="s">
        <v>980</v>
      </c>
      <c r="I2961" s="11"/>
      <c r="J2961" s="67"/>
      <c r="L2961" s="66"/>
    </row>
    <row r="2962" spans="2:12" ht="13.35" customHeight="1" x14ac:dyDescent="0.2">
      <c r="B2962" s="4"/>
      <c r="C2962" s="49"/>
      <c r="D2962" s="65"/>
      <c r="E2962" s="131"/>
      <c r="F2962" s="89"/>
      <c r="G2962" s="111"/>
      <c r="H2962" s="66"/>
      <c r="I2962" s="66"/>
      <c r="J2962" s="67"/>
      <c r="L2962" s="66"/>
    </row>
    <row r="2963" spans="2:12" ht="13.35" customHeight="1" x14ac:dyDescent="0.2">
      <c r="B2963" s="4"/>
      <c r="C2963" s="231"/>
      <c r="D2963" s="235" t="s">
        <v>2667</v>
      </c>
      <c r="E2963" s="233"/>
      <c r="F2963" s="234"/>
      <c r="G2963" s="114"/>
      <c r="H2963" s="74"/>
      <c r="I2963" s="25"/>
      <c r="J2963" s="67"/>
      <c r="L2963" s="66"/>
    </row>
    <row r="2964" spans="2:12" ht="13.35" customHeight="1" x14ac:dyDescent="0.2">
      <c r="B2964" s="4"/>
      <c r="C2964" s="49"/>
      <c r="D2964" s="65"/>
      <c r="E2964" s="131"/>
      <c r="F2964" s="89"/>
      <c r="G2964" s="111"/>
      <c r="H2964" s="75"/>
      <c r="I2964" s="11"/>
      <c r="J2964" s="67"/>
      <c r="L2964" s="66"/>
    </row>
    <row r="2965" spans="2:12" ht="13.35" customHeight="1" x14ac:dyDescent="0.2">
      <c r="B2965" s="4"/>
      <c r="C2965" s="49"/>
      <c r="D2965" s="65"/>
      <c r="E2965" s="131"/>
      <c r="F2965" s="89"/>
      <c r="G2965" s="111"/>
      <c r="H2965" s="75"/>
      <c r="I2965" s="11"/>
      <c r="J2965" s="67"/>
      <c r="L2965" s="66"/>
    </row>
    <row r="2966" spans="2:12" ht="13.35" customHeight="1" x14ac:dyDescent="0.2">
      <c r="B2966" s="4"/>
      <c r="C2966" s="49"/>
      <c r="D2966" s="65"/>
      <c r="E2966" s="131"/>
      <c r="F2966" s="89"/>
      <c r="G2966" s="111"/>
      <c r="H2966" s="75"/>
      <c r="I2966" s="11"/>
      <c r="J2966" s="67"/>
      <c r="L2966" s="66"/>
    </row>
    <row r="2967" spans="2:12" ht="13.35" customHeight="1" x14ac:dyDescent="0.2">
      <c r="B2967" s="4"/>
      <c r="C2967" s="49"/>
      <c r="D2967" s="65"/>
      <c r="E2967" s="131"/>
      <c r="F2967" s="89"/>
      <c r="G2967" s="111"/>
      <c r="H2967" s="75"/>
      <c r="I2967" s="11"/>
      <c r="J2967" s="67"/>
      <c r="L2967" s="66"/>
    </row>
    <row r="2968" spans="2:12" ht="13.35" customHeight="1" x14ac:dyDescent="0.2">
      <c r="B2968" s="4"/>
      <c r="C2968" s="49"/>
      <c r="D2968" s="65"/>
      <c r="E2968" s="131"/>
      <c r="F2968" s="89"/>
      <c r="G2968" s="111"/>
      <c r="H2968" s="75"/>
      <c r="I2968" s="11"/>
      <c r="J2968" s="67"/>
      <c r="L2968" s="66"/>
    </row>
    <row r="2969" spans="2:12" ht="13.35" customHeight="1" x14ac:dyDescent="0.2">
      <c r="B2969" s="4"/>
      <c r="C2969" s="49"/>
      <c r="D2969" s="65"/>
      <c r="E2969" s="131"/>
      <c r="F2969" s="89"/>
      <c r="G2969" s="111"/>
      <c r="H2969" s="75"/>
      <c r="I2969" s="11"/>
      <c r="J2969" s="67"/>
      <c r="L2969" s="66"/>
    </row>
    <row r="2970" spans="2:12" ht="13.35" customHeight="1" x14ac:dyDescent="0.2">
      <c r="B2970" s="4"/>
      <c r="C2970" s="49"/>
      <c r="D2970" s="65"/>
      <c r="E2970" s="131"/>
      <c r="F2970" s="89"/>
      <c r="G2970" s="111"/>
      <c r="H2970" s="75"/>
      <c r="I2970" s="11"/>
      <c r="J2970" s="67"/>
      <c r="L2970" s="66"/>
    </row>
    <row r="2971" spans="2:12" ht="13.35" customHeight="1" x14ac:dyDescent="0.2">
      <c r="B2971" s="4"/>
      <c r="C2971" s="49"/>
      <c r="D2971" s="65"/>
      <c r="E2971" s="131"/>
      <c r="F2971" s="89"/>
      <c r="G2971" s="111"/>
      <c r="H2971" s="75"/>
      <c r="I2971" s="11"/>
      <c r="J2971" s="67"/>
      <c r="L2971" s="66"/>
    </row>
    <row r="2972" spans="2:12" ht="13.35" customHeight="1" x14ac:dyDescent="0.2">
      <c r="B2972" s="4"/>
      <c r="C2972" s="49"/>
      <c r="D2972" s="65"/>
      <c r="E2972" s="131"/>
      <c r="F2972" s="89"/>
      <c r="G2972" s="111"/>
      <c r="H2972" s="75"/>
      <c r="I2972" s="11"/>
      <c r="J2972" s="67"/>
      <c r="L2972" s="66"/>
    </row>
    <row r="2973" spans="2:12" ht="13.35" customHeight="1" x14ac:dyDescent="0.2">
      <c r="B2973" s="101" t="s">
        <v>2310</v>
      </c>
      <c r="C2973" s="143"/>
      <c r="D2973" s="64" t="s">
        <v>2235</v>
      </c>
      <c r="E2973" s="64"/>
      <c r="F2973" s="64"/>
      <c r="G2973" s="116"/>
      <c r="H2973" s="71" t="str">
        <f>M$52</f>
        <v>na dotaz</v>
      </c>
      <c r="I2973" s="43"/>
      <c r="J2973" s="67"/>
    </row>
    <row r="2974" spans="2:12" ht="13.35" customHeight="1" x14ac:dyDescent="0.2">
      <c r="B2974" s="4"/>
      <c r="C2974" s="194">
        <v>334210000</v>
      </c>
      <c r="D2974" s="195" t="s">
        <v>2224</v>
      </c>
      <c r="E2974" s="196" t="s">
        <v>4</v>
      </c>
      <c r="F2974" s="197">
        <v>1</v>
      </c>
      <c r="G2974" s="133">
        <v>1673.5516761600002</v>
      </c>
      <c r="H2974" s="99" t="s">
        <v>980</v>
      </c>
      <c r="I2974" s="85"/>
      <c r="J2974" s="67"/>
    </row>
    <row r="2975" spans="2:12" ht="13.35" customHeight="1" x14ac:dyDescent="0.2">
      <c r="B2975" s="4"/>
      <c r="C2975" s="49"/>
      <c r="D2975" s="65"/>
      <c r="E2975" s="131"/>
      <c r="F2975" s="89"/>
      <c r="G2975" s="111"/>
      <c r="H2975" s="75"/>
      <c r="I2975" s="11"/>
      <c r="J2975" s="67"/>
      <c r="K2975" s="4"/>
      <c r="L2975" s="4"/>
    </row>
    <row r="2976" spans="2:12" ht="13.35" customHeight="1" x14ac:dyDescent="0.2">
      <c r="B2976" s="4"/>
      <c r="C2976" s="49"/>
      <c r="D2976" s="65"/>
      <c r="E2976" s="131"/>
      <c r="F2976" s="89"/>
      <c r="G2976" s="111"/>
      <c r="H2976" s="75"/>
      <c r="I2976" s="11"/>
      <c r="J2976" s="67"/>
      <c r="K2976" s="4"/>
      <c r="L2976" s="4"/>
    </row>
    <row r="2977" spans="2:12" ht="13.35" customHeight="1" x14ac:dyDescent="0.2">
      <c r="B2977" s="4"/>
      <c r="C2977" s="49"/>
      <c r="D2977" s="65"/>
      <c r="E2977" s="131"/>
      <c r="F2977" s="89"/>
      <c r="G2977" s="111"/>
      <c r="H2977" s="75"/>
      <c r="I2977" s="11"/>
      <c r="J2977" s="67"/>
      <c r="K2977" s="4"/>
      <c r="L2977" s="4"/>
    </row>
    <row r="2978" spans="2:12" ht="13.35" customHeight="1" x14ac:dyDescent="0.2">
      <c r="B2978" s="4"/>
      <c r="C2978" s="209"/>
      <c r="D2978" s="210"/>
      <c r="E2978" s="211"/>
      <c r="F2978" s="212"/>
      <c r="G2978" s="121"/>
      <c r="H2978" s="97"/>
      <c r="I2978" s="98"/>
      <c r="J2978" s="67"/>
      <c r="K2978" s="4"/>
      <c r="L2978" s="4"/>
    </row>
    <row r="2979" spans="2:12" ht="13.35" customHeight="1" x14ac:dyDescent="0.2">
      <c r="B2979" s="4"/>
      <c r="C2979" s="49">
        <v>334210001</v>
      </c>
      <c r="D2979" s="65" t="s">
        <v>2225</v>
      </c>
      <c r="E2979" s="131" t="s">
        <v>4</v>
      </c>
      <c r="F2979" s="47">
        <v>1</v>
      </c>
      <c r="G2979" s="133">
        <v>2634.2006745600002</v>
      </c>
      <c r="H2979" s="100" t="s">
        <v>980</v>
      </c>
      <c r="I2979" s="23"/>
      <c r="J2979" s="67"/>
    </row>
    <row r="2980" spans="2:12" ht="13.35" customHeight="1" x14ac:dyDescent="0.2">
      <c r="B2980" s="4"/>
      <c r="C2980" s="49">
        <v>334210002</v>
      </c>
      <c r="D2980" s="65" t="s">
        <v>2226</v>
      </c>
      <c r="E2980" s="131" t="s">
        <v>4</v>
      </c>
      <c r="F2980" s="47">
        <v>1</v>
      </c>
      <c r="G2980" s="133">
        <v>2219.6047910400002</v>
      </c>
      <c r="H2980" s="100" t="s">
        <v>980</v>
      </c>
      <c r="I2980" s="23"/>
      <c r="J2980" s="67"/>
    </row>
    <row r="2981" spans="2:12" ht="13.35" customHeight="1" x14ac:dyDescent="0.2">
      <c r="B2981" s="4"/>
      <c r="C2981" s="49">
        <v>334210003</v>
      </c>
      <c r="D2981" s="65" t="s">
        <v>2227</v>
      </c>
      <c r="E2981" s="131" t="s">
        <v>4</v>
      </c>
      <c r="F2981" s="47">
        <v>1</v>
      </c>
      <c r="G2981" s="133">
        <v>2507.7994905600003</v>
      </c>
      <c r="H2981" s="100" t="s">
        <v>980</v>
      </c>
      <c r="I2981" s="23"/>
      <c r="J2981" s="67"/>
    </row>
    <row r="2982" spans="2:12" ht="13.35" customHeight="1" x14ac:dyDescent="0.2">
      <c r="C2982" s="49"/>
      <c r="D2982" s="65"/>
      <c r="E2982" s="131"/>
      <c r="F2982" s="89"/>
      <c r="G2982" s="111"/>
      <c r="H2982" s="100"/>
      <c r="I2982" s="11"/>
      <c r="J2982" s="67"/>
    </row>
    <row r="2983" spans="2:12" ht="13.35" customHeight="1" x14ac:dyDescent="0.2">
      <c r="B2983" s="4"/>
      <c r="C2983" s="49">
        <v>370050002</v>
      </c>
      <c r="D2983" s="65" t="s">
        <v>2228</v>
      </c>
      <c r="E2983" s="131" t="s">
        <v>4</v>
      </c>
      <c r="F2983" s="47">
        <v>1</v>
      </c>
      <c r="G2983" s="133">
        <v>1784.7847180800002</v>
      </c>
      <c r="H2983" s="100" t="s">
        <v>980</v>
      </c>
      <c r="I2983" s="23"/>
      <c r="J2983" s="67"/>
      <c r="K2983" s="4"/>
    </row>
    <row r="2984" spans="2:12" ht="13.35" customHeight="1" x14ac:dyDescent="0.2">
      <c r="B2984" s="4"/>
      <c r="C2984" s="49">
        <v>370050001</v>
      </c>
      <c r="D2984" s="65" t="s">
        <v>2229</v>
      </c>
      <c r="E2984" s="131" t="s">
        <v>4</v>
      </c>
      <c r="F2984" s="47">
        <v>1</v>
      </c>
      <c r="G2984" s="133">
        <v>2335.8938803200003</v>
      </c>
      <c r="H2984" s="100" t="s">
        <v>980</v>
      </c>
      <c r="I2984" s="23"/>
      <c r="J2984" s="67"/>
      <c r="K2984" s="4"/>
    </row>
    <row r="2985" spans="2:12" ht="13.35" customHeight="1" x14ac:dyDescent="0.2">
      <c r="B2985" s="4"/>
      <c r="C2985" s="49">
        <v>370050003</v>
      </c>
      <c r="D2985" s="65" t="s">
        <v>2230</v>
      </c>
      <c r="E2985" s="131" t="s">
        <v>4</v>
      </c>
      <c r="F2985" s="47">
        <v>1</v>
      </c>
      <c r="G2985" s="133">
        <v>2143.76408064</v>
      </c>
      <c r="H2985" s="100" t="s">
        <v>980</v>
      </c>
      <c r="I2985" s="23"/>
      <c r="J2985" s="67"/>
      <c r="K2985" s="4"/>
    </row>
    <row r="2986" spans="2:12" ht="13.35" customHeight="1" x14ac:dyDescent="0.2">
      <c r="B2986" s="4"/>
      <c r="C2986" s="49">
        <v>370050007</v>
      </c>
      <c r="D2986" s="65" t="s">
        <v>2231</v>
      </c>
      <c r="E2986" s="131" t="s">
        <v>4</v>
      </c>
      <c r="F2986" s="47">
        <v>1</v>
      </c>
      <c r="G2986" s="133">
        <v>3574.6254835200002</v>
      </c>
      <c r="H2986" s="100" t="s">
        <v>980</v>
      </c>
      <c r="I2986" s="23"/>
      <c r="J2986" s="67"/>
      <c r="K2986" s="4"/>
    </row>
    <row r="2987" spans="2:12" ht="13.35" customHeight="1" x14ac:dyDescent="0.2">
      <c r="B2987" s="4"/>
      <c r="C2987" s="49">
        <v>370050011</v>
      </c>
      <c r="D2987" s="65" t="s">
        <v>2232</v>
      </c>
      <c r="E2987" s="131" t="s">
        <v>4</v>
      </c>
      <c r="F2987" s="47">
        <v>1</v>
      </c>
      <c r="G2987" s="133">
        <v>5844.7907481599996</v>
      </c>
      <c r="H2987" s="100" t="s">
        <v>980</v>
      </c>
      <c r="I2987" s="23"/>
      <c r="J2987" s="67"/>
      <c r="K2987" s="4"/>
    </row>
    <row r="2988" spans="2:12" ht="13.35" customHeight="1" x14ac:dyDescent="0.2">
      <c r="B2988" s="4"/>
      <c r="C2988" s="49">
        <v>370050013</v>
      </c>
      <c r="D2988" s="65" t="s">
        <v>2233</v>
      </c>
      <c r="E2988" s="131" t="s">
        <v>4</v>
      </c>
      <c r="F2988" s="47">
        <v>1</v>
      </c>
      <c r="G2988" s="133">
        <v>9520.5371788799985</v>
      </c>
      <c r="H2988" s="100" t="s">
        <v>980</v>
      </c>
      <c r="I2988" s="23"/>
      <c r="J2988" s="67"/>
      <c r="K2988" s="4"/>
    </row>
    <row r="2989" spans="2:12" ht="13.35" customHeight="1" x14ac:dyDescent="0.2">
      <c r="B2989" s="4"/>
      <c r="C2989" s="49">
        <v>370051113</v>
      </c>
      <c r="D2989" s="65" t="s">
        <v>2234</v>
      </c>
      <c r="E2989" s="131" t="s">
        <v>4</v>
      </c>
      <c r="F2989" s="47">
        <v>1</v>
      </c>
      <c r="G2989" s="133">
        <v>2694.8732428799999</v>
      </c>
      <c r="H2989" s="100" t="s">
        <v>980</v>
      </c>
      <c r="I2989" s="23"/>
      <c r="J2989" s="67"/>
      <c r="K2989" s="4"/>
    </row>
    <row r="2990" spans="2:12" ht="13.35" customHeight="1" x14ac:dyDescent="0.2">
      <c r="C2990" s="49"/>
      <c r="D2990" s="65"/>
      <c r="E2990" s="131"/>
      <c r="F2990" s="89"/>
      <c r="G2990" s="111"/>
      <c r="H2990" s="100"/>
      <c r="I2990" s="11"/>
      <c r="J2990" s="67"/>
      <c r="K2990" s="4"/>
    </row>
    <row r="2991" spans="2:12" ht="13.35" customHeight="1" x14ac:dyDescent="0.2">
      <c r="B2991" s="20"/>
      <c r="C2991" s="143"/>
      <c r="D2991" s="64" t="s">
        <v>2786</v>
      </c>
      <c r="E2991" s="64"/>
      <c r="F2991" s="64"/>
      <c r="G2991" s="153"/>
      <c r="H2991" s="71">
        <f>M$54</f>
        <v>0</v>
      </c>
      <c r="I2991" s="43"/>
      <c r="J2991" s="67"/>
      <c r="K2991" s="4"/>
    </row>
    <row r="2992" spans="2:12" ht="13.35" customHeight="1" x14ac:dyDescent="0.2">
      <c r="C2992" s="49" t="s">
        <v>2788</v>
      </c>
      <c r="D2992" s="65" t="s">
        <v>2787</v>
      </c>
      <c r="E2992" s="131"/>
      <c r="F2992" s="89">
        <v>1</v>
      </c>
      <c r="G2992" s="133">
        <v>1640.3712</v>
      </c>
      <c r="H2992" s="129">
        <f>$G2992-($G2992*H$2991)</f>
        <v>1640.3712</v>
      </c>
      <c r="I2992" s="11">
        <f t="shared" ref="I2992" si="508">H2992/$G2992-1</f>
        <v>0</v>
      </c>
      <c r="J2992" s="67"/>
    </row>
    <row r="2993" spans="2:12" ht="13.35" customHeight="1" x14ac:dyDescent="0.2">
      <c r="B2993" s="63"/>
      <c r="C2993" s="49"/>
      <c r="D2993" s="65" t="s">
        <v>2795</v>
      </c>
      <c r="E2993" s="131"/>
      <c r="F2993" s="89"/>
      <c r="G2993" s="111"/>
      <c r="H2993" s="100" t="s">
        <v>980</v>
      </c>
      <c r="I2993" s="23"/>
      <c r="J2993" s="67"/>
    </row>
    <row r="2994" spans="2:12" ht="13.35" customHeight="1" x14ac:dyDescent="0.2">
      <c r="B2994" s="63"/>
      <c r="C2994" s="49"/>
      <c r="D2994" s="65"/>
      <c r="E2994" s="131"/>
      <c r="F2994" s="89"/>
      <c r="G2994" s="111"/>
      <c r="H2994" s="72"/>
      <c r="I2994" s="23"/>
      <c r="J2994" s="67"/>
    </row>
    <row r="2995" spans="2:12" ht="13.35" customHeight="1" x14ac:dyDescent="0.2">
      <c r="B2995" s="63"/>
      <c r="C2995" s="49"/>
      <c r="D2995" s="65"/>
      <c r="E2995" s="131"/>
      <c r="F2995" s="89"/>
      <c r="G2995" s="111"/>
      <c r="H2995" s="72"/>
      <c r="I2995" s="23"/>
      <c r="J2995" s="67"/>
    </row>
    <row r="2996" spans="2:12" ht="13.35" customHeight="1" x14ac:dyDescent="0.2">
      <c r="B2996" s="63"/>
      <c r="C2996" s="49"/>
      <c r="D2996" s="65"/>
      <c r="E2996" s="131"/>
      <c r="F2996" s="89"/>
      <c r="G2996" s="111"/>
      <c r="H2996" s="72"/>
      <c r="I2996" s="23"/>
      <c r="J2996" s="67"/>
    </row>
    <row r="2997" spans="2:12" ht="13.35" customHeight="1" x14ac:dyDescent="0.2">
      <c r="B2997" s="63"/>
      <c r="C2997" s="49"/>
      <c r="D2997" s="65"/>
      <c r="E2997" s="131"/>
      <c r="F2997" s="89"/>
      <c r="G2997" s="111"/>
      <c r="H2997" s="72"/>
      <c r="I2997" s="23"/>
      <c r="J2997" s="67"/>
    </row>
    <row r="2998" spans="2:12" ht="13.35" customHeight="1" x14ac:dyDescent="0.2">
      <c r="B2998" s="63"/>
      <c r="C2998" s="49"/>
      <c r="D2998" s="65"/>
      <c r="E2998" s="131"/>
      <c r="F2998" s="89"/>
      <c r="G2998" s="111"/>
      <c r="H2998" s="72"/>
      <c r="I2998" s="23"/>
      <c r="J2998" s="67"/>
    </row>
    <row r="2999" spans="2:12" ht="13.35" customHeight="1" x14ac:dyDescent="0.2">
      <c r="B2999" s="63"/>
      <c r="C2999" s="49"/>
      <c r="D2999" s="65"/>
      <c r="E2999" s="131"/>
      <c r="F2999" s="89"/>
      <c r="G2999" s="111"/>
      <c r="H2999" s="72"/>
      <c r="I2999" s="23"/>
      <c r="J2999" s="67"/>
    </row>
    <row r="3000" spans="2:12" ht="13.35" customHeight="1" x14ac:dyDescent="0.2">
      <c r="B3000" s="20"/>
      <c r="C3000" s="143"/>
      <c r="D3000" s="64" t="s">
        <v>1797</v>
      </c>
      <c r="E3000" s="64"/>
      <c r="F3000" s="64"/>
      <c r="G3000" s="116"/>
      <c r="H3000" s="71">
        <f>M$56</f>
        <v>0</v>
      </c>
      <c r="I3000" s="43"/>
      <c r="J3000" s="67"/>
    </row>
    <row r="3001" spans="2:12" ht="13.35" customHeight="1" x14ac:dyDescent="0.2">
      <c r="B3001" s="4"/>
      <c r="C3001" s="194">
        <v>399030160</v>
      </c>
      <c r="D3001" s="195" t="s">
        <v>1798</v>
      </c>
      <c r="E3001" s="196" t="s">
        <v>4</v>
      </c>
      <c r="F3001" s="197">
        <v>1</v>
      </c>
      <c r="G3001" s="133">
        <v>434.07</v>
      </c>
      <c r="H3001" s="129">
        <f>$G3001-($G3001*H$3000)</f>
        <v>434.07</v>
      </c>
      <c r="I3001" s="11">
        <f t="shared" ref="I3001" si="509">H3001/$G3001-1</f>
        <v>0</v>
      </c>
      <c r="J3001" s="67"/>
    </row>
    <row r="3002" spans="2:12" ht="13.35" customHeight="1" x14ac:dyDescent="0.2">
      <c r="B3002" s="4"/>
      <c r="C3002" s="49"/>
      <c r="D3002" s="65"/>
      <c r="E3002" s="131"/>
      <c r="F3002" s="89"/>
      <c r="G3002" s="111"/>
      <c r="H3002" s="75"/>
      <c r="I3002" s="11"/>
      <c r="J3002" s="67"/>
      <c r="K3002" s="4"/>
      <c r="L3002" s="4"/>
    </row>
    <row r="3003" spans="2:12" ht="13.35" customHeight="1" x14ac:dyDescent="0.2">
      <c r="B3003" s="4"/>
      <c r="C3003" s="49"/>
      <c r="D3003" s="65"/>
      <c r="E3003" s="131"/>
      <c r="F3003" s="89"/>
      <c r="G3003" s="111"/>
      <c r="H3003" s="75"/>
      <c r="I3003" s="11"/>
      <c r="J3003" s="67"/>
      <c r="K3003" s="4"/>
      <c r="L3003" s="4"/>
    </row>
    <row r="3004" spans="2:12" ht="13.35" customHeight="1" x14ac:dyDescent="0.2">
      <c r="B3004" s="4"/>
      <c r="C3004" s="49"/>
      <c r="D3004" s="65"/>
      <c r="E3004" s="131"/>
      <c r="F3004" s="89"/>
      <c r="G3004" s="111"/>
      <c r="H3004" s="75"/>
      <c r="I3004" s="11"/>
      <c r="J3004" s="67"/>
      <c r="K3004" s="4"/>
      <c r="L3004" s="4"/>
    </row>
    <row r="3005" spans="2:12" ht="13.35" customHeight="1" x14ac:dyDescent="0.2">
      <c r="B3005" s="4"/>
      <c r="C3005" s="198"/>
      <c r="D3005" s="199"/>
      <c r="E3005" s="200"/>
      <c r="F3005" s="201"/>
      <c r="G3005" s="118"/>
      <c r="H3005" s="82"/>
      <c r="I3005" s="17"/>
      <c r="J3005" s="67"/>
      <c r="K3005" s="4"/>
      <c r="L3005" s="4"/>
    </row>
    <row r="3006" spans="2:12" ht="13.35" customHeight="1" x14ac:dyDescent="0.2">
      <c r="B3006" s="4"/>
      <c r="C3006" s="49">
        <v>399030161</v>
      </c>
      <c r="D3006" s="65" t="s">
        <v>1799</v>
      </c>
      <c r="E3006" s="131" t="s">
        <v>4</v>
      </c>
      <c r="F3006" s="47">
        <v>1</v>
      </c>
      <c r="G3006" s="133">
        <v>479.21328</v>
      </c>
      <c r="H3006" s="129">
        <f>$G3006-($G3006*H$3000)</f>
        <v>479.21328</v>
      </c>
      <c r="I3006" s="11">
        <f t="shared" ref="I3006" si="510">H3006/$G3006-1</f>
        <v>0</v>
      </c>
      <c r="J3006" s="67"/>
    </row>
    <row r="3007" spans="2:12" ht="13.35" customHeight="1" x14ac:dyDescent="0.2">
      <c r="C3007" s="202"/>
      <c r="D3007" s="203"/>
      <c r="E3007" s="204"/>
      <c r="F3007" s="205"/>
      <c r="G3007" s="119"/>
      <c r="H3007" s="83"/>
      <c r="I3007" s="14"/>
      <c r="J3007" s="67"/>
    </row>
    <row r="3008" spans="2:12" ht="13.35" customHeight="1" x14ac:dyDescent="0.2">
      <c r="C3008" s="49"/>
      <c r="D3008" s="65"/>
      <c r="E3008" s="131"/>
      <c r="F3008" s="89"/>
      <c r="G3008" s="111"/>
      <c r="H3008" s="75"/>
      <c r="I3008" s="11"/>
      <c r="J3008" s="67"/>
    </row>
    <row r="3009" spans="1:12" ht="13.35" customHeight="1" x14ac:dyDescent="0.2">
      <c r="C3009" s="49"/>
      <c r="D3009" s="65"/>
      <c r="E3009" s="131"/>
      <c r="F3009" s="89"/>
      <c r="G3009" s="111"/>
      <c r="H3009" s="75"/>
      <c r="I3009" s="11"/>
      <c r="J3009" s="67"/>
    </row>
    <row r="3010" spans="1:12" ht="13.35" customHeight="1" x14ac:dyDescent="0.2">
      <c r="B3010" s="63"/>
      <c r="C3010" s="49"/>
      <c r="D3010" s="65"/>
      <c r="E3010" s="131"/>
      <c r="F3010" s="89"/>
      <c r="G3010" s="111"/>
      <c r="H3010" s="72"/>
      <c r="I3010" s="11"/>
      <c r="J3010" s="67"/>
    </row>
    <row r="3011" spans="1:12" ht="13.35" customHeight="1" x14ac:dyDescent="0.2">
      <c r="A3011" s="4"/>
      <c r="B3011" s="32"/>
      <c r="C3011" s="49"/>
      <c r="D3011" s="65"/>
      <c r="E3011" s="131"/>
      <c r="F3011" s="89"/>
      <c r="G3011" s="111"/>
      <c r="H3011" s="72"/>
      <c r="I3011" s="11"/>
      <c r="J3011" s="67"/>
      <c r="K3011" s="4"/>
      <c r="L3011" s="4"/>
    </row>
    <row r="3012" spans="1:12" ht="13.35" customHeight="1" x14ac:dyDescent="0.2">
      <c r="B3012" s="20"/>
      <c r="C3012" s="143"/>
      <c r="D3012" s="64" t="s">
        <v>2725</v>
      </c>
      <c r="E3012" s="64"/>
      <c r="F3012" s="64"/>
      <c r="G3012" s="116"/>
      <c r="H3012" s="71">
        <f>M$46</f>
        <v>0</v>
      </c>
      <c r="I3012" s="43"/>
      <c r="J3012" s="67"/>
    </row>
    <row r="3013" spans="1:12" ht="13.35" customHeight="1" x14ac:dyDescent="0.2">
      <c r="B3013" s="4"/>
      <c r="C3013" s="194">
        <v>399000400</v>
      </c>
      <c r="D3013" s="195" t="s">
        <v>2726</v>
      </c>
      <c r="E3013" s="196" t="s">
        <v>1295</v>
      </c>
      <c r="F3013" s="197">
        <v>1</v>
      </c>
      <c r="G3013" s="133">
        <v>438.88</v>
      </c>
      <c r="H3013" s="129">
        <f>$G3013-($G3013*H$3012)</f>
        <v>438.88</v>
      </c>
      <c r="I3013" s="11">
        <f t="shared" ref="I3013:I3014" si="511">H3013/$G3013-1</f>
        <v>0</v>
      </c>
      <c r="J3013" s="67"/>
    </row>
    <row r="3014" spans="1:12" ht="13.35" customHeight="1" x14ac:dyDescent="0.2">
      <c r="B3014" s="4"/>
      <c r="C3014" s="194">
        <v>399000401</v>
      </c>
      <c r="D3014" s="195" t="s">
        <v>2727</v>
      </c>
      <c r="E3014" s="196" t="s">
        <v>1295</v>
      </c>
      <c r="F3014" s="197">
        <v>1</v>
      </c>
      <c r="G3014" s="133">
        <v>561.25829760000011</v>
      </c>
      <c r="H3014" s="129">
        <f>$G3014-($G3014*H$3012)</f>
        <v>561.25829760000011</v>
      </c>
      <c r="I3014" s="11">
        <f t="shared" si="511"/>
        <v>0</v>
      </c>
      <c r="J3014" s="67"/>
    </row>
    <row r="3015" spans="1:12" ht="13.35" customHeight="1" x14ac:dyDescent="0.2">
      <c r="B3015" s="4"/>
      <c r="C3015" s="49"/>
      <c r="D3015" s="65"/>
      <c r="E3015" s="131"/>
      <c r="F3015" s="89"/>
      <c r="G3015" s="111"/>
      <c r="H3015" s="75"/>
      <c r="I3015" s="11"/>
      <c r="J3015" s="67"/>
      <c r="K3015" s="4"/>
      <c r="L3015" s="4"/>
    </row>
    <row r="3016" spans="1:12" ht="13.35" customHeight="1" x14ac:dyDescent="0.2">
      <c r="B3016" s="4"/>
      <c r="C3016" s="49"/>
      <c r="D3016" s="65"/>
      <c r="E3016" s="131"/>
      <c r="F3016" s="89"/>
      <c r="G3016" s="111"/>
      <c r="H3016" s="75"/>
      <c r="I3016" s="11"/>
      <c r="J3016" s="67"/>
      <c r="K3016" s="4"/>
      <c r="L3016" s="4"/>
    </row>
    <row r="3017" spans="1:12" ht="13.35" customHeight="1" x14ac:dyDescent="0.2">
      <c r="A3017" s="4"/>
      <c r="B3017" s="68"/>
      <c r="C3017" s="144"/>
      <c r="D3017" s="236" t="s">
        <v>1748</v>
      </c>
      <c r="E3017" s="236"/>
      <c r="F3017" s="237"/>
      <c r="G3017" s="122"/>
      <c r="H3017" s="84"/>
      <c r="I3017" s="69"/>
      <c r="J3017" s="67"/>
    </row>
    <row r="3018" spans="1:12" ht="13.35" customHeight="1" x14ac:dyDescent="0.2">
      <c r="A3018" s="4"/>
      <c r="B3018" s="20"/>
      <c r="C3018" s="143"/>
      <c r="D3018" s="64" t="s">
        <v>1469</v>
      </c>
      <c r="E3018" s="64"/>
      <c r="F3018" s="158"/>
      <c r="G3018" s="116"/>
      <c r="H3018" s="71"/>
      <c r="I3018" s="21"/>
      <c r="J3018" s="67"/>
    </row>
    <row r="3019" spans="1:12" ht="13.35" customHeight="1" x14ac:dyDescent="0.2">
      <c r="A3019" s="4"/>
      <c r="B3019" s="28"/>
      <c r="C3019" s="49"/>
      <c r="D3019" s="65" t="s">
        <v>1425</v>
      </c>
      <c r="E3019" s="131" t="s">
        <v>4</v>
      </c>
      <c r="F3019" s="47" t="s">
        <v>1422</v>
      </c>
      <c r="G3019" s="113"/>
      <c r="H3019" s="76" t="s">
        <v>980</v>
      </c>
      <c r="I3019" s="46"/>
      <c r="J3019" s="67"/>
    </row>
    <row r="3020" spans="1:12" ht="13.35" customHeight="1" x14ac:dyDescent="0.2">
      <c r="A3020" s="4"/>
      <c r="B3020" s="28"/>
      <c r="C3020" s="50"/>
      <c r="D3020" s="51" t="s">
        <v>1426</v>
      </c>
      <c r="E3020" s="159" t="s">
        <v>4</v>
      </c>
      <c r="F3020" s="48">
        <v>4</v>
      </c>
      <c r="G3020" s="110"/>
      <c r="H3020" s="76" t="s">
        <v>980</v>
      </c>
      <c r="I3020" s="46"/>
      <c r="J3020" s="67"/>
    </row>
    <row r="3021" spans="1:12" ht="13.35" customHeight="1" x14ac:dyDescent="0.2">
      <c r="A3021" s="4"/>
      <c r="G3021" s="112"/>
      <c r="H3021" s="79"/>
    </row>
    <row r="3022" spans="1:12" ht="13.35" customHeight="1" x14ac:dyDescent="0.2">
      <c r="A3022" s="4"/>
      <c r="B3022" s="63"/>
      <c r="C3022" s="49">
        <v>351020020</v>
      </c>
      <c r="D3022" s="65" t="s">
        <v>1907</v>
      </c>
      <c r="E3022" s="131" t="s">
        <v>4</v>
      </c>
      <c r="F3022" s="47" t="s">
        <v>1422</v>
      </c>
      <c r="G3022" s="133">
        <v>85.459701599999988</v>
      </c>
      <c r="H3022" s="72"/>
      <c r="I3022" s="11">
        <f t="shared" ref="I3022:I3040" si="512">H3022/$G3022-1</f>
        <v>-1</v>
      </c>
      <c r="J3022" s="67"/>
    </row>
    <row r="3023" spans="1:12" ht="13.35" customHeight="1" x14ac:dyDescent="0.2">
      <c r="A3023" s="4"/>
      <c r="B3023" s="63"/>
      <c r="C3023" s="49">
        <v>351020025</v>
      </c>
      <c r="D3023" s="65" t="s">
        <v>1908</v>
      </c>
      <c r="E3023" s="131" t="s">
        <v>4</v>
      </c>
      <c r="F3023" s="47" t="s">
        <v>1422</v>
      </c>
      <c r="G3023" s="133">
        <v>94.245278400000004</v>
      </c>
      <c r="H3023" s="72"/>
      <c r="I3023" s="11">
        <f t="shared" si="512"/>
        <v>-1</v>
      </c>
      <c r="J3023" s="67"/>
    </row>
    <row r="3024" spans="1:12" ht="13.35" customHeight="1" x14ac:dyDescent="0.2">
      <c r="A3024" s="4"/>
      <c r="B3024" s="63"/>
      <c r="C3024" s="49">
        <v>351020032</v>
      </c>
      <c r="D3024" s="65" t="s">
        <v>1909</v>
      </c>
      <c r="E3024" s="131" t="s">
        <v>4</v>
      </c>
      <c r="F3024" s="47" t="s">
        <v>1422</v>
      </c>
      <c r="G3024" s="133">
        <v>94.245278400000004</v>
      </c>
      <c r="H3024" s="72"/>
      <c r="I3024" s="11">
        <f t="shared" si="512"/>
        <v>-1</v>
      </c>
      <c r="J3024" s="67"/>
    </row>
    <row r="3025" spans="1:10" ht="13.35" customHeight="1" x14ac:dyDescent="0.2">
      <c r="A3025" s="4"/>
      <c r="B3025" s="63"/>
      <c r="C3025" s="49">
        <v>351020040</v>
      </c>
      <c r="D3025" s="65" t="s">
        <v>1910</v>
      </c>
      <c r="E3025" s="131" t="s">
        <v>4</v>
      </c>
      <c r="F3025" s="47" t="s">
        <v>1422</v>
      </c>
      <c r="G3025" s="133">
        <v>94.245278400000004</v>
      </c>
      <c r="H3025" s="72"/>
      <c r="I3025" s="11">
        <f t="shared" si="512"/>
        <v>-1</v>
      </c>
      <c r="J3025" s="67"/>
    </row>
    <row r="3026" spans="1:10" ht="13.35" customHeight="1" x14ac:dyDescent="0.2">
      <c r="A3026" s="4"/>
      <c r="B3026" s="63"/>
      <c r="C3026" s="49">
        <v>351020050</v>
      </c>
      <c r="D3026" s="65" t="s">
        <v>1911</v>
      </c>
      <c r="E3026" s="131" t="s">
        <v>4</v>
      </c>
      <c r="F3026" s="47" t="s">
        <v>1422</v>
      </c>
      <c r="G3026" s="133">
        <v>154.14693840000001</v>
      </c>
      <c r="H3026" s="72"/>
      <c r="I3026" s="11">
        <f t="shared" si="512"/>
        <v>-1</v>
      </c>
      <c r="J3026" s="67"/>
    </row>
    <row r="3027" spans="1:10" ht="13.35" customHeight="1" x14ac:dyDescent="0.2">
      <c r="A3027" s="4"/>
      <c r="B3027" s="63"/>
      <c r="C3027" s="49">
        <v>351020065</v>
      </c>
      <c r="D3027" s="65" t="s">
        <v>1912</v>
      </c>
      <c r="E3027" s="131" t="s">
        <v>4</v>
      </c>
      <c r="F3027" s="47" t="s">
        <v>1422</v>
      </c>
      <c r="G3027" s="133">
        <v>163.21031999999997</v>
      </c>
      <c r="H3027" s="72"/>
      <c r="I3027" s="11">
        <f t="shared" si="512"/>
        <v>-1</v>
      </c>
      <c r="J3027" s="67"/>
    </row>
    <row r="3028" spans="1:10" ht="13.35" customHeight="1" x14ac:dyDescent="0.2">
      <c r="A3028" s="4"/>
      <c r="B3028" s="63"/>
      <c r="C3028" s="49">
        <v>351020080</v>
      </c>
      <c r="D3028" s="65" t="s">
        <v>1913</v>
      </c>
      <c r="E3028" s="131" t="s">
        <v>4</v>
      </c>
      <c r="F3028" s="47" t="s">
        <v>1422</v>
      </c>
      <c r="G3028" s="133">
        <v>163.21031999999997</v>
      </c>
      <c r="H3028" s="72"/>
      <c r="I3028" s="11">
        <f t="shared" si="512"/>
        <v>-1</v>
      </c>
      <c r="J3028" s="67"/>
    </row>
    <row r="3029" spans="1:10" ht="13.35" customHeight="1" x14ac:dyDescent="0.2">
      <c r="A3029" s="4"/>
      <c r="B3029" s="63"/>
      <c r="C3029" s="49">
        <v>351020100</v>
      </c>
      <c r="D3029" s="65" t="s">
        <v>1914</v>
      </c>
      <c r="E3029" s="131" t="s">
        <v>4</v>
      </c>
      <c r="F3029" s="47" t="s">
        <v>1422</v>
      </c>
      <c r="G3029" s="133">
        <v>308.29387680000002</v>
      </c>
      <c r="H3029" s="72"/>
      <c r="I3029" s="11">
        <f t="shared" si="512"/>
        <v>-1</v>
      </c>
      <c r="J3029" s="67"/>
    </row>
    <row r="3030" spans="1:10" ht="13.35" customHeight="1" x14ac:dyDescent="0.2">
      <c r="A3030" s="4"/>
      <c r="B3030" s="63"/>
      <c r="C3030" s="49">
        <v>351020125</v>
      </c>
      <c r="D3030" s="65" t="s">
        <v>1915</v>
      </c>
      <c r="E3030" s="131" t="s">
        <v>4</v>
      </c>
      <c r="F3030" s="47" t="s">
        <v>1422</v>
      </c>
      <c r="G3030" s="133">
        <v>334.65060720000002</v>
      </c>
      <c r="H3030" s="72"/>
      <c r="I3030" s="11">
        <f t="shared" si="512"/>
        <v>-1</v>
      </c>
      <c r="J3030" s="67"/>
    </row>
    <row r="3031" spans="1:10" ht="13.35" customHeight="1" x14ac:dyDescent="0.2">
      <c r="A3031" s="4"/>
      <c r="B3031" s="63"/>
      <c r="C3031" s="49">
        <v>351020150</v>
      </c>
      <c r="D3031" s="65" t="s">
        <v>1916</v>
      </c>
      <c r="E3031" s="131" t="s">
        <v>4</v>
      </c>
      <c r="F3031" s="47" t="s">
        <v>1422</v>
      </c>
      <c r="G3031" s="133">
        <v>352.22176080000003</v>
      </c>
      <c r="H3031" s="72"/>
      <c r="I3031" s="11">
        <f t="shared" si="512"/>
        <v>-1</v>
      </c>
      <c r="J3031" s="67"/>
    </row>
    <row r="3032" spans="1:10" ht="13.35" customHeight="1" x14ac:dyDescent="0.2">
      <c r="A3032" s="4"/>
      <c r="B3032" s="63"/>
      <c r="C3032" s="49">
        <v>351020200</v>
      </c>
      <c r="D3032" s="65" t="s">
        <v>1917</v>
      </c>
      <c r="E3032" s="131" t="s">
        <v>4</v>
      </c>
      <c r="F3032" s="47" t="s">
        <v>1422</v>
      </c>
      <c r="G3032" s="133">
        <v>757.01808000000005</v>
      </c>
      <c r="H3032" s="72"/>
      <c r="I3032" s="11">
        <f t="shared" si="512"/>
        <v>-1</v>
      </c>
      <c r="J3032" s="67"/>
    </row>
    <row r="3033" spans="1:10" ht="13.35" customHeight="1" x14ac:dyDescent="0.2">
      <c r="A3033" s="4"/>
      <c r="B3033" s="63"/>
      <c r="C3033" s="49">
        <v>351020250</v>
      </c>
      <c r="D3033" s="65" t="s">
        <v>1918</v>
      </c>
      <c r="E3033" s="131" t="s">
        <v>4</v>
      </c>
      <c r="F3033" s="47" t="s">
        <v>1422</v>
      </c>
      <c r="G3033" s="133">
        <v>836.22717360000013</v>
      </c>
      <c r="H3033" s="72"/>
      <c r="I3033" s="11">
        <f t="shared" si="512"/>
        <v>-1</v>
      </c>
      <c r="J3033" s="67"/>
    </row>
    <row r="3034" spans="1:10" ht="13.35" customHeight="1" x14ac:dyDescent="0.2">
      <c r="A3034" s="4"/>
      <c r="B3034" s="63"/>
      <c r="C3034" s="49">
        <v>351020300</v>
      </c>
      <c r="D3034" s="65" t="s">
        <v>1919</v>
      </c>
      <c r="E3034" s="131" t="s">
        <v>4</v>
      </c>
      <c r="F3034" s="47" t="s">
        <v>1422</v>
      </c>
      <c r="G3034" s="133">
        <v>1301.8627440000002</v>
      </c>
      <c r="H3034" s="72"/>
      <c r="I3034" s="11">
        <f t="shared" si="512"/>
        <v>-1</v>
      </c>
      <c r="J3034" s="67"/>
    </row>
    <row r="3035" spans="1:10" ht="13.35" customHeight="1" x14ac:dyDescent="0.2">
      <c r="A3035" s="4"/>
      <c r="B3035" s="63"/>
      <c r="C3035" s="49">
        <v>351020350</v>
      </c>
      <c r="D3035" s="65" t="s">
        <v>1920</v>
      </c>
      <c r="E3035" s="131" t="s">
        <v>4</v>
      </c>
      <c r="F3035" s="47" t="s">
        <v>1422</v>
      </c>
      <c r="G3035" s="133">
        <v>1399.4416799999999</v>
      </c>
      <c r="H3035" s="72"/>
      <c r="I3035" s="11">
        <f t="shared" si="512"/>
        <v>-1</v>
      </c>
      <c r="J3035" s="67"/>
    </row>
    <row r="3036" spans="1:10" ht="13.35" customHeight="1" x14ac:dyDescent="0.2">
      <c r="A3036" s="4"/>
      <c r="B3036" s="63"/>
      <c r="C3036" s="49">
        <v>351020400</v>
      </c>
      <c r="D3036" s="65" t="s">
        <v>1921</v>
      </c>
      <c r="E3036" s="131" t="s">
        <v>4</v>
      </c>
      <c r="F3036" s="47" t="s">
        <v>1422</v>
      </c>
      <c r="G3036" s="133">
        <v>2220.3548640000004</v>
      </c>
      <c r="H3036" s="72"/>
      <c r="I3036" s="11">
        <f t="shared" si="512"/>
        <v>-1</v>
      </c>
      <c r="J3036" s="67"/>
    </row>
    <row r="3037" spans="1:10" ht="13.35" customHeight="1" x14ac:dyDescent="0.2">
      <c r="A3037" s="4"/>
      <c r="B3037" s="63"/>
      <c r="C3037" s="49">
        <v>351020500</v>
      </c>
      <c r="D3037" s="65" t="s">
        <v>1922</v>
      </c>
      <c r="E3037" s="131" t="s">
        <v>4</v>
      </c>
      <c r="F3037" s="47" t="s">
        <v>1422</v>
      </c>
      <c r="G3037" s="133">
        <v>2457.5654376000002</v>
      </c>
      <c r="H3037" s="72"/>
      <c r="I3037" s="11">
        <f t="shared" si="512"/>
        <v>-1</v>
      </c>
      <c r="J3037" s="67"/>
    </row>
    <row r="3038" spans="1:10" ht="13.35" customHeight="1" x14ac:dyDescent="0.2">
      <c r="A3038" s="4"/>
      <c r="B3038" s="63"/>
      <c r="C3038" s="49">
        <v>351020600</v>
      </c>
      <c r="D3038" s="65" t="s">
        <v>1923</v>
      </c>
      <c r="E3038" s="131" t="s">
        <v>4</v>
      </c>
      <c r="F3038" s="47" t="s">
        <v>1422</v>
      </c>
      <c r="G3038" s="133">
        <v>6603.4200959999998</v>
      </c>
      <c r="H3038" s="72"/>
      <c r="I3038" s="11">
        <f t="shared" si="512"/>
        <v>-1</v>
      </c>
      <c r="J3038" s="67"/>
    </row>
    <row r="3039" spans="1:10" ht="13.35" customHeight="1" x14ac:dyDescent="0.2">
      <c r="A3039" s="4"/>
      <c r="B3039" s="63"/>
      <c r="C3039" s="49">
        <v>351020700</v>
      </c>
      <c r="D3039" s="65" t="s">
        <v>1924</v>
      </c>
      <c r="E3039" s="131" t="s">
        <v>4</v>
      </c>
      <c r="F3039" s="47" t="s">
        <v>1422</v>
      </c>
      <c r="G3039" s="133">
        <v>11315.336760000002</v>
      </c>
      <c r="H3039" s="72"/>
      <c r="I3039" s="11">
        <f t="shared" si="512"/>
        <v>-1</v>
      </c>
      <c r="J3039" s="67"/>
    </row>
    <row r="3040" spans="1:10" ht="13.35" customHeight="1" x14ac:dyDescent="0.2">
      <c r="A3040" s="4"/>
      <c r="B3040" s="63"/>
      <c r="C3040" s="49">
        <v>351020800</v>
      </c>
      <c r="D3040" s="65" t="s">
        <v>1925</v>
      </c>
      <c r="E3040" s="131" t="s">
        <v>4</v>
      </c>
      <c r="F3040" s="47" t="s">
        <v>1422</v>
      </c>
      <c r="G3040" s="133">
        <v>11948.384448000001</v>
      </c>
      <c r="H3040" s="72"/>
      <c r="I3040" s="11">
        <f t="shared" si="512"/>
        <v>-1</v>
      </c>
      <c r="J3040" s="67"/>
    </row>
    <row r="3041" spans="1:10" ht="13.35" customHeight="1" x14ac:dyDescent="0.2">
      <c r="A3041" s="4"/>
      <c r="G3041" s="112"/>
      <c r="H3041" s="79"/>
    </row>
    <row r="3042" spans="1:10" ht="13.35" customHeight="1" x14ac:dyDescent="0.2">
      <c r="A3042" s="4"/>
      <c r="B3042" s="20"/>
      <c r="C3042" s="143"/>
      <c r="D3042" s="64" t="s">
        <v>1468</v>
      </c>
      <c r="E3042" s="64"/>
      <c r="F3042" s="158"/>
      <c r="G3042" s="116"/>
      <c r="H3042" s="71"/>
      <c r="I3042" s="21"/>
      <c r="J3042" s="67"/>
    </row>
    <row r="3043" spans="1:10" ht="13.35" customHeight="1" x14ac:dyDescent="0.2">
      <c r="A3043" s="4"/>
      <c r="B3043" s="28"/>
      <c r="C3043" s="49"/>
      <c r="D3043" s="65" t="s">
        <v>1424</v>
      </c>
      <c r="E3043" s="131" t="s">
        <v>4</v>
      </c>
      <c r="F3043" s="47" t="s">
        <v>1422</v>
      </c>
      <c r="G3043" s="113"/>
      <c r="H3043" s="76" t="s">
        <v>980</v>
      </c>
      <c r="I3043" s="46"/>
      <c r="J3043" s="67"/>
    </row>
    <row r="3044" spans="1:10" ht="13.35" customHeight="1" x14ac:dyDescent="0.2">
      <c r="A3044" s="4"/>
      <c r="B3044" s="28"/>
      <c r="C3044" s="50"/>
      <c r="D3044" s="51" t="s">
        <v>1423</v>
      </c>
      <c r="E3044" s="159" t="s">
        <v>4</v>
      </c>
      <c r="F3044" s="48">
        <v>4</v>
      </c>
      <c r="G3044" s="110"/>
      <c r="H3044" s="76" t="s">
        <v>980</v>
      </c>
      <c r="I3044" s="46"/>
      <c r="J3044" s="67"/>
    </row>
    <row r="3045" spans="1:10" ht="13.35" customHeight="1" x14ac:dyDescent="0.2">
      <c r="A3045" s="4"/>
      <c r="G3045" s="112"/>
      <c r="H3045" s="79"/>
    </row>
    <row r="3046" spans="1:10" ht="13.35" customHeight="1" x14ac:dyDescent="0.2">
      <c r="A3046" s="4"/>
      <c r="B3046" s="20"/>
      <c r="C3046" s="143"/>
      <c r="D3046" s="64" t="s">
        <v>1467</v>
      </c>
      <c r="E3046" s="64"/>
      <c r="F3046" s="158"/>
      <c r="G3046" s="116"/>
      <c r="H3046" s="71"/>
      <c r="I3046" s="21"/>
      <c r="J3046" s="67"/>
    </row>
    <row r="3047" spans="1:10" ht="13.35" customHeight="1" x14ac:dyDescent="0.2">
      <c r="A3047" s="4"/>
      <c r="B3047" s="28"/>
      <c r="C3047" s="49"/>
      <c r="D3047" s="65" t="s">
        <v>1427</v>
      </c>
      <c r="E3047" s="131" t="s">
        <v>4</v>
      </c>
      <c r="F3047" s="47" t="s">
        <v>1422</v>
      </c>
      <c r="G3047" s="113"/>
      <c r="H3047" s="76" t="s">
        <v>980</v>
      </c>
      <c r="I3047" s="46"/>
      <c r="J3047" s="67"/>
    </row>
    <row r="3048" spans="1:10" ht="13.35" customHeight="1" x14ac:dyDescent="0.2">
      <c r="A3048" s="4"/>
      <c r="B3048" s="28"/>
      <c r="C3048" s="50"/>
      <c r="D3048" s="51" t="s">
        <v>1428</v>
      </c>
      <c r="E3048" s="159" t="s">
        <v>4</v>
      </c>
      <c r="F3048" s="48">
        <v>4</v>
      </c>
      <c r="G3048" s="110"/>
      <c r="H3048" s="76" t="s">
        <v>980</v>
      </c>
      <c r="I3048" s="46"/>
      <c r="J3048" s="67"/>
    </row>
    <row r="3049" spans="1:10" ht="13.35" customHeight="1" x14ac:dyDescent="0.2">
      <c r="A3049" s="4"/>
      <c r="G3049" s="112"/>
      <c r="H3049" s="79"/>
    </row>
    <row r="3050" spans="1:10" ht="13.35" customHeight="1" x14ac:dyDescent="0.2">
      <c r="A3050" s="4"/>
      <c r="B3050" s="20"/>
      <c r="C3050" s="143"/>
      <c r="D3050" s="64" t="s">
        <v>1466</v>
      </c>
      <c r="E3050" s="64"/>
      <c r="F3050" s="158"/>
      <c r="G3050" s="116"/>
      <c r="H3050" s="71"/>
      <c r="I3050" s="21"/>
      <c r="J3050" s="67"/>
    </row>
    <row r="3051" spans="1:10" ht="13.35" customHeight="1" x14ac:dyDescent="0.2">
      <c r="A3051" s="4"/>
      <c r="B3051" s="28"/>
      <c r="C3051" s="49"/>
      <c r="D3051" s="65" t="s">
        <v>1429</v>
      </c>
      <c r="E3051" s="131" t="s">
        <v>4</v>
      </c>
      <c r="F3051" s="47" t="s">
        <v>1422</v>
      </c>
      <c r="G3051" s="113"/>
      <c r="H3051" s="76" t="s">
        <v>980</v>
      </c>
      <c r="I3051" s="46"/>
      <c r="J3051" s="67"/>
    </row>
    <row r="3052" spans="1:10" ht="13.35" customHeight="1" x14ac:dyDescent="0.2">
      <c r="A3052" s="4"/>
      <c r="B3052" s="28"/>
      <c r="C3052" s="50"/>
      <c r="D3052" s="51" t="s">
        <v>1430</v>
      </c>
      <c r="E3052" s="159" t="s">
        <v>4</v>
      </c>
      <c r="F3052" s="48">
        <v>4</v>
      </c>
      <c r="G3052" s="110"/>
      <c r="H3052" s="76" t="s">
        <v>980</v>
      </c>
      <c r="I3052" s="46"/>
      <c r="J3052" s="67"/>
    </row>
    <row r="3053" spans="1:10" s="4" customFormat="1" ht="13.35" customHeight="1" x14ac:dyDescent="0.2">
      <c r="B3053" s="32"/>
      <c r="C3053" s="49"/>
      <c r="D3053" s="65"/>
      <c r="E3053" s="131"/>
      <c r="F3053" s="89"/>
      <c r="G3053" s="111"/>
      <c r="H3053" s="77"/>
      <c r="I3053" s="60"/>
      <c r="J3053" s="67"/>
    </row>
    <row r="3054" spans="1:10" ht="13.35" customHeight="1" x14ac:dyDescent="0.2">
      <c r="A3054" s="4"/>
      <c r="B3054" s="63"/>
      <c r="C3054" s="49">
        <v>352000020</v>
      </c>
      <c r="D3054" s="65" t="s">
        <v>1926</v>
      </c>
      <c r="E3054" s="131" t="s">
        <v>4</v>
      </c>
      <c r="F3054" s="47" t="s">
        <v>1422</v>
      </c>
      <c r="G3054" s="133">
        <v>452.05786080000001</v>
      </c>
      <c r="H3054" s="72"/>
      <c r="I3054" s="11">
        <f t="shared" ref="I3054:I3063" si="513">H3054/$G3054-1</f>
        <v>-1</v>
      </c>
      <c r="J3054" s="67"/>
    </row>
    <row r="3055" spans="1:10" ht="13.35" customHeight="1" x14ac:dyDescent="0.2">
      <c r="A3055" s="4"/>
      <c r="B3055" s="63"/>
      <c r="C3055" s="49">
        <v>352000025</v>
      </c>
      <c r="D3055" s="65" t="s">
        <v>1927</v>
      </c>
      <c r="E3055" s="131" t="s">
        <v>4</v>
      </c>
      <c r="F3055" s="47" t="s">
        <v>1422</v>
      </c>
      <c r="G3055" s="133">
        <v>469.62901440000002</v>
      </c>
      <c r="H3055" s="72"/>
      <c r="I3055" s="11">
        <f t="shared" si="513"/>
        <v>-1</v>
      </c>
      <c r="J3055" s="67"/>
    </row>
    <row r="3056" spans="1:10" ht="13.35" customHeight="1" x14ac:dyDescent="0.2">
      <c r="A3056" s="4"/>
      <c r="B3056" s="63"/>
      <c r="C3056" s="49">
        <v>352000032</v>
      </c>
      <c r="D3056" s="65" t="s">
        <v>1928</v>
      </c>
      <c r="E3056" s="131" t="s">
        <v>4</v>
      </c>
      <c r="F3056" s="47" t="s">
        <v>1422</v>
      </c>
      <c r="G3056" s="133">
        <v>504.91022399999991</v>
      </c>
      <c r="H3056" s="72"/>
      <c r="I3056" s="11">
        <f t="shared" si="513"/>
        <v>-1</v>
      </c>
      <c r="J3056" s="67"/>
    </row>
    <row r="3057" spans="1:10" ht="13.35" customHeight="1" x14ac:dyDescent="0.2">
      <c r="A3057" s="4"/>
      <c r="B3057" s="63"/>
      <c r="C3057" s="49">
        <v>352000040</v>
      </c>
      <c r="D3057" s="65" t="s">
        <v>1929</v>
      </c>
      <c r="E3057" s="131" t="s">
        <v>4</v>
      </c>
      <c r="F3057" s="47" t="s">
        <v>1422</v>
      </c>
      <c r="G3057" s="133">
        <v>539.98307999999997</v>
      </c>
      <c r="H3057" s="72"/>
      <c r="I3057" s="11">
        <f t="shared" si="513"/>
        <v>-1</v>
      </c>
      <c r="J3057" s="67"/>
    </row>
    <row r="3058" spans="1:10" ht="13.35" customHeight="1" x14ac:dyDescent="0.2">
      <c r="A3058" s="4"/>
      <c r="B3058" s="63"/>
      <c r="C3058" s="49">
        <v>352000050</v>
      </c>
      <c r="D3058" s="65" t="s">
        <v>1930</v>
      </c>
      <c r="E3058" s="131" t="s">
        <v>4</v>
      </c>
      <c r="F3058" s="47" t="s">
        <v>1422</v>
      </c>
      <c r="G3058" s="133">
        <v>646.59067200000004</v>
      </c>
      <c r="H3058" s="72"/>
      <c r="I3058" s="11">
        <f t="shared" si="513"/>
        <v>-1</v>
      </c>
      <c r="J3058" s="67"/>
    </row>
    <row r="3059" spans="1:10" ht="13.35" customHeight="1" x14ac:dyDescent="0.2">
      <c r="A3059" s="4"/>
      <c r="B3059" s="63"/>
      <c r="C3059" s="49">
        <v>352000065</v>
      </c>
      <c r="D3059" s="65" t="s">
        <v>1931</v>
      </c>
      <c r="E3059" s="131" t="s">
        <v>4</v>
      </c>
      <c r="F3059" s="47" t="s">
        <v>1422</v>
      </c>
      <c r="G3059" s="133">
        <v>668.46780000000001</v>
      </c>
      <c r="H3059" s="72"/>
      <c r="I3059" s="11">
        <f t="shared" si="513"/>
        <v>-1</v>
      </c>
      <c r="J3059" s="67"/>
    </row>
    <row r="3060" spans="1:10" ht="13.35" customHeight="1" x14ac:dyDescent="0.2">
      <c r="A3060" s="4"/>
      <c r="B3060" s="63"/>
      <c r="C3060" s="49">
        <v>352000080</v>
      </c>
      <c r="D3060" s="65" t="s">
        <v>1932</v>
      </c>
      <c r="E3060" s="131" t="s">
        <v>4</v>
      </c>
      <c r="F3060" s="47" t="s">
        <v>1422</v>
      </c>
      <c r="G3060" s="133">
        <v>668.46780000000001</v>
      </c>
      <c r="H3060" s="72"/>
      <c r="I3060" s="11">
        <f t="shared" si="513"/>
        <v>-1</v>
      </c>
      <c r="J3060" s="67"/>
    </row>
    <row r="3061" spans="1:10" ht="13.35" customHeight="1" x14ac:dyDescent="0.2">
      <c r="A3061" s="4"/>
      <c r="B3061" s="63"/>
      <c r="C3061" s="49">
        <v>352000100</v>
      </c>
      <c r="D3061" s="65" t="s">
        <v>1933</v>
      </c>
      <c r="E3061" s="131" t="s">
        <v>4</v>
      </c>
      <c r="F3061" s="47" t="s">
        <v>1422</v>
      </c>
      <c r="G3061" s="133">
        <v>1134.8326079999999</v>
      </c>
      <c r="H3061" s="72"/>
      <c r="I3061" s="11">
        <f t="shared" si="513"/>
        <v>-1</v>
      </c>
      <c r="J3061" s="67"/>
    </row>
    <row r="3062" spans="1:10" ht="13.35" customHeight="1" x14ac:dyDescent="0.2">
      <c r="A3062" s="4"/>
      <c r="B3062" s="63"/>
      <c r="C3062" s="49">
        <v>352000125</v>
      </c>
      <c r="D3062" s="65" t="s">
        <v>1934</v>
      </c>
      <c r="E3062" s="131" t="s">
        <v>4</v>
      </c>
      <c r="F3062" s="47" t="s">
        <v>1422</v>
      </c>
      <c r="G3062" s="133">
        <v>1218.4055519999999</v>
      </c>
      <c r="H3062" s="72"/>
      <c r="I3062" s="11">
        <f t="shared" si="513"/>
        <v>-1</v>
      </c>
      <c r="J3062" s="67"/>
    </row>
    <row r="3063" spans="1:10" ht="13.35" customHeight="1" x14ac:dyDescent="0.2">
      <c r="A3063" s="4"/>
      <c r="B3063" s="63"/>
      <c r="C3063" s="49">
        <v>352000150</v>
      </c>
      <c r="D3063" s="65" t="s">
        <v>1935</v>
      </c>
      <c r="E3063" s="131" t="s">
        <v>4</v>
      </c>
      <c r="F3063" s="47" t="s">
        <v>1422</v>
      </c>
      <c r="G3063" s="133">
        <v>1293.5285999999999</v>
      </c>
      <c r="H3063" s="72"/>
      <c r="I3063" s="11">
        <f t="shared" si="513"/>
        <v>-1</v>
      </c>
      <c r="J3063" s="67"/>
    </row>
    <row r="3064" spans="1:10" ht="13.35" customHeight="1" x14ac:dyDescent="0.2">
      <c r="A3064" s="4"/>
      <c r="G3064" s="112"/>
      <c r="H3064" s="79"/>
    </row>
    <row r="3065" spans="1:10" ht="13.35" customHeight="1" x14ac:dyDescent="0.2">
      <c r="A3065" s="4"/>
      <c r="B3065" s="20"/>
      <c r="C3065" s="143"/>
      <c r="D3065" s="64" t="s">
        <v>1465</v>
      </c>
      <c r="E3065" s="64"/>
      <c r="F3065" s="158"/>
      <c r="G3065" s="116"/>
      <c r="H3065" s="71"/>
      <c r="I3065" s="21"/>
      <c r="J3065" s="67"/>
    </row>
    <row r="3066" spans="1:10" ht="13.35" customHeight="1" x14ac:dyDescent="0.2">
      <c r="A3066" s="4"/>
      <c r="B3066" s="28"/>
      <c r="C3066" s="49"/>
      <c r="D3066" s="65" t="s">
        <v>1431</v>
      </c>
      <c r="E3066" s="131" t="s">
        <v>4</v>
      </c>
      <c r="F3066" s="47" t="s">
        <v>1422</v>
      </c>
      <c r="G3066" s="113"/>
      <c r="H3066" s="76" t="s">
        <v>980</v>
      </c>
      <c r="I3066" s="46"/>
      <c r="J3066" s="67"/>
    </row>
    <row r="3067" spans="1:10" ht="13.35" customHeight="1" x14ac:dyDescent="0.2">
      <c r="A3067" s="4"/>
      <c r="B3067" s="28"/>
      <c r="C3067" s="50"/>
      <c r="D3067" s="51" t="s">
        <v>1432</v>
      </c>
      <c r="E3067" s="159" t="s">
        <v>4</v>
      </c>
      <c r="F3067" s="48">
        <v>4</v>
      </c>
      <c r="G3067" s="110"/>
      <c r="H3067" s="76" t="s">
        <v>980</v>
      </c>
      <c r="I3067" s="46"/>
      <c r="J3067" s="67"/>
    </row>
    <row r="3068" spans="1:10" ht="13.35" customHeight="1" x14ac:dyDescent="0.2">
      <c r="A3068" s="4"/>
      <c r="G3068" s="112"/>
      <c r="H3068" s="79"/>
    </row>
    <row r="3069" spans="1:10" ht="13.35" customHeight="1" x14ac:dyDescent="0.2">
      <c r="A3069" s="4"/>
      <c r="B3069" s="63"/>
      <c r="C3069" s="49">
        <v>352100020</v>
      </c>
      <c r="D3069" s="65" t="s">
        <v>1936</v>
      </c>
      <c r="E3069" s="131" t="s">
        <v>4</v>
      </c>
      <c r="F3069" s="47" t="s">
        <v>1422</v>
      </c>
      <c r="G3069" s="133">
        <v>610.12879199999998</v>
      </c>
      <c r="H3069" s="72"/>
      <c r="I3069" s="11">
        <f t="shared" ref="I3069:I3078" si="514">H3069/$G3069-1</f>
        <v>-1</v>
      </c>
      <c r="J3069" s="67"/>
    </row>
    <row r="3070" spans="1:10" ht="13.35" customHeight="1" x14ac:dyDescent="0.2">
      <c r="A3070" s="4"/>
      <c r="B3070" s="63"/>
      <c r="C3070" s="49">
        <v>352100025</v>
      </c>
      <c r="D3070" s="65" t="s">
        <v>1937</v>
      </c>
      <c r="E3070" s="131" t="s">
        <v>4</v>
      </c>
      <c r="F3070" s="47" t="s">
        <v>1422</v>
      </c>
      <c r="G3070" s="133">
        <v>627.76939679999998</v>
      </c>
      <c r="H3070" s="72"/>
      <c r="I3070" s="11">
        <f t="shared" si="514"/>
        <v>-1</v>
      </c>
      <c r="J3070" s="67"/>
    </row>
    <row r="3071" spans="1:10" ht="13.35" customHeight="1" x14ac:dyDescent="0.2">
      <c r="A3071" s="4"/>
      <c r="B3071" s="63"/>
      <c r="C3071" s="49">
        <v>352120032</v>
      </c>
      <c r="D3071" s="65" t="s">
        <v>1938</v>
      </c>
      <c r="E3071" s="131" t="s">
        <v>4</v>
      </c>
      <c r="F3071" s="47" t="s">
        <v>1422</v>
      </c>
      <c r="G3071" s="133">
        <v>663.25896</v>
      </c>
      <c r="H3071" s="72"/>
      <c r="I3071" s="11">
        <f t="shared" si="514"/>
        <v>-1</v>
      </c>
      <c r="J3071" s="67"/>
    </row>
    <row r="3072" spans="1:10" ht="13.35" customHeight="1" x14ac:dyDescent="0.2">
      <c r="A3072" s="4"/>
      <c r="B3072" s="63"/>
      <c r="C3072" s="49">
        <v>352120040</v>
      </c>
      <c r="D3072" s="65" t="s">
        <v>1939</v>
      </c>
      <c r="E3072" s="131" t="s">
        <v>4</v>
      </c>
      <c r="F3072" s="47" t="s">
        <v>1422</v>
      </c>
      <c r="G3072" s="133">
        <v>697.98455999999999</v>
      </c>
      <c r="H3072" s="72"/>
      <c r="I3072" s="11">
        <f t="shared" si="514"/>
        <v>-1</v>
      </c>
      <c r="J3072" s="67"/>
    </row>
    <row r="3073" spans="1:10" ht="13.35" customHeight="1" x14ac:dyDescent="0.2">
      <c r="A3073" s="4"/>
      <c r="B3073" s="63"/>
      <c r="C3073" s="49">
        <v>352120050</v>
      </c>
      <c r="D3073" s="65" t="s">
        <v>1940</v>
      </c>
      <c r="E3073" s="131" t="s">
        <v>4</v>
      </c>
      <c r="F3073" s="47" t="s">
        <v>1422</v>
      </c>
      <c r="G3073" s="133">
        <v>813.6208079999999</v>
      </c>
      <c r="H3073" s="72"/>
      <c r="I3073" s="11">
        <f t="shared" si="514"/>
        <v>-1</v>
      </c>
      <c r="J3073" s="67"/>
    </row>
    <row r="3074" spans="1:10" ht="13.35" customHeight="1" x14ac:dyDescent="0.2">
      <c r="A3074" s="4"/>
      <c r="B3074" s="63"/>
      <c r="C3074" s="49">
        <v>352120065</v>
      </c>
      <c r="D3074" s="65" t="s">
        <v>1941</v>
      </c>
      <c r="E3074" s="131" t="s">
        <v>4</v>
      </c>
      <c r="F3074" s="47" t="s">
        <v>1422</v>
      </c>
      <c r="G3074" s="133">
        <v>835.42848479999998</v>
      </c>
      <c r="H3074" s="72"/>
      <c r="I3074" s="11">
        <f t="shared" si="514"/>
        <v>-1</v>
      </c>
      <c r="J3074" s="67"/>
    </row>
    <row r="3075" spans="1:10" ht="13.35" customHeight="1" x14ac:dyDescent="0.2">
      <c r="A3075" s="4"/>
      <c r="B3075" s="63"/>
      <c r="C3075" s="49">
        <v>352120080</v>
      </c>
      <c r="D3075" s="65" t="s">
        <v>1942</v>
      </c>
      <c r="E3075" s="131" t="s">
        <v>4</v>
      </c>
      <c r="F3075" s="47" t="s">
        <v>1422</v>
      </c>
      <c r="G3075" s="133">
        <v>835.42848479999998</v>
      </c>
      <c r="H3075" s="72"/>
      <c r="I3075" s="11">
        <f t="shared" si="514"/>
        <v>-1</v>
      </c>
      <c r="J3075" s="67"/>
    </row>
    <row r="3076" spans="1:10" ht="13.35" customHeight="1" x14ac:dyDescent="0.2">
      <c r="A3076" s="4"/>
      <c r="B3076" s="63"/>
      <c r="C3076" s="49">
        <v>352120100</v>
      </c>
      <c r="D3076" s="65" t="s">
        <v>1943</v>
      </c>
      <c r="E3076" s="131" t="s">
        <v>4</v>
      </c>
      <c r="F3076" s="47" t="s">
        <v>1422</v>
      </c>
      <c r="G3076" s="133">
        <v>1345.964256</v>
      </c>
      <c r="H3076" s="72"/>
      <c r="I3076" s="11">
        <f t="shared" si="514"/>
        <v>-1</v>
      </c>
      <c r="J3076" s="67"/>
    </row>
    <row r="3077" spans="1:10" ht="13.35" customHeight="1" x14ac:dyDescent="0.2">
      <c r="A3077" s="4"/>
      <c r="B3077" s="63"/>
      <c r="C3077" s="49">
        <v>352120125</v>
      </c>
      <c r="D3077" s="65" t="s">
        <v>1944</v>
      </c>
      <c r="E3077" s="131" t="s">
        <v>4</v>
      </c>
      <c r="F3077" s="47" t="s">
        <v>1422</v>
      </c>
      <c r="G3077" s="133">
        <v>1429.2593952</v>
      </c>
      <c r="H3077" s="72"/>
      <c r="I3077" s="11">
        <f t="shared" si="514"/>
        <v>-1</v>
      </c>
      <c r="J3077" s="67"/>
    </row>
    <row r="3078" spans="1:10" ht="13.35" customHeight="1" x14ac:dyDescent="0.2">
      <c r="A3078" s="4"/>
      <c r="B3078" s="63"/>
      <c r="C3078" s="49">
        <v>352120150</v>
      </c>
      <c r="D3078" s="65" t="s">
        <v>1945</v>
      </c>
      <c r="E3078" s="131" t="s">
        <v>4</v>
      </c>
      <c r="F3078" s="47" t="s">
        <v>1422</v>
      </c>
      <c r="G3078" s="133">
        <v>1503.9657359999999</v>
      </c>
      <c r="H3078" s="72"/>
      <c r="I3078" s="11">
        <f t="shared" si="514"/>
        <v>-1</v>
      </c>
      <c r="J3078" s="67"/>
    </row>
    <row r="3079" spans="1:10" ht="13.35" customHeight="1" x14ac:dyDescent="0.2">
      <c r="A3079" s="4"/>
      <c r="G3079" s="112"/>
      <c r="H3079" s="79"/>
    </row>
    <row r="3080" spans="1:10" ht="13.35" customHeight="1" x14ac:dyDescent="0.2">
      <c r="A3080" s="4"/>
      <c r="B3080" s="20"/>
      <c r="C3080" s="143"/>
      <c r="D3080" s="64" t="s">
        <v>1464</v>
      </c>
      <c r="E3080" s="64"/>
      <c r="F3080" s="158"/>
      <c r="G3080" s="116"/>
      <c r="H3080" s="71"/>
      <c r="I3080" s="21"/>
      <c r="J3080" s="67"/>
    </row>
    <row r="3081" spans="1:10" ht="13.35" customHeight="1" x14ac:dyDescent="0.2">
      <c r="A3081" s="4"/>
      <c r="B3081" s="28"/>
      <c r="C3081" s="49"/>
      <c r="D3081" s="65" t="s">
        <v>1433</v>
      </c>
      <c r="E3081" s="131" t="s">
        <v>4</v>
      </c>
      <c r="F3081" s="47" t="s">
        <v>1422</v>
      </c>
      <c r="G3081" s="113"/>
      <c r="H3081" s="76" t="s">
        <v>980</v>
      </c>
      <c r="I3081" s="46"/>
      <c r="J3081" s="67"/>
    </row>
    <row r="3082" spans="1:10" ht="13.35" customHeight="1" x14ac:dyDescent="0.2">
      <c r="A3082" s="4"/>
      <c r="B3082" s="32"/>
      <c r="C3082" s="50"/>
      <c r="D3082" s="51" t="s">
        <v>1434</v>
      </c>
      <c r="E3082" s="159" t="s">
        <v>4</v>
      </c>
      <c r="F3082" s="48">
        <v>4</v>
      </c>
      <c r="G3082" s="110"/>
      <c r="H3082" s="76" t="s">
        <v>980</v>
      </c>
      <c r="I3082" s="46"/>
      <c r="J3082" s="67"/>
    </row>
    <row r="3083" spans="1:10" ht="13.35" customHeight="1" x14ac:dyDescent="0.2">
      <c r="A3083" s="4"/>
      <c r="G3083" s="112"/>
      <c r="H3083" s="79"/>
    </row>
    <row r="3084" spans="1:10" ht="13.35" customHeight="1" x14ac:dyDescent="0.2">
      <c r="A3084" s="4"/>
      <c r="B3084" s="20"/>
      <c r="C3084" s="143"/>
      <c r="D3084" s="64" t="s">
        <v>1463</v>
      </c>
      <c r="E3084" s="64"/>
      <c r="F3084" s="158"/>
      <c r="G3084" s="116"/>
      <c r="H3084" s="71"/>
      <c r="I3084" s="21"/>
      <c r="J3084" s="67"/>
    </row>
    <row r="3085" spans="1:10" ht="13.35" customHeight="1" x14ac:dyDescent="0.2">
      <c r="A3085" s="4"/>
      <c r="B3085" s="28"/>
      <c r="C3085" s="49"/>
      <c r="D3085" s="65" t="s">
        <v>1435</v>
      </c>
      <c r="E3085" s="131" t="s">
        <v>4</v>
      </c>
      <c r="F3085" s="47" t="s">
        <v>1422</v>
      </c>
      <c r="G3085" s="113"/>
      <c r="H3085" s="76" t="s">
        <v>980</v>
      </c>
      <c r="I3085" s="46"/>
      <c r="J3085" s="67"/>
    </row>
    <row r="3086" spans="1:10" ht="13.35" customHeight="1" x14ac:dyDescent="0.2">
      <c r="A3086" s="4"/>
      <c r="B3086" s="28"/>
      <c r="C3086" s="50"/>
      <c r="D3086" s="51" t="s">
        <v>1436</v>
      </c>
      <c r="E3086" s="159" t="s">
        <v>4</v>
      </c>
      <c r="F3086" s="48">
        <v>4</v>
      </c>
      <c r="G3086" s="110"/>
      <c r="H3086" s="76" t="s">
        <v>980</v>
      </c>
      <c r="I3086" s="46"/>
      <c r="J3086" s="67"/>
    </row>
    <row r="3087" spans="1:10" ht="13.35" customHeight="1" x14ac:dyDescent="0.2">
      <c r="A3087" s="4"/>
      <c r="G3087" s="112"/>
      <c r="H3087" s="79"/>
    </row>
    <row r="3088" spans="1:10" ht="13.35" customHeight="1" x14ac:dyDescent="0.2">
      <c r="A3088" s="4"/>
      <c r="B3088" s="20"/>
      <c r="C3088" s="143"/>
      <c r="D3088" s="64" t="s">
        <v>1437</v>
      </c>
      <c r="E3088" s="64"/>
      <c r="F3088" s="158"/>
      <c r="G3088" s="116"/>
      <c r="H3088" s="71"/>
      <c r="I3088" s="21"/>
      <c r="J3088" s="67"/>
    </row>
    <row r="3089" spans="1:11" ht="13.35" customHeight="1" x14ac:dyDescent="0.2">
      <c r="A3089" s="4"/>
      <c r="B3089" s="28"/>
      <c r="C3089" s="49"/>
      <c r="D3089" s="65" t="s">
        <v>1462</v>
      </c>
      <c r="E3089" s="131" t="s">
        <v>4</v>
      </c>
      <c r="F3089" s="47" t="s">
        <v>1422</v>
      </c>
      <c r="G3089" s="113"/>
      <c r="H3089" s="76" t="s">
        <v>980</v>
      </c>
      <c r="I3089" s="46"/>
      <c r="J3089" s="67"/>
    </row>
    <row r="3090" spans="1:11" ht="13.35" customHeight="1" x14ac:dyDescent="0.2">
      <c r="A3090" s="4"/>
      <c r="B3090" s="28"/>
      <c r="C3090" s="50"/>
      <c r="D3090" s="51" t="s">
        <v>1461</v>
      </c>
      <c r="E3090" s="159" t="s">
        <v>4</v>
      </c>
      <c r="F3090" s="48">
        <v>4</v>
      </c>
      <c r="G3090" s="110"/>
      <c r="H3090" s="76" t="s">
        <v>980</v>
      </c>
      <c r="I3090" s="46"/>
      <c r="J3090" s="67"/>
    </row>
    <row r="3091" spans="1:11" ht="13.35" customHeight="1" x14ac:dyDescent="0.2">
      <c r="A3091" s="4"/>
      <c r="B3091" s="28"/>
      <c r="C3091" s="50"/>
      <c r="D3091" s="51" t="s">
        <v>1460</v>
      </c>
      <c r="E3091" s="159" t="s">
        <v>4</v>
      </c>
      <c r="F3091" s="48">
        <v>4</v>
      </c>
      <c r="G3091" s="110"/>
      <c r="H3091" s="76" t="s">
        <v>980</v>
      </c>
      <c r="I3091" s="46"/>
      <c r="J3091" s="67"/>
    </row>
    <row r="3092" spans="1:11" ht="13.35" customHeight="1" x14ac:dyDescent="0.2">
      <c r="A3092" s="4"/>
      <c r="B3092" s="28"/>
      <c r="C3092" s="49"/>
      <c r="D3092" s="65" t="s">
        <v>1459</v>
      </c>
      <c r="E3092" s="131" t="s">
        <v>4</v>
      </c>
      <c r="F3092" s="47">
        <v>4</v>
      </c>
      <c r="G3092" s="113"/>
      <c r="H3092" s="76" t="s">
        <v>980</v>
      </c>
      <c r="I3092" s="46"/>
      <c r="J3092" s="67"/>
    </row>
    <row r="3093" spans="1:11" ht="13.35" customHeight="1" x14ac:dyDescent="0.2">
      <c r="A3093" s="4"/>
      <c r="B3093" s="28"/>
      <c r="C3093" s="49"/>
      <c r="D3093" s="65" t="s">
        <v>1458</v>
      </c>
      <c r="E3093" s="131" t="s">
        <v>4</v>
      </c>
      <c r="F3093" s="47">
        <v>4</v>
      </c>
      <c r="G3093" s="113"/>
      <c r="H3093" s="76" t="s">
        <v>980</v>
      </c>
      <c r="I3093" s="46"/>
      <c r="J3093" s="67"/>
    </row>
    <row r="3094" spans="1:11" ht="13.35" customHeight="1" x14ac:dyDescent="0.2">
      <c r="A3094" s="4"/>
      <c r="B3094" s="28"/>
      <c r="C3094" s="50"/>
      <c r="D3094" s="51" t="s">
        <v>1457</v>
      </c>
      <c r="E3094" s="159" t="s">
        <v>4</v>
      </c>
      <c r="F3094" s="48">
        <v>4</v>
      </c>
      <c r="G3094" s="110"/>
      <c r="H3094" s="76" t="s">
        <v>980</v>
      </c>
      <c r="I3094" s="46"/>
      <c r="J3094" s="67"/>
    </row>
    <row r="3095" spans="1:11" ht="13.35" customHeight="1" x14ac:dyDescent="0.2">
      <c r="A3095" s="4"/>
      <c r="G3095" s="112"/>
      <c r="H3095" s="79"/>
    </row>
    <row r="3096" spans="1:11" ht="13.35" customHeight="1" x14ac:dyDescent="0.2">
      <c r="A3096" s="4"/>
      <c r="B3096" s="20"/>
      <c r="C3096" s="143"/>
      <c r="D3096" s="64" t="s">
        <v>1456</v>
      </c>
      <c r="E3096" s="64"/>
      <c r="F3096" s="158"/>
      <c r="G3096" s="116"/>
      <c r="H3096" s="71"/>
      <c r="I3096" s="21"/>
      <c r="J3096" s="67"/>
    </row>
    <row r="3097" spans="1:11" ht="13.35" customHeight="1" x14ac:dyDescent="0.2">
      <c r="A3097" s="4"/>
      <c r="B3097" s="28"/>
      <c r="C3097" s="49"/>
      <c r="D3097" s="65" t="s">
        <v>1749</v>
      </c>
      <c r="E3097" s="131" t="s">
        <v>4</v>
      </c>
      <c r="F3097" s="47" t="s">
        <v>1422</v>
      </c>
      <c r="G3097" s="113"/>
      <c r="H3097" s="76" t="s">
        <v>980</v>
      </c>
      <c r="I3097" s="46"/>
      <c r="J3097" s="67"/>
    </row>
    <row r="3098" spans="1:11" ht="13.35" customHeight="1" x14ac:dyDescent="0.2">
      <c r="A3098" s="4"/>
      <c r="B3098" s="28"/>
      <c r="C3098" s="50"/>
      <c r="D3098" s="51" t="s">
        <v>1750</v>
      </c>
      <c r="E3098" s="159" t="s">
        <v>4</v>
      </c>
      <c r="F3098" s="48">
        <v>4</v>
      </c>
      <c r="G3098" s="110"/>
      <c r="H3098" s="76" t="s">
        <v>980</v>
      </c>
      <c r="I3098" s="46"/>
      <c r="J3098" s="67"/>
    </row>
    <row r="3099" spans="1:11" ht="13.35" customHeight="1" x14ac:dyDescent="0.2">
      <c r="A3099" s="4"/>
      <c r="B3099" s="32"/>
      <c r="C3099" s="49"/>
      <c r="D3099" s="65"/>
      <c r="E3099" s="131"/>
      <c r="F3099" s="89"/>
      <c r="G3099" s="111"/>
      <c r="H3099" s="77"/>
      <c r="I3099" s="60"/>
      <c r="J3099" s="67"/>
      <c r="K3099" s="4"/>
    </row>
    <row r="3100" spans="1:11" ht="13.35" customHeight="1" x14ac:dyDescent="0.2">
      <c r="A3100" s="4"/>
      <c r="G3100" s="112"/>
      <c r="H3100" s="79"/>
    </row>
    <row r="3101" spans="1:11" ht="13.35" customHeight="1" x14ac:dyDescent="0.2">
      <c r="A3101" s="4"/>
      <c r="B3101" s="20"/>
      <c r="C3101" s="143"/>
      <c r="D3101" s="64" t="s">
        <v>1455</v>
      </c>
      <c r="E3101" s="64"/>
      <c r="F3101" s="158"/>
      <c r="G3101" s="116"/>
      <c r="H3101" s="71"/>
      <c r="I3101" s="21"/>
      <c r="J3101" s="67"/>
    </row>
    <row r="3102" spans="1:11" ht="13.35" customHeight="1" x14ac:dyDescent="0.2">
      <c r="A3102" s="4"/>
      <c r="B3102" s="28"/>
      <c r="C3102" s="49"/>
      <c r="D3102" s="65" t="s">
        <v>1751</v>
      </c>
      <c r="E3102" s="131" t="s">
        <v>4</v>
      </c>
      <c r="F3102" s="47" t="s">
        <v>1422</v>
      </c>
      <c r="G3102" s="113"/>
      <c r="H3102" s="76" t="s">
        <v>980</v>
      </c>
      <c r="I3102" s="46"/>
      <c r="J3102" s="67"/>
    </row>
    <row r="3103" spans="1:11" ht="13.35" customHeight="1" x14ac:dyDescent="0.2">
      <c r="A3103" s="4"/>
      <c r="B3103" s="28"/>
      <c r="C3103" s="50"/>
      <c r="D3103" s="51" t="s">
        <v>1752</v>
      </c>
      <c r="E3103" s="159" t="s">
        <v>4</v>
      </c>
      <c r="F3103" s="48">
        <v>4</v>
      </c>
      <c r="G3103" s="110"/>
      <c r="H3103" s="76" t="s">
        <v>980</v>
      </c>
      <c r="I3103" s="46"/>
      <c r="J3103" s="67"/>
    </row>
    <row r="3104" spans="1:11" s="4" customFormat="1" ht="13.35" customHeight="1" x14ac:dyDescent="0.2">
      <c r="B3104" s="32"/>
      <c r="C3104" s="49"/>
      <c r="D3104" s="65"/>
      <c r="E3104" s="131"/>
      <c r="F3104" s="89"/>
      <c r="G3104" s="111"/>
      <c r="H3104" s="77"/>
      <c r="I3104" s="60"/>
      <c r="J3104" s="67"/>
    </row>
    <row r="3105" spans="1:10" ht="13.35" customHeight="1" x14ac:dyDescent="0.2">
      <c r="A3105" s="4"/>
      <c r="G3105" s="112"/>
      <c r="H3105" s="79"/>
    </row>
    <row r="3106" spans="1:10" ht="13.35" customHeight="1" x14ac:dyDescent="0.2">
      <c r="A3106" s="4"/>
      <c r="B3106" s="20"/>
      <c r="C3106" s="143"/>
      <c r="D3106" s="64" t="s">
        <v>1452</v>
      </c>
      <c r="E3106" s="64"/>
      <c r="F3106" s="158"/>
      <c r="G3106" s="116"/>
      <c r="H3106" s="71"/>
      <c r="I3106" s="21"/>
      <c r="J3106" s="67"/>
    </row>
    <row r="3107" spans="1:10" ht="13.35" customHeight="1" x14ac:dyDescent="0.2">
      <c r="A3107" s="4"/>
      <c r="B3107" s="28"/>
      <c r="C3107" s="49"/>
      <c r="D3107" s="65" t="s">
        <v>1453</v>
      </c>
      <c r="E3107" s="131" t="s">
        <v>4</v>
      </c>
      <c r="F3107" s="47" t="s">
        <v>1422</v>
      </c>
      <c r="G3107" s="113"/>
      <c r="H3107" s="76" t="s">
        <v>980</v>
      </c>
      <c r="I3107" s="46"/>
      <c r="J3107" s="67"/>
    </row>
    <row r="3108" spans="1:10" ht="13.35" customHeight="1" x14ac:dyDescent="0.2">
      <c r="A3108" s="4"/>
      <c r="B3108" s="28"/>
      <c r="C3108" s="50"/>
      <c r="D3108" s="51" t="s">
        <v>1454</v>
      </c>
      <c r="E3108" s="159" t="s">
        <v>4</v>
      </c>
      <c r="F3108" s="48">
        <v>4</v>
      </c>
      <c r="G3108" s="110"/>
      <c r="H3108" s="76" t="s">
        <v>980</v>
      </c>
      <c r="I3108" s="46"/>
      <c r="J3108" s="67"/>
    </row>
    <row r="3109" spans="1:10" ht="13.35" customHeight="1" x14ac:dyDescent="0.2">
      <c r="A3109" s="4"/>
      <c r="G3109" s="112"/>
      <c r="H3109" s="79"/>
    </row>
    <row r="3110" spans="1:10" ht="13.35" customHeight="1" x14ac:dyDescent="0.2">
      <c r="A3110" s="4"/>
      <c r="B3110" s="20"/>
      <c r="C3110" s="143"/>
      <c r="D3110" s="64" t="s">
        <v>1451</v>
      </c>
      <c r="E3110" s="64"/>
      <c r="F3110" s="158"/>
      <c r="G3110" s="116"/>
      <c r="H3110" s="71"/>
      <c r="I3110" s="21"/>
      <c r="J3110" s="67"/>
    </row>
    <row r="3111" spans="1:10" ht="13.35" customHeight="1" x14ac:dyDescent="0.2">
      <c r="A3111" s="4"/>
      <c r="B3111" s="28"/>
      <c r="C3111" s="49"/>
      <c r="D3111" s="65" t="s">
        <v>1449</v>
      </c>
      <c r="E3111" s="131" t="s">
        <v>4</v>
      </c>
      <c r="F3111" s="47" t="s">
        <v>1422</v>
      </c>
      <c r="G3111" s="113"/>
      <c r="H3111" s="76" t="s">
        <v>980</v>
      </c>
      <c r="I3111" s="46"/>
      <c r="J3111" s="67"/>
    </row>
    <row r="3112" spans="1:10" ht="13.35" customHeight="1" x14ac:dyDescent="0.2">
      <c r="A3112" s="4"/>
      <c r="B3112" s="28"/>
      <c r="C3112" s="50"/>
      <c r="D3112" s="51" t="s">
        <v>1450</v>
      </c>
      <c r="E3112" s="159" t="s">
        <v>4</v>
      </c>
      <c r="F3112" s="48">
        <v>4</v>
      </c>
      <c r="G3112" s="110"/>
      <c r="H3112" s="76" t="s">
        <v>980</v>
      </c>
      <c r="I3112" s="46"/>
      <c r="J3112" s="67"/>
    </row>
    <row r="3113" spans="1:10" ht="13.35" customHeight="1" x14ac:dyDescent="0.2">
      <c r="A3113" s="4"/>
      <c r="G3113" s="112"/>
      <c r="H3113" s="79"/>
    </row>
    <row r="3114" spans="1:10" ht="13.35" customHeight="1" x14ac:dyDescent="0.2">
      <c r="A3114" s="4"/>
      <c r="B3114" s="20"/>
      <c r="C3114" s="143"/>
      <c r="D3114" s="64" t="s">
        <v>1747</v>
      </c>
      <c r="E3114" s="64"/>
      <c r="F3114" s="158"/>
      <c r="G3114" s="116"/>
      <c r="H3114" s="71"/>
      <c r="I3114" s="21"/>
      <c r="J3114" s="67"/>
    </row>
    <row r="3115" spans="1:10" ht="13.35" customHeight="1" x14ac:dyDescent="0.2">
      <c r="A3115" s="4"/>
      <c r="B3115" s="28"/>
      <c r="C3115" s="49"/>
      <c r="D3115" s="65" t="s">
        <v>1447</v>
      </c>
      <c r="E3115" s="131" t="s">
        <v>4</v>
      </c>
      <c r="F3115" s="47" t="s">
        <v>1422</v>
      </c>
      <c r="G3115" s="113"/>
      <c r="H3115" s="76" t="s">
        <v>980</v>
      </c>
      <c r="I3115" s="46"/>
      <c r="J3115" s="67"/>
    </row>
    <row r="3116" spans="1:10" ht="13.35" customHeight="1" x14ac:dyDescent="0.2">
      <c r="A3116" s="4"/>
      <c r="B3116" s="28"/>
      <c r="C3116" s="50"/>
      <c r="D3116" s="51" t="s">
        <v>1448</v>
      </c>
      <c r="E3116" s="159" t="s">
        <v>4</v>
      </c>
      <c r="F3116" s="48">
        <v>4</v>
      </c>
      <c r="G3116" s="110"/>
      <c r="H3116" s="76" t="s">
        <v>980</v>
      </c>
      <c r="I3116" s="46"/>
      <c r="J3116" s="67"/>
    </row>
    <row r="3117" spans="1:10" ht="13.35" customHeight="1" x14ac:dyDescent="0.2">
      <c r="A3117" s="4"/>
      <c r="G3117" s="112"/>
      <c r="H3117" s="79"/>
    </row>
    <row r="3118" spans="1:10" ht="13.35" customHeight="1" x14ac:dyDescent="0.2">
      <c r="A3118" s="4"/>
      <c r="B3118" s="20"/>
      <c r="C3118" s="143"/>
      <c r="D3118" s="64" t="s">
        <v>1446</v>
      </c>
      <c r="E3118" s="64"/>
      <c r="F3118" s="158"/>
      <c r="G3118" s="116"/>
      <c r="H3118" s="71"/>
      <c r="I3118" s="21"/>
      <c r="J3118" s="67"/>
    </row>
    <row r="3119" spans="1:10" ht="13.35" customHeight="1" x14ac:dyDescent="0.2">
      <c r="A3119" s="4"/>
      <c r="B3119" s="28"/>
      <c r="C3119" s="49"/>
      <c r="D3119" s="65" t="s">
        <v>1444</v>
      </c>
      <c r="E3119" s="131" t="s">
        <v>4</v>
      </c>
      <c r="F3119" s="47" t="s">
        <v>1422</v>
      </c>
      <c r="G3119" s="113"/>
      <c r="H3119" s="76" t="s">
        <v>980</v>
      </c>
      <c r="I3119" s="46"/>
      <c r="J3119" s="67"/>
    </row>
    <row r="3120" spans="1:10" ht="13.35" customHeight="1" x14ac:dyDescent="0.2">
      <c r="A3120" s="4"/>
      <c r="B3120" s="28"/>
      <c r="C3120" s="50"/>
      <c r="D3120" s="51" t="s">
        <v>1445</v>
      </c>
      <c r="E3120" s="159" t="s">
        <v>4</v>
      </c>
      <c r="F3120" s="48">
        <v>4</v>
      </c>
      <c r="G3120" s="110"/>
      <c r="H3120" s="76" t="s">
        <v>980</v>
      </c>
      <c r="I3120" s="46"/>
      <c r="J3120" s="67"/>
    </row>
    <row r="3121" spans="1:10" ht="13.35" customHeight="1" x14ac:dyDescent="0.2">
      <c r="A3121" s="4"/>
      <c r="G3121" s="112"/>
      <c r="H3121" s="79"/>
    </row>
    <row r="3122" spans="1:10" ht="13.35" customHeight="1" x14ac:dyDescent="0.2">
      <c r="A3122" s="4"/>
      <c r="B3122" s="20"/>
      <c r="C3122" s="143"/>
      <c r="D3122" s="64" t="s">
        <v>1443</v>
      </c>
      <c r="E3122" s="64"/>
      <c r="F3122" s="158"/>
      <c r="G3122" s="116"/>
      <c r="H3122" s="71"/>
      <c r="I3122" s="21"/>
      <c r="J3122" s="67"/>
    </row>
    <row r="3123" spans="1:10" ht="13.35" customHeight="1" x14ac:dyDescent="0.2">
      <c r="A3123" s="4"/>
      <c r="B3123" s="28"/>
      <c r="C3123" s="49"/>
      <c r="D3123" s="65" t="s">
        <v>1496</v>
      </c>
      <c r="E3123" s="131" t="s">
        <v>4</v>
      </c>
      <c r="F3123" s="47" t="s">
        <v>1422</v>
      </c>
      <c r="G3123" s="113"/>
      <c r="H3123" s="76" t="s">
        <v>980</v>
      </c>
      <c r="I3123" s="46"/>
      <c r="J3123" s="67"/>
    </row>
    <row r="3124" spans="1:10" ht="13.35" customHeight="1" x14ac:dyDescent="0.2">
      <c r="A3124" s="4"/>
      <c r="B3124" s="28"/>
      <c r="C3124" s="50"/>
      <c r="D3124" s="51" t="s">
        <v>1497</v>
      </c>
      <c r="E3124" s="159" t="s">
        <v>4</v>
      </c>
      <c r="F3124" s="48">
        <v>4</v>
      </c>
      <c r="G3124" s="110"/>
      <c r="H3124" s="76" t="s">
        <v>980</v>
      </c>
      <c r="I3124" s="46"/>
      <c r="J3124" s="67"/>
    </row>
    <row r="3125" spans="1:10" ht="13.35" customHeight="1" x14ac:dyDescent="0.2">
      <c r="A3125" s="4"/>
      <c r="G3125" s="112"/>
      <c r="H3125" s="79"/>
    </row>
    <row r="3126" spans="1:10" ht="13.35" customHeight="1" x14ac:dyDescent="0.2">
      <c r="A3126" s="4"/>
      <c r="G3126" s="112"/>
      <c r="H3126" s="79"/>
    </row>
    <row r="3127" spans="1:10" ht="13.35" customHeight="1" x14ac:dyDescent="0.2">
      <c r="A3127" s="4"/>
      <c r="B3127" s="20"/>
      <c r="C3127" s="143"/>
      <c r="D3127" s="64" t="s">
        <v>1442</v>
      </c>
      <c r="E3127" s="64"/>
      <c r="F3127" s="158"/>
      <c r="G3127" s="116"/>
      <c r="H3127" s="71"/>
      <c r="I3127" s="21"/>
      <c r="J3127" s="67"/>
    </row>
    <row r="3128" spans="1:10" ht="13.35" customHeight="1" x14ac:dyDescent="0.2">
      <c r="A3128" s="4"/>
      <c r="B3128" s="28"/>
      <c r="C3128" s="49"/>
      <c r="D3128" s="65" t="s">
        <v>1498</v>
      </c>
      <c r="E3128" s="131" t="s">
        <v>4</v>
      </c>
      <c r="F3128" s="47" t="s">
        <v>1422</v>
      </c>
      <c r="G3128" s="113"/>
      <c r="H3128" s="76" t="s">
        <v>980</v>
      </c>
      <c r="I3128" s="46"/>
      <c r="J3128" s="67"/>
    </row>
    <row r="3129" spans="1:10" ht="13.35" customHeight="1" x14ac:dyDescent="0.2">
      <c r="A3129" s="4"/>
      <c r="B3129" s="28"/>
      <c r="C3129" s="50"/>
      <c r="D3129" s="51" t="s">
        <v>1499</v>
      </c>
      <c r="E3129" s="159" t="s">
        <v>4</v>
      </c>
      <c r="F3129" s="48">
        <v>4</v>
      </c>
      <c r="G3129" s="110"/>
      <c r="H3129" s="76" t="s">
        <v>980</v>
      </c>
      <c r="I3129" s="46"/>
      <c r="J3129" s="67"/>
    </row>
    <row r="3130" spans="1:10" ht="13.35" customHeight="1" x14ac:dyDescent="0.2">
      <c r="A3130" s="4"/>
      <c r="G3130" s="112"/>
      <c r="H3130" s="79"/>
    </row>
    <row r="3131" spans="1:10" ht="13.35" customHeight="1" x14ac:dyDescent="0.2">
      <c r="A3131" s="4"/>
      <c r="B3131" s="20"/>
      <c r="C3131" s="143"/>
      <c r="D3131" s="64" t="s">
        <v>1440</v>
      </c>
      <c r="E3131" s="64"/>
      <c r="F3131" s="158"/>
      <c r="G3131" s="116"/>
      <c r="H3131" s="71"/>
      <c r="I3131" s="21"/>
      <c r="J3131" s="67"/>
    </row>
    <row r="3132" spans="1:10" ht="13.35" customHeight="1" x14ac:dyDescent="0.2">
      <c r="A3132" s="4"/>
      <c r="B3132" s="28"/>
      <c r="C3132" s="49"/>
      <c r="D3132" s="65" t="s">
        <v>1441</v>
      </c>
      <c r="E3132" s="131" t="s">
        <v>4</v>
      </c>
      <c r="F3132" s="47" t="s">
        <v>1422</v>
      </c>
      <c r="G3132" s="113"/>
      <c r="H3132" s="76" t="s">
        <v>980</v>
      </c>
      <c r="I3132" s="46"/>
      <c r="J3132" s="67"/>
    </row>
    <row r="3133" spans="1:10" s="13" customFormat="1" ht="13.35" customHeight="1" x14ac:dyDescent="0.2">
      <c r="B3133" s="40"/>
      <c r="C3133" s="49"/>
      <c r="D3133" s="65"/>
      <c r="E3133" s="131"/>
      <c r="F3133" s="89"/>
      <c r="G3133" s="111"/>
      <c r="H3133" s="75"/>
      <c r="I3133" s="11"/>
      <c r="J3133" s="67"/>
    </row>
    <row r="3134" spans="1:10" s="13" customFormat="1" ht="13.35" customHeight="1" x14ac:dyDescent="0.2">
      <c r="B3134" s="40"/>
      <c r="C3134" s="49"/>
      <c r="D3134" s="65"/>
      <c r="E3134" s="131"/>
      <c r="F3134" s="89"/>
      <c r="G3134" s="111"/>
      <c r="H3134" s="75"/>
      <c r="I3134" s="11"/>
      <c r="J3134" s="67"/>
    </row>
    <row r="3135" spans="1:10" ht="13.35" customHeight="1" x14ac:dyDescent="0.2">
      <c r="A3135" s="4"/>
      <c r="B3135" s="20"/>
      <c r="C3135" s="143"/>
      <c r="D3135" s="64" t="s">
        <v>1439</v>
      </c>
      <c r="E3135" s="64"/>
      <c r="F3135" s="158"/>
      <c r="G3135" s="116"/>
      <c r="H3135" s="71"/>
      <c r="I3135" s="21"/>
      <c r="J3135" s="67"/>
    </row>
    <row r="3136" spans="1:10" ht="13.35" customHeight="1" x14ac:dyDescent="0.2">
      <c r="A3136" s="4"/>
      <c r="B3136" s="28"/>
      <c r="C3136" s="49"/>
      <c r="D3136" s="65" t="s">
        <v>1438</v>
      </c>
      <c r="E3136" s="131" t="s">
        <v>4</v>
      </c>
      <c r="F3136" s="47" t="s">
        <v>1422</v>
      </c>
      <c r="G3136" s="113"/>
      <c r="H3136" s="76" t="s">
        <v>980</v>
      </c>
      <c r="I3136" s="46"/>
      <c r="J3136" s="67"/>
    </row>
    <row r="3137" spans="1:10" ht="13.35" customHeight="1" x14ac:dyDescent="0.2">
      <c r="A3137" s="4"/>
      <c r="B3137" s="28"/>
      <c r="C3137" s="50"/>
      <c r="D3137" s="51" t="s">
        <v>1470</v>
      </c>
      <c r="E3137" s="159" t="s">
        <v>4</v>
      </c>
      <c r="F3137" s="48">
        <v>4</v>
      </c>
      <c r="G3137" s="110"/>
      <c r="H3137" s="76" t="s">
        <v>980</v>
      </c>
      <c r="I3137" s="46"/>
      <c r="J3137" s="67"/>
    </row>
    <row r="3138" spans="1:10" ht="13.35" customHeight="1" x14ac:dyDescent="0.2">
      <c r="A3138" s="4"/>
      <c r="B3138" s="4"/>
      <c r="G3138" s="112"/>
      <c r="H3138" s="79"/>
    </row>
    <row r="3139" spans="1:10" ht="13.35" customHeight="1" x14ac:dyDescent="0.2">
      <c r="A3139" s="4"/>
      <c r="B3139" s="20"/>
      <c r="C3139" s="143"/>
      <c r="D3139" s="64" t="s">
        <v>1471</v>
      </c>
      <c r="E3139" s="64"/>
      <c r="F3139" s="158"/>
      <c r="G3139" s="116"/>
      <c r="H3139" s="71"/>
      <c r="I3139" s="21"/>
      <c r="J3139" s="67"/>
    </row>
    <row r="3140" spans="1:10" ht="13.35" customHeight="1" x14ac:dyDescent="0.2">
      <c r="A3140" s="4"/>
      <c r="B3140" s="28"/>
      <c r="C3140" s="49"/>
      <c r="D3140" s="65" t="s">
        <v>1472</v>
      </c>
      <c r="E3140" s="131" t="s">
        <v>4</v>
      </c>
      <c r="F3140" s="47" t="s">
        <v>1422</v>
      </c>
      <c r="G3140" s="113"/>
      <c r="H3140" s="76" t="s">
        <v>980</v>
      </c>
      <c r="I3140" s="46"/>
      <c r="J3140" s="67"/>
    </row>
    <row r="3141" spans="1:10" ht="13.35" customHeight="1" x14ac:dyDescent="0.2">
      <c r="A3141" s="4"/>
      <c r="B3141" s="28"/>
      <c r="C3141" s="50"/>
      <c r="D3141" s="51" t="s">
        <v>1473</v>
      </c>
      <c r="E3141" s="159" t="s">
        <v>4</v>
      </c>
      <c r="F3141" s="48">
        <v>4</v>
      </c>
      <c r="G3141" s="110"/>
      <c r="H3141" s="76" t="s">
        <v>980</v>
      </c>
      <c r="I3141" s="46"/>
      <c r="J3141" s="67"/>
    </row>
    <row r="3142" spans="1:10" ht="13.35" customHeight="1" x14ac:dyDescent="0.2">
      <c r="A3142" s="4"/>
      <c r="B3142" s="4"/>
      <c r="G3142" s="112"/>
      <c r="H3142" s="79"/>
    </row>
    <row r="3143" spans="1:10" ht="13.35" customHeight="1" x14ac:dyDescent="0.2">
      <c r="A3143" s="4"/>
      <c r="B3143" s="20"/>
      <c r="C3143" s="143"/>
      <c r="D3143" s="64" t="s">
        <v>1474</v>
      </c>
      <c r="E3143" s="64"/>
      <c r="F3143" s="158"/>
      <c r="G3143" s="116"/>
      <c r="H3143" s="71"/>
      <c r="I3143" s="21"/>
      <c r="J3143" s="67"/>
    </row>
    <row r="3144" spans="1:10" ht="13.35" customHeight="1" x14ac:dyDescent="0.2">
      <c r="A3144" s="4"/>
      <c r="B3144" s="28"/>
      <c r="C3144" s="49"/>
      <c r="D3144" s="65" t="s">
        <v>1738</v>
      </c>
      <c r="E3144" s="131" t="s">
        <v>4</v>
      </c>
      <c r="F3144" s="47" t="s">
        <v>1422</v>
      </c>
      <c r="G3144" s="113"/>
      <c r="H3144" s="76" t="s">
        <v>980</v>
      </c>
      <c r="I3144" s="46"/>
      <c r="J3144" s="67"/>
    </row>
    <row r="3145" spans="1:10" ht="13.35" customHeight="1" x14ac:dyDescent="0.2">
      <c r="A3145" s="4"/>
      <c r="B3145" s="28"/>
      <c r="C3145" s="50"/>
      <c r="D3145" s="51" t="s">
        <v>1739</v>
      </c>
      <c r="E3145" s="159" t="s">
        <v>4</v>
      </c>
      <c r="F3145" s="48">
        <v>4</v>
      </c>
      <c r="G3145" s="110"/>
      <c r="H3145" s="76" t="s">
        <v>980</v>
      </c>
      <c r="I3145" s="46"/>
      <c r="J3145" s="67"/>
    </row>
    <row r="3146" spans="1:10" ht="13.35" customHeight="1" x14ac:dyDescent="0.2">
      <c r="A3146" s="4"/>
      <c r="B3146" s="4"/>
      <c r="G3146" s="112"/>
      <c r="H3146" s="79"/>
    </row>
    <row r="3147" spans="1:10" ht="13.35" customHeight="1" x14ac:dyDescent="0.2">
      <c r="A3147" s="4"/>
      <c r="B3147" s="20"/>
      <c r="C3147" s="143"/>
      <c r="D3147" s="64" t="s">
        <v>1728</v>
      </c>
      <c r="E3147" s="64"/>
      <c r="F3147" s="158"/>
      <c r="G3147" s="116"/>
      <c r="H3147" s="71"/>
      <c r="I3147" s="21"/>
      <c r="J3147" s="67"/>
    </row>
    <row r="3148" spans="1:10" ht="13.35" customHeight="1" x14ac:dyDescent="0.2">
      <c r="A3148" s="4"/>
      <c r="B3148" s="28"/>
      <c r="C3148" s="49"/>
      <c r="D3148" s="65" t="s">
        <v>1726</v>
      </c>
      <c r="E3148" s="131" t="s">
        <v>4</v>
      </c>
      <c r="F3148" s="47" t="s">
        <v>1422</v>
      </c>
      <c r="G3148" s="113"/>
      <c r="H3148" s="76" t="s">
        <v>980</v>
      </c>
      <c r="I3148" s="46"/>
      <c r="J3148" s="67"/>
    </row>
    <row r="3149" spans="1:10" ht="13.35" customHeight="1" x14ac:dyDescent="0.2">
      <c r="A3149" s="4"/>
      <c r="B3149" s="28"/>
      <c r="C3149" s="50"/>
      <c r="D3149" s="51" t="s">
        <v>1727</v>
      </c>
      <c r="E3149" s="159" t="s">
        <v>4</v>
      </c>
      <c r="F3149" s="48">
        <v>4</v>
      </c>
      <c r="G3149" s="110"/>
      <c r="H3149" s="76" t="s">
        <v>980</v>
      </c>
      <c r="I3149" s="46"/>
      <c r="J3149" s="67"/>
    </row>
    <row r="3150" spans="1:10" ht="13.35" customHeight="1" x14ac:dyDescent="0.2">
      <c r="A3150" s="4"/>
      <c r="B3150" s="63"/>
      <c r="C3150" s="49"/>
      <c r="D3150" s="65" t="s">
        <v>1729</v>
      </c>
      <c r="E3150" s="131" t="s">
        <v>4</v>
      </c>
      <c r="F3150" s="47" t="s">
        <v>1422</v>
      </c>
      <c r="G3150" s="113"/>
      <c r="H3150" s="76" t="s">
        <v>980</v>
      </c>
      <c r="I3150" s="46"/>
      <c r="J3150" s="67"/>
    </row>
    <row r="3151" spans="1:10" ht="13.35" customHeight="1" x14ac:dyDescent="0.2">
      <c r="A3151" s="4"/>
      <c r="B3151" s="32"/>
      <c r="C3151" s="50"/>
      <c r="D3151" s="51" t="s">
        <v>1730</v>
      </c>
      <c r="E3151" s="159" t="s">
        <v>4</v>
      </c>
      <c r="F3151" s="48">
        <v>4</v>
      </c>
      <c r="G3151" s="110"/>
      <c r="H3151" s="76" t="s">
        <v>980</v>
      </c>
      <c r="I3151" s="46"/>
      <c r="J3151" s="67"/>
    </row>
    <row r="3152" spans="1:10" ht="13.35" customHeight="1" x14ac:dyDescent="0.2">
      <c r="A3152" s="4"/>
      <c r="G3152" s="112"/>
      <c r="H3152" s="79"/>
    </row>
    <row r="3153" spans="1:10" ht="13.35" customHeight="1" x14ac:dyDescent="0.2">
      <c r="A3153" s="4"/>
      <c r="B3153" s="20"/>
      <c r="C3153" s="143"/>
      <c r="D3153" s="64" t="s">
        <v>1475</v>
      </c>
      <c r="E3153" s="64"/>
      <c r="F3153" s="158"/>
      <c r="G3153" s="116"/>
      <c r="H3153" s="71"/>
      <c r="I3153" s="21"/>
      <c r="J3153" s="67"/>
    </row>
    <row r="3154" spans="1:10" ht="13.35" customHeight="1" x14ac:dyDescent="0.2">
      <c r="A3154" s="4"/>
      <c r="B3154" s="28"/>
      <c r="C3154" s="49"/>
      <c r="D3154" s="192" t="s">
        <v>1733</v>
      </c>
      <c r="E3154" s="131" t="s">
        <v>4</v>
      </c>
      <c r="F3154" s="47" t="s">
        <v>1422</v>
      </c>
      <c r="G3154" s="113"/>
      <c r="H3154" s="76" t="s">
        <v>980</v>
      </c>
      <c r="I3154" s="46"/>
      <c r="J3154" s="67"/>
    </row>
    <row r="3155" spans="1:10" ht="13.35" customHeight="1" x14ac:dyDescent="0.2">
      <c r="A3155" s="4"/>
      <c r="B3155" s="28"/>
      <c r="C3155" s="50"/>
      <c r="D3155" s="238" t="s">
        <v>1734</v>
      </c>
      <c r="E3155" s="159" t="s">
        <v>4</v>
      </c>
      <c r="F3155" s="48">
        <v>4</v>
      </c>
      <c r="G3155" s="110"/>
      <c r="H3155" s="76" t="s">
        <v>980</v>
      </c>
      <c r="I3155" s="46"/>
      <c r="J3155" s="67"/>
    </row>
    <row r="3156" spans="1:10" ht="13.35" customHeight="1" x14ac:dyDescent="0.2">
      <c r="A3156" s="4"/>
      <c r="G3156" s="112"/>
      <c r="H3156" s="79"/>
    </row>
    <row r="3157" spans="1:10" ht="13.35" customHeight="1" x14ac:dyDescent="0.2">
      <c r="A3157" s="4"/>
      <c r="B3157" s="20"/>
      <c r="C3157" s="143"/>
      <c r="D3157" s="64" t="s">
        <v>1476</v>
      </c>
      <c r="E3157" s="64"/>
      <c r="F3157" s="158"/>
      <c r="G3157" s="116"/>
      <c r="H3157" s="71"/>
      <c r="I3157" s="21"/>
      <c r="J3157" s="67"/>
    </row>
    <row r="3158" spans="1:10" ht="13.35" customHeight="1" x14ac:dyDescent="0.2">
      <c r="A3158" s="4"/>
      <c r="B3158" s="28"/>
      <c r="C3158" s="49"/>
      <c r="D3158" s="65" t="s">
        <v>1477</v>
      </c>
      <c r="E3158" s="131" t="s">
        <v>4</v>
      </c>
      <c r="F3158" s="47" t="s">
        <v>1422</v>
      </c>
      <c r="G3158" s="113"/>
      <c r="H3158" s="76" t="s">
        <v>980</v>
      </c>
      <c r="I3158" s="46"/>
      <c r="J3158" s="67"/>
    </row>
    <row r="3159" spans="1:10" ht="13.35" customHeight="1" x14ac:dyDescent="0.2">
      <c r="A3159" s="4"/>
      <c r="B3159" s="28"/>
      <c r="C3159" s="50"/>
      <c r="D3159" s="51" t="s">
        <v>1735</v>
      </c>
      <c r="E3159" s="159" t="s">
        <v>4</v>
      </c>
      <c r="F3159" s="48">
        <v>4</v>
      </c>
      <c r="G3159" s="110"/>
      <c r="H3159" s="76" t="s">
        <v>980</v>
      </c>
      <c r="I3159" s="46"/>
      <c r="J3159" s="67"/>
    </row>
    <row r="3160" spans="1:10" ht="13.35" customHeight="1" x14ac:dyDescent="0.2">
      <c r="A3160" s="4"/>
      <c r="G3160" s="112"/>
      <c r="H3160" s="79"/>
    </row>
    <row r="3161" spans="1:10" ht="13.35" customHeight="1" x14ac:dyDescent="0.2">
      <c r="A3161" s="4"/>
      <c r="B3161" s="20"/>
      <c r="C3161" s="143"/>
      <c r="D3161" s="64" t="s">
        <v>1478</v>
      </c>
      <c r="E3161" s="64"/>
      <c r="F3161" s="158"/>
      <c r="G3161" s="116"/>
      <c r="H3161" s="71"/>
      <c r="I3161" s="21"/>
      <c r="J3161" s="67"/>
    </row>
    <row r="3162" spans="1:10" ht="13.35" customHeight="1" x14ac:dyDescent="0.2">
      <c r="A3162" s="4"/>
      <c r="B3162" s="28"/>
      <c r="C3162" s="49"/>
      <c r="D3162" s="65" t="s">
        <v>1479</v>
      </c>
      <c r="E3162" s="131" t="s">
        <v>4</v>
      </c>
      <c r="F3162" s="47" t="s">
        <v>1422</v>
      </c>
      <c r="G3162" s="113"/>
      <c r="H3162" s="76" t="s">
        <v>980</v>
      </c>
      <c r="I3162" s="46"/>
      <c r="J3162" s="67"/>
    </row>
    <row r="3163" spans="1:10" ht="13.35" customHeight="1" x14ac:dyDescent="0.2">
      <c r="A3163" s="4"/>
      <c r="B3163" s="28"/>
      <c r="C3163" s="50"/>
      <c r="D3163" s="51" t="s">
        <v>1480</v>
      </c>
      <c r="E3163" s="159" t="s">
        <v>4</v>
      </c>
      <c r="F3163" s="48">
        <v>4</v>
      </c>
      <c r="G3163" s="110"/>
      <c r="H3163" s="76" t="s">
        <v>980</v>
      </c>
      <c r="I3163" s="46"/>
      <c r="J3163" s="67"/>
    </row>
    <row r="3164" spans="1:10" ht="13.35" customHeight="1" x14ac:dyDescent="0.2">
      <c r="A3164" s="4"/>
      <c r="B3164" s="28"/>
      <c r="C3164" s="49"/>
      <c r="D3164" s="65" t="s">
        <v>1481</v>
      </c>
      <c r="E3164" s="131" t="s">
        <v>4</v>
      </c>
      <c r="F3164" s="47">
        <v>4</v>
      </c>
      <c r="G3164" s="113"/>
      <c r="H3164" s="76" t="s">
        <v>980</v>
      </c>
      <c r="I3164" s="46"/>
      <c r="J3164" s="67"/>
    </row>
    <row r="3165" spans="1:10" ht="13.35" customHeight="1" x14ac:dyDescent="0.2">
      <c r="A3165" s="4"/>
      <c r="B3165" s="28"/>
      <c r="C3165" s="50"/>
      <c r="D3165" s="51" t="s">
        <v>1482</v>
      </c>
      <c r="E3165" s="159" t="s">
        <v>4</v>
      </c>
      <c r="F3165" s="48">
        <v>4</v>
      </c>
      <c r="G3165" s="110"/>
      <c r="H3165" s="76" t="s">
        <v>980</v>
      </c>
      <c r="I3165" s="46"/>
      <c r="J3165" s="67"/>
    </row>
    <row r="3166" spans="1:10" ht="13.35" customHeight="1" x14ac:dyDescent="0.2">
      <c r="A3166" s="4"/>
      <c r="B3166" s="28"/>
      <c r="C3166" s="49"/>
      <c r="D3166" s="65" t="s">
        <v>1736</v>
      </c>
      <c r="E3166" s="131" t="s">
        <v>4</v>
      </c>
      <c r="F3166" s="47">
        <v>4</v>
      </c>
      <c r="G3166" s="113"/>
      <c r="H3166" s="76" t="s">
        <v>980</v>
      </c>
      <c r="I3166" s="46"/>
      <c r="J3166" s="67"/>
    </row>
    <row r="3167" spans="1:10" ht="13.35" customHeight="1" x14ac:dyDescent="0.2">
      <c r="A3167" s="4"/>
      <c r="B3167" s="28"/>
      <c r="C3167" s="50"/>
      <c r="D3167" s="51" t="s">
        <v>1737</v>
      </c>
      <c r="E3167" s="159" t="s">
        <v>4</v>
      </c>
      <c r="F3167" s="48">
        <v>4</v>
      </c>
      <c r="G3167" s="110"/>
      <c r="H3167" s="76" t="s">
        <v>980</v>
      </c>
      <c r="I3167" s="46"/>
      <c r="J3167" s="67"/>
    </row>
    <row r="3168" spans="1:10" s="13" customFormat="1" ht="13.35" customHeight="1" x14ac:dyDescent="0.2">
      <c r="B3168" s="40"/>
      <c r="C3168" s="49"/>
      <c r="D3168" s="65"/>
      <c r="E3168" s="131"/>
      <c r="F3168" s="89"/>
      <c r="G3168" s="111"/>
      <c r="H3168" s="75"/>
      <c r="I3168" s="11"/>
      <c r="J3168" s="67"/>
    </row>
    <row r="3169" spans="1:10" ht="13.35" customHeight="1" x14ac:dyDescent="0.2">
      <c r="A3169" s="4"/>
      <c r="B3169" s="20"/>
      <c r="C3169" s="143"/>
      <c r="D3169" s="64" t="s">
        <v>1740</v>
      </c>
      <c r="E3169" s="64"/>
      <c r="F3169" s="158"/>
      <c r="G3169" s="116"/>
      <c r="H3169" s="71"/>
      <c r="I3169" s="21"/>
      <c r="J3169" s="67"/>
    </row>
    <row r="3170" spans="1:10" ht="13.35" customHeight="1" x14ac:dyDescent="0.2">
      <c r="A3170" s="4"/>
      <c r="B3170" s="28"/>
      <c r="C3170" s="49"/>
      <c r="D3170" s="65" t="s">
        <v>1741</v>
      </c>
      <c r="E3170" s="131" t="s">
        <v>4</v>
      </c>
      <c r="F3170" s="47" t="s">
        <v>1422</v>
      </c>
      <c r="G3170" s="113"/>
      <c r="H3170" s="76" t="s">
        <v>980</v>
      </c>
      <c r="I3170" s="46"/>
      <c r="J3170" s="67"/>
    </row>
    <row r="3171" spans="1:10" ht="13.35" customHeight="1" x14ac:dyDescent="0.2">
      <c r="A3171" s="4"/>
      <c r="B3171" s="28"/>
      <c r="C3171" s="50"/>
      <c r="D3171" s="51" t="s">
        <v>1742</v>
      </c>
      <c r="E3171" s="159" t="s">
        <v>4</v>
      </c>
      <c r="F3171" s="48">
        <v>4</v>
      </c>
      <c r="G3171" s="110"/>
      <c r="H3171" s="76" t="s">
        <v>980</v>
      </c>
      <c r="I3171" s="46"/>
      <c r="J3171" s="67"/>
    </row>
    <row r="3172" spans="1:10" ht="13.35" customHeight="1" x14ac:dyDescent="0.2">
      <c r="A3172" s="4"/>
      <c r="B3172" s="28"/>
      <c r="C3172" s="49"/>
      <c r="D3172" s="65" t="s">
        <v>1743</v>
      </c>
      <c r="E3172" s="131" t="s">
        <v>4</v>
      </c>
      <c r="F3172" s="47">
        <v>4</v>
      </c>
      <c r="G3172" s="113"/>
      <c r="H3172" s="76" t="s">
        <v>980</v>
      </c>
      <c r="I3172" s="46"/>
      <c r="J3172" s="67"/>
    </row>
    <row r="3173" spans="1:10" ht="13.35" customHeight="1" x14ac:dyDescent="0.2">
      <c r="A3173" s="4"/>
      <c r="B3173" s="28"/>
      <c r="C3173" s="50"/>
      <c r="D3173" s="51" t="s">
        <v>1744</v>
      </c>
      <c r="E3173" s="159" t="s">
        <v>4</v>
      </c>
      <c r="F3173" s="48">
        <v>4</v>
      </c>
      <c r="G3173" s="110"/>
      <c r="H3173" s="76" t="s">
        <v>980</v>
      </c>
      <c r="I3173" s="46"/>
      <c r="J3173" s="67"/>
    </row>
    <row r="3174" spans="1:10" s="4" customFormat="1" ht="13.35" customHeight="1" x14ac:dyDescent="0.2">
      <c r="C3174" s="49"/>
      <c r="D3174" s="65"/>
      <c r="E3174" s="131"/>
      <c r="F3174" s="89"/>
      <c r="G3174" s="111"/>
      <c r="H3174" s="72"/>
      <c r="I3174" s="11"/>
      <c r="J3174" s="67"/>
    </row>
    <row r="3175" spans="1:10" ht="13.35" customHeight="1" x14ac:dyDescent="0.2">
      <c r="A3175" s="4"/>
      <c r="B3175" s="20"/>
      <c r="C3175" s="143"/>
      <c r="D3175" s="64" t="s">
        <v>1483</v>
      </c>
      <c r="E3175" s="64"/>
      <c r="F3175" s="158"/>
      <c r="G3175" s="116"/>
      <c r="H3175" s="71"/>
      <c r="I3175" s="21"/>
      <c r="J3175" s="67"/>
    </row>
    <row r="3176" spans="1:10" ht="13.35" customHeight="1" x14ac:dyDescent="0.2">
      <c r="A3176" s="4"/>
      <c r="B3176" s="28"/>
      <c r="C3176" s="49"/>
      <c r="D3176" s="65" t="s">
        <v>1745</v>
      </c>
      <c r="E3176" s="131" t="s">
        <v>4</v>
      </c>
      <c r="F3176" s="47" t="s">
        <v>1422</v>
      </c>
      <c r="G3176" s="113"/>
      <c r="H3176" s="76" t="s">
        <v>980</v>
      </c>
      <c r="I3176" s="46"/>
      <c r="J3176" s="67"/>
    </row>
    <row r="3177" spans="1:10" ht="13.35" customHeight="1" x14ac:dyDescent="0.2">
      <c r="A3177" s="4"/>
      <c r="B3177" s="28"/>
      <c r="C3177" s="50"/>
      <c r="D3177" s="51" t="s">
        <v>1746</v>
      </c>
      <c r="E3177" s="159" t="s">
        <v>4</v>
      </c>
      <c r="F3177" s="48">
        <v>4</v>
      </c>
      <c r="G3177" s="110"/>
      <c r="H3177" s="76" t="s">
        <v>980</v>
      </c>
      <c r="I3177" s="46"/>
      <c r="J3177" s="67"/>
    </row>
    <row r="3178" spans="1:10" s="4" customFormat="1" ht="13.35" customHeight="1" x14ac:dyDescent="0.2">
      <c r="C3178" s="49"/>
      <c r="D3178" s="65"/>
      <c r="E3178" s="131"/>
      <c r="F3178" s="89"/>
      <c r="G3178" s="111"/>
      <c r="H3178" s="72"/>
      <c r="I3178" s="11"/>
      <c r="J3178" s="67"/>
    </row>
    <row r="3179" spans="1:10" s="4" customFormat="1" ht="13.35" customHeight="1" x14ac:dyDescent="0.2">
      <c r="C3179" s="49"/>
      <c r="D3179" s="65"/>
      <c r="E3179" s="131"/>
      <c r="F3179" s="89"/>
      <c r="G3179" s="111"/>
      <c r="H3179" s="72"/>
      <c r="I3179" s="11"/>
      <c r="J3179" s="67"/>
    </row>
    <row r="3180" spans="1:10" ht="13.35" customHeight="1" x14ac:dyDescent="0.2">
      <c r="A3180" s="4"/>
      <c r="B3180" s="20"/>
      <c r="C3180" s="143"/>
      <c r="D3180" s="64" t="s">
        <v>1485</v>
      </c>
      <c r="E3180" s="64"/>
      <c r="F3180" s="158"/>
      <c r="G3180" s="116"/>
      <c r="H3180" s="71"/>
      <c r="I3180" s="21"/>
      <c r="J3180" s="67"/>
    </row>
    <row r="3181" spans="1:10" ht="13.35" customHeight="1" x14ac:dyDescent="0.2">
      <c r="A3181" s="4"/>
      <c r="B3181" s="28"/>
      <c r="C3181" s="49"/>
      <c r="D3181" s="65" t="s">
        <v>1487</v>
      </c>
      <c r="E3181" s="131" t="s">
        <v>4</v>
      </c>
      <c r="F3181" s="47" t="s">
        <v>1422</v>
      </c>
      <c r="G3181" s="113"/>
      <c r="H3181" s="76" t="s">
        <v>980</v>
      </c>
      <c r="I3181" s="46"/>
      <c r="J3181" s="67"/>
    </row>
    <row r="3182" spans="1:10" ht="13.35" customHeight="1" x14ac:dyDescent="0.2">
      <c r="A3182" s="4"/>
      <c r="B3182" s="28"/>
      <c r="C3182" s="50"/>
      <c r="D3182" s="51" t="s">
        <v>1488</v>
      </c>
      <c r="E3182" s="159" t="s">
        <v>4</v>
      </c>
      <c r="F3182" s="48">
        <v>4</v>
      </c>
      <c r="G3182" s="110"/>
      <c r="H3182" s="76" t="s">
        <v>980</v>
      </c>
      <c r="I3182" s="46"/>
      <c r="J3182" s="67"/>
    </row>
    <row r="3183" spans="1:10" s="4" customFormat="1" ht="13.35" customHeight="1" x14ac:dyDescent="0.2">
      <c r="C3183" s="49"/>
      <c r="D3183" s="65"/>
      <c r="E3183" s="131"/>
      <c r="F3183" s="89"/>
      <c r="G3183" s="111"/>
      <c r="H3183" s="72"/>
      <c r="I3183" s="11"/>
      <c r="J3183" s="67"/>
    </row>
    <row r="3184" spans="1:10" ht="13.35" customHeight="1" x14ac:dyDescent="0.2">
      <c r="A3184" s="4"/>
      <c r="B3184" s="20"/>
      <c r="C3184" s="143"/>
      <c r="D3184" s="64" t="s">
        <v>1489</v>
      </c>
      <c r="E3184" s="64"/>
      <c r="F3184" s="158"/>
      <c r="G3184" s="116"/>
      <c r="H3184" s="71"/>
      <c r="I3184" s="21"/>
      <c r="J3184" s="67"/>
    </row>
    <row r="3185" spans="1:10" ht="13.35" customHeight="1" x14ac:dyDescent="0.2">
      <c r="A3185" s="4"/>
      <c r="B3185" s="28"/>
      <c r="C3185" s="49"/>
      <c r="D3185" s="65" t="s">
        <v>1484</v>
      </c>
      <c r="E3185" s="131" t="s">
        <v>4</v>
      </c>
      <c r="F3185" s="47" t="s">
        <v>1422</v>
      </c>
      <c r="G3185" s="113"/>
      <c r="H3185" s="76" t="s">
        <v>980</v>
      </c>
      <c r="I3185" s="46"/>
      <c r="J3185" s="67"/>
    </row>
    <row r="3186" spans="1:10" ht="13.35" customHeight="1" x14ac:dyDescent="0.2">
      <c r="A3186" s="4"/>
      <c r="B3186" s="28"/>
      <c r="C3186" s="50"/>
      <c r="D3186" s="51" t="s">
        <v>1486</v>
      </c>
      <c r="E3186" s="159" t="s">
        <v>4</v>
      </c>
      <c r="F3186" s="48">
        <v>4</v>
      </c>
      <c r="G3186" s="110"/>
      <c r="H3186" s="76" t="s">
        <v>980</v>
      </c>
      <c r="I3186" s="46"/>
      <c r="J3186" s="67"/>
    </row>
    <row r="3187" spans="1:10" s="4" customFormat="1" ht="13.35" customHeight="1" x14ac:dyDescent="0.2">
      <c r="C3187" s="49"/>
      <c r="D3187" s="65"/>
      <c r="E3187" s="131"/>
      <c r="F3187" s="89"/>
      <c r="G3187" s="111"/>
      <c r="H3187" s="72"/>
      <c r="I3187" s="11"/>
      <c r="J3187" s="67"/>
    </row>
    <row r="3188" spans="1:10" ht="13.35" customHeight="1" x14ac:dyDescent="0.2">
      <c r="A3188" s="4"/>
      <c r="B3188" s="20"/>
      <c r="C3188" s="143"/>
      <c r="D3188" s="64" t="s">
        <v>1490</v>
      </c>
      <c r="E3188" s="64"/>
      <c r="F3188" s="158"/>
      <c r="G3188" s="116"/>
      <c r="H3188" s="71"/>
      <c r="I3188" s="21"/>
      <c r="J3188" s="67"/>
    </row>
    <row r="3189" spans="1:10" ht="13.35" customHeight="1" x14ac:dyDescent="0.2">
      <c r="A3189" s="4"/>
      <c r="B3189" s="28"/>
      <c r="C3189" s="49"/>
      <c r="D3189" s="65" t="s">
        <v>1491</v>
      </c>
      <c r="E3189" s="131" t="s">
        <v>4</v>
      </c>
      <c r="F3189" s="47" t="s">
        <v>1422</v>
      </c>
      <c r="G3189" s="113"/>
      <c r="H3189" s="76" t="s">
        <v>980</v>
      </c>
      <c r="I3189" s="46"/>
      <c r="J3189" s="67"/>
    </row>
    <row r="3190" spans="1:10" s="4" customFormat="1" ht="13.35" customHeight="1" x14ac:dyDescent="0.2">
      <c r="C3190" s="49"/>
      <c r="D3190" s="65"/>
      <c r="E3190" s="131"/>
      <c r="F3190" s="89"/>
      <c r="G3190" s="111"/>
      <c r="H3190" s="72"/>
      <c r="I3190" s="11"/>
      <c r="J3190" s="67"/>
    </row>
    <row r="3191" spans="1:10" s="4" customFormat="1" ht="13.35" customHeight="1" x14ac:dyDescent="0.2">
      <c r="C3191" s="49"/>
      <c r="D3191" s="65"/>
      <c r="E3191" s="131"/>
      <c r="F3191" s="89"/>
      <c r="G3191" s="111"/>
      <c r="H3191" s="72"/>
      <c r="I3191" s="11"/>
      <c r="J3191" s="67"/>
    </row>
    <row r="3192" spans="1:10" s="4" customFormat="1" ht="13.35" customHeight="1" x14ac:dyDescent="0.2">
      <c r="C3192" s="49"/>
      <c r="D3192" s="65"/>
      <c r="E3192" s="131"/>
      <c r="F3192" s="89"/>
      <c r="G3192" s="111"/>
      <c r="H3192" s="72"/>
      <c r="I3192" s="11"/>
      <c r="J3192" s="67"/>
    </row>
    <row r="3193" spans="1:10" ht="13.35" customHeight="1" x14ac:dyDescent="0.2">
      <c r="A3193" s="4"/>
      <c r="B3193" s="20"/>
      <c r="C3193" s="143"/>
      <c r="D3193" s="64" t="s">
        <v>1492</v>
      </c>
      <c r="E3193" s="64"/>
      <c r="F3193" s="158"/>
      <c r="G3193" s="116"/>
      <c r="H3193" s="71"/>
      <c r="I3193" s="21"/>
      <c r="J3193" s="67"/>
    </row>
    <row r="3194" spans="1:10" ht="13.35" customHeight="1" x14ac:dyDescent="0.2">
      <c r="A3194" s="4"/>
      <c r="B3194" s="28"/>
      <c r="C3194" s="49"/>
      <c r="D3194" s="65" t="s">
        <v>1493</v>
      </c>
      <c r="E3194" s="131" t="s">
        <v>4</v>
      </c>
      <c r="F3194" s="47" t="s">
        <v>1422</v>
      </c>
      <c r="G3194" s="113"/>
      <c r="H3194" s="76" t="s">
        <v>980</v>
      </c>
      <c r="I3194" s="46"/>
      <c r="J3194" s="67"/>
    </row>
    <row r="3195" spans="1:10" ht="13.35" customHeight="1" x14ac:dyDescent="0.2">
      <c r="A3195" s="4"/>
      <c r="B3195" s="28"/>
      <c r="C3195" s="50"/>
      <c r="D3195" s="51" t="s">
        <v>1494</v>
      </c>
      <c r="E3195" s="159" t="s">
        <v>4</v>
      </c>
      <c r="F3195" s="48">
        <v>4</v>
      </c>
      <c r="G3195" s="110"/>
      <c r="H3195" s="76" t="s">
        <v>980</v>
      </c>
      <c r="I3195" s="46"/>
      <c r="J3195" s="67"/>
    </row>
    <row r="3196" spans="1:10" ht="13.35" customHeight="1" x14ac:dyDescent="0.2">
      <c r="A3196" s="4"/>
      <c r="B3196" s="28"/>
      <c r="C3196" s="49"/>
      <c r="D3196" s="65" t="s">
        <v>1495</v>
      </c>
      <c r="E3196" s="131" t="s">
        <v>4</v>
      </c>
      <c r="F3196" s="47">
        <v>4</v>
      </c>
      <c r="G3196" s="113"/>
      <c r="H3196" s="76" t="s">
        <v>980</v>
      </c>
      <c r="I3196" s="46"/>
      <c r="J3196" s="67"/>
    </row>
    <row r="3197" spans="1:10" s="4" customFormat="1" ht="13.35" customHeight="1" x14ac:dyDescent="0.2">
      <c r="C3197" s="49"/>
      <c r="D3197" s="65"/>
      <c r="E3197" s="131"/>
      <c r="F3197" s="89"/>
      <c r="G3197" s="111"/>
      <c r="H3197" s="72"/>
      <c r="I3197" s="11"/>
      <c r="J3197" s="67"/>
    </row>
    <row r="3198" spans="1:10" ht="13.35" customHeight="1" x14ac:dyDescent="0.2">
      <c r="A3198" s="4"/>
      <c r="B3198" s="20"/>
      <c r="C3198" s="143"/>
      <c r="D3198" s="64" t="s">
        <v>1721</v>
      </c>
      <c r="E3198" s="64"/>
      <c r="F3198" s="158"/>
      <c r="G3198" s="116"/>
      <c r="H3198" s="71"/>
      <c r="I3198" s="21"/>
      <c r="J3198" s="67"/>
    </row>
    <row r="3199" spans="1:10" ht="13.35" customHeight="1" x14ac:dyDescent="0.2">
      <c r="A3199" s="4"/>
      <c r="B3199" s="28"/>
      <c r="C3199" s="49"/>
      <c r="D3199" s="65" t="s">
        <v>1722</v>
      </c>
      <c r="E3199" s="131" t="s">
        <v>4</v>
      </c>
      <c r="F3199" s="47" t="s">
        <v>1422</v>
      </c>
      <c r="G3199" s="113"/>
      <c r="H3199" s="76" t="s">
        <v>980</v>
      </c>
      <c r="I3199" s="46"/>
      <c r="J3199" s="67"/>
    </row>
    <row r="3200" spans="1:10" ht="13.35" customHeight="1" x14ac:dyDescent="0.2">
      <c r="A3200" s="4"/>
      <c r="B3200" s="28"/>
      <c r="C3200" s="50"/>
      <c r="D3200" s="51" t="s">
        <v>1723</v>
      </c>
      <c r="E3200" s="159" t="s">
        <v>4</v>
      </c>
      <c r="F3200" s="48">
        <v>4</v>
      </c>
      <c r="G3200" s="110"/>
      <c r="H3200" s="76" t="s">
        <v>980</v>
      </c>
      <c r="I3200" s="46"/>
      <c r="J3200" s="67"/>
    </row>
    <row r="3201" spans="1:10" ht="13.35" customHeight="1" x14ac:dyDescent="0.2">
      <c r="A3201" s="4"/>
      <c r="B3201" s="63"/>
      <c r="C3201" s="49"/>
      <c r="D3201" s="65" t="s">
        <v>1724</v>
      </c>
      <c r="E3201" s="131" t="s">
        <v>4</v>
      </c>
      <c r="F3201" s="47" t="s">
        <v>1422</v>
      </c>
      <c r="G3201" s="113"/>
      <c r="H3201" s="76" t="s">
        <v>980</v>
      </c>
      <c r="I3201" s="46"/>
      <c r="J3201" s="67"/>
    </row>
    <row r="3202" spans="1:10" ht="13.35" customHeight="1" x14ac:dyDescent="0.2">
      <c r="A3202" s="4"/>
      <c r="B3202" s="63"/>
      <c r="C3202" s="50"/>
      <c r="D3202" s="51" t="s">
        <v>1725</v>
      </c>
      <c r="E3202" s="159" t="s">
        <v>4</v>
      </c>
      <c r="F3202" s="48">
        <v>4</v>
      </c>
      <c r="G3202" s="110"/>
      <c r="H3202" s="76" t="s">
        <v>980</v>
      </c>
      <c r="I3202" s="46"/>
      <c r="J3202" s="67"/>
    </row>
    <row r="3203" spans="1:10" ht="13.35" customHeight="1" x14ac:dyDescent="0.2">
      <c r="A3203" s="4"/>
      <c r="B3203" s="32"/>
      <c r="C3203" s="49"/>
      <c r="D3203" s="65" t="s">
        <v>1731</v>
      </c>
      <c r="E3203" s="131" t="s">
        <v>4</v>
      </c>
      <c r="F3203" s="47">
        <v>4</v>
      </c>
      <c r="G3203" s="113"/>
      <c r="H3203" s="76" t="s">
        <v>980</v>
      </c>
      <c r="I3203" s="46"/>
      <c r="J3203" s="67"/>
    </row>
    <row r="3204" spans="1:10" ht="13.35" customHeight="1" x14ac:dyDescent="0.2">
      <c r="A3204" s="4"/>
      <c r="B3204" s="28"/>
      <c r="C3204" s="50"/>
      <c r="D3204" s="51" t="s">
        <v>1732</v>
      </c>
      <c r="E3204" s="159" t="s">
        <v>4</v>
      </c>
      <c r="F3204" s="48">
        <v>4</v>
      </c>
      <c r="G3204" s="110"/>
      <c r="H3204" s="76" t="s">
        <v>980</v>
      </c>
      <c r="I3204" s="46"/>
      <c r="J3204" s="67"/>
    </row>
    <row r="3205" spans="1:10" s="4" customFormat="1" ht="13.35" customHeight="1" x14ac:dyDescent="0.2">
      <c r="C3205" s="49"/>
      <c r="D3205" s="65"/>
      <c r="E3205" s="131"/>
      <c r="F3205" s="89"/>
      <c r="G3205" s="123"/>
      <c r="H3205" s="26"/>
      <c r="I3205" s="11"/>
      <c r="J3205" s="67"/>
    </row>
    <row r="3206" spans="1:10" s="4" customFormat="1" ht="13.35" customHeight="1" x14ac:dyDescent="0.2">
      <c r="C3206" s="49"/>
      <c r="D3206" s="65"/>
      <c r="E3206" s="131"/>
      <c r="F3206" s="89"/>
      <c r="G3206" s="123"/>
      <c r="H3206" s="26"/>
      <c r="I3206" s="11"/>
      <c r="J3206" s="67"/>
    </row>
    <row r="3207" spans="1:10" s="4" customFormat="1" ht="13.35" customHeight="1" x14ac:dyDescent="0.2">
      <c r="C3207" s="49"/>
      <c r="D3207" s="65"/>
      <c r="E3207" s="131"/>
      <c r="F3207" s="89"/>
      <c r="G3207" s="123"/>
      <c r="H3207" s="26"/>
      <c r="I3207" s="11"/>
      <c r="J3207" s="67"/>
    </row>
    <row r="3208" spans="1:10" s="4" customFormat="1" ht="13.35" customHeight="1" x14ac:dyDescent="0.2">
      <c r="C3208" s="49"/>
      <c r="D3208" s="65"/>
      <c r="E3208" s="131"/>
      <c r="F3208" s="89"/>
      <c r="G3208" s="123"/>
      <c r="H3208" s="26"/>
      <c r="I3208" s="11"/>
      <c r="J3208" s="67"/>
    </row>
    <row r="3209" spans="1:10" s="13" customFormat="1" ht="13.35" customHeight="1" x14ac:dyDescent="0.2">
      <c r="B3209" s="40" t="s">
        <v>3010</v>
      </c>
      <c r="C3209" s="49"/>
      <c r="D3209" s="65"/>
      <c r="E3209" s="131"/>
      <c r="F3209" s="89"/>
      <c r="G3209" s="123"/>
      <c r="H3209" s="12"/>
      <c r="I3209" s="11"/>
      <c r="J3209" s="67"/>
    </row>
    <row r="3210" spans="1:10" s="13" customFormat="1" ht="3" customHeight="1" x14ac:dyDescent="0.2">
      <c r="C3210" s="49"/>
      <c r="D3210" s="65"/>
      <c r="E3210" s="131"/>
      <c r="F3210" s="89"/>
      <c r="G3210" s="123"/>
      <c r="H3210" s="12"/>
      <c r="I3210" s="11"/>
      <c r="J3210" s="67"/>
    </row>
    <row r="3211" spans="1:10" s="4" customFormat="1" ht="13.35" customHeight="1" x14ac:dyDescent="0.2">
      <c r="B3211" s="38" t="s">
        <v>2921</v>
      </c>
      <c r="C3211" s="145"/>
      <c r="D3211" s="39"/>
      <c r="E3211" s="239"/>
      <c r="F3211" s="240"/>
      <c r="G3211" s="124"/>
      <c r="H3211" s="41"/>
      <c r="I3211" s="42"/>
      <c r="J3211" s="67"/>
    </row>
    <row r="3212" spans="1:10" s="13" customFormat="1" ht="3.75" customHeight="1" x14ac:dyDescent="0.2">
      <c r="B3212" s="37"/>
      <c r="C3212" s="146"/>
      <c r="D3212" s="2"/>
      <c r="E3212" s="131"/>
      <c r="F3212" s="89"/>
      <c r="G3212" s="123"/>
      <c r="H3212" s="12"/>
      <c r="I3212" s="11"/>
      <c r="J3212" s="67"/>
    </row>
    <row r="3213" spans="1:10" s="4" customFormat="1" ht="13.35" customHeight="1" x14ac:dyDescent="0.2">
      <c r="C3213" s="49"/>
      <c r="D3213" s="65"/>
      <c r="E3213" s="131"/>
      <c r="F3213" s="89"/>
      <c r="G3213" s="123"/>
      <c r="H3213" s="26"/>
      <c r="I3213" s="11"/>
      <c r="J3213" s="67"/>
    </row>
  </sheetData>
  <mergeCells count="82">
    <mergeCell ref="L54:L55"/>
    <mergeCell ref="M54:M55"/>
    <mergeCell ref="K56:K57"/>
    <mergeCell ref="L56:L57"/>
    <mergeCell ref="M56:M57"/>
    <mergeCell ref="K54:K55"/>
    <mergeCell ref="K28:K29"/>
    <mergeCell ref="K50:K51"/>
    <mergeCell ref="L50:L51"/>
    <mergeCell ref="M50:M51"/>
    <mergeCell ref="K52:K53"/>
    <mergeCell ref="L52:L53"/>
    <mergeCell ref="M52:M53"/>
    <mergeCell ref="K46:K47"/>
    <mergeCell ref="L46:L47"/>
    <mergeCell ref="M46:M47"/>
    <mergeCell ref="K48:K49"/>
    <mergeCell ref="L48:L49"/>
    <mergeCell ref="M48:M49"/>
    <mergeCell ref="L24:L25"/>
    <mergeCell ref="K30:K31"/>
    <mergeCell ref="L26:L27"/>
    <mergeCell ref="M38:M39"/>
    <mergeCell ref="M36:M37"/>
    <mergeCell ref="M34:M35"/>
    <mergeCell ref="M24:M25"/>
    <mergeCell ref="M30:M31"/>
    <mergeCell ref="M32:M33"/>
    <mergeCell ref="M28:M29"/>
    <mergeCell ref="M26:M27"/>
    <mergeCell ref="K26:K27"/>
    <mergeCell ref="K24:K25"/>
    <mergeCell ref="L28:L29"/>
    <mergeCell ref="K32:K33"/>
    <mergeCell ref="L32:L33"/>
    <mergeCell ref="K12:K13"/>
    <mergeCell ref="M16:M17"/>
    <mergeCell ref="L18:L19"/>
    <mergeCell ref="M18:M19"/>
    <mergeCell ref="K18:K19"/>
    <mergeCell ref="K16:K17"/>
    <mergeCell ref="L12:L13"/>
    <mergeCell ref="M12:M13"/>
    <mergeCell ref="L14:L15"/>
    <mergeCell ref="L16:L17"/>
    <mergeCell ref="M14:M15"/>
    <mergeCell ref="K14:K15"/>
    <mergeCell ref="C3:D3"/>
    <mergeCell ref="M10:M11"/>
    <mergeCell ref="L10:L11"/>
    <mergeCell ref="K10:K11"/>
    <mergeCell ref="K8:K9"/>
    <mergeCell ref="L8:L9"/>
    <mergeCell ref="M8:M9"/>
    <mergeCell ref="L6:L7"/>
    <mergeCell ref="M6:M7"/>
    <mergeCell ref="K6:K7"/>
    <mergeCell ref="K34:K35"/>
    <mergeCell ref="K40:K41"/>
    <mergeCell ref="L40:L41"/>
    <mergeCell ref="M42:M43"/>
    <mergeCell ref="L34:L35"/>
    <mergeCell ref="K38:K39"/>
    <mergeCell ref="L38:L39"/>
    <mergeCell ref="K36:K37"/>
    <mergeCell ref="L36:L37"/>
    <mergeCell ref="K58:K59"/>
    <mergeCell ref="L58:L59"/>
    <mergeCell ref="M58:M59"/>
    <mergeCell ref="K20:K21"/>
    <mergeCell ref="L22:L23"/>
    <mergeCell ref="M22:M23"/>
    <mergeCell ref="L20:L21"/>
    <mergeCell ref="M20:M21"/>
    <mergeCell ref="K22:K23"/>
    <mergeCell ref="L30:L31"/>
    <mergeCell ref="K44:K45"/>
    <mergeCell ref="L44:L45"/>
    <mergeCell ref="M44:M45"/>
    <mergeCell ref="L42:L43"/>
    <mergeCell ref="K42:K43"/>
    <mergeCell ref="M40:M41"/>
  </mergeCells>
  <pageMargins left="0.19685039370078741" right="0.19685039370078741" top="0.35433070866141736" bottom="0.35433070866141736" header="0.31496062992125984" footer="0.31496062992125984"/>
  <pageSetup paperSize="9" scale="21" fitToHeight="0" orientation="portrait" r:id="rId1"/>
  <headerFooter alignWithMargins="0">
    <oddFooter>&amp;L&amp;P/&amp;N</oddFooter>
  </headerFooter>
  <drawing r:id="rId2"/>
  <legacyDrawing r:id="rId3"/>
  <oleObjects>
    <mc:AlternateContent xmlns:mc="http://schemas.openxmlformats.org/markup-compatibility/2006">
      <mc:Choice Requires="x14">
        <oleObject shapeId="21" r:id="rId4">
          <objectPr defaultSize="0" autoPict="0" r:id="rId5">
            <anchor moveWithCells="1">
              <from>
                <xdr:col>1</xdr:col>
                <xdr:colOff>0</xdr:colOff>
                <xdr:row>674</xdr:row>
                <xdr:rowOff>28575</xdr:rowOff>
              </from>
              <to>
                <xdr:col>1</xdr:col>
                <xdr:colOff>638175</xdr:colOff>
                <xdr:row>678</xdr:row>
                <xdr:rowOff>142875</xdr:rowOff>
              </to>
            </anchor>
          </objectPr>
        </oleObject>
      </mc:Choice>
      <mc:Fallback>
        <oleObject shapeId="1025" r:id="rId4"/>
      </mc:Fallback>
    </mc:AlternateContent>
    <mc:AlternateContent xmlns:mc="http://schemas.openxmlformats.org/markup-compatibility/2006">
      <mc:Choice Requires="x14">
        <oleObject shapeId="34" r:id="rId6">
          <objectPr defaultSize="0" autoPict="0" r:id="rId7">
            <anchor moveWithCells="1">
              <from>
                <xdr:col>1</xdr:col>
                <xdr:colOff>76200</xdr:colOff>
                <xdr:row>2927</xdr:row>
                <xdr:rowOff>152400</xdr:rowOff>
              </from>
              <to>
                <xdr:col>1</xdr:col>
                <xdr:colOff>904875</xdr:colOff>
                <xdr:row>2935</xdr:row>
                <xdr:rowOff>28575</xdr:rowOff>
              </to>
            </anchor>
          </objectPr>
        </oleObject>
      </mc:Choice>
      <mc:Fallback>
        <oleObject shapeId="1034" r:id="rId6"/>
      </mc:Fallback>
    </mc:AlternateContent>
    <mc:AlternateContent xmlns:mc="http://schemas.openxmlformats.org/markup-compatibility/2006">
      <mc:Choice Requires="x14">
        <oleObject shapeId="86" r:id="rId8">
          <objectPr defaultSize="0" autoPict="0" r:id="rId9">
            <anchor moveWithCells="1">
              <from>
                <xdr:col>1</xdr:col>
                <xdr:colOff>914400</xdr:colOff>
                <xdr:row>2932</xdr:row>
                <xdr:rowOff>47625</xdr:rowOff>
              </from>
              <to>
                <xdr:col>2</xdr:col>
                <xdr:colOff>485775</xdr:colOff>
                <xdr:row>2937</xdr:row>
                <xdr:rowOff>66675</xdr:rowOff>
              </to>
            </anchor>
          </objectPr>
        </oleObject>
      </mc:Choice>
      <mc:Fallback>
        <oleObject shapeId="1036" r:id="rId8"/>
      </mc:Fallback>
    </mc:AlternateContent>
    <mc:AlternateContent xmlns:mc="http://schemas.openxmlformats.org/markup-compatibility/2006">
      <mc:Choice Requires="x14">
        <oleObject shapeId="1040" r:id="rId10">
          <objectPr defaultSize="0" autoPict="0" r:id="rId11">
            <anchor moveWithCells="1">
              <from>
                <xdr:col>1</xdr:col>
                <xdr:colOff>28575</xdr:colOff>
                <xdr:row>1241</xdr:row>
                <xdr:rowOff>47625</xdr:rowOff>
              </from>
              <to>
                <xdr:col>1</xdr:col>
                <xdr:colOff>923925</xdr:colOff>
                <xdr:row>1243</xdr:row>
                <xdr:rowOff>19050</xdr:rowOff>
              </to>
            </anchor>
          </objectPr>
        </oleObject>
      </mc:Choice>
      <mc:Fallback>
        <oleObject shapeId="1040" r:id="rId10"/>
      </mc:Fallback>
    </mc:AlternateContent>
    <mc:AlternateContent xmlns:mc="http://schemas.openxmlformats.org/markup-compatibility/2006">
      <mc:Choice Requires="x14">
        <oleObject shapeId="1099" r:id="rId12">
          <objectPr defaultSize="0" autoPict="0" r:id="rId13">
            <anchor moveWithCells="1">
              <from>
                <xdr:col>1</xdr:col>
                <xdr:colOff>38100</xdr:colOff>
                <xdr:row>1814</xdr:row>
                <xdr:rowOff>66675</xdr:rowOff>
              </from>
              <to>
                <xdr:col>1</xdr:col>
                <xdr:colOff>1352550</xdr:colOff>
                <xdr:row>1818</xdr:row>
                <xdr:rowOff>104775</xdr:rowOff>
              </to>
            </anchor>
          </objectPr>
        </oleObject>
      </mc:Choice>
      <mc:Fallback>
        <oleObject shapeId="1099" r:id="rId12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3E71623EEC5294188618FA7ACBBC28F" ma:contentTypeVersion="12" ma:contentTypeDescription="Vytvoří nový dokument" ma:contentTypeScope="" ma:versionID="043c5b382da5e30f46190ad58154da24">
  <xsd:schema xmlns:xsd="http://www.w3.org/2001/XMLSchema" xmlns:xs="http://www.w3.org/2001/XMLSchema" xmlns:p="http://schemas.microsoft.com/office/2006/metadata/properties" xmlns:ns2="f1e9ba4d-1e4e-46bd-9ec9-2ea9068825ac" xmlns:ns3="8f7e38ea-c523-4eb7-a0b0-3c8b2ba6e0bc" targetNamespace="http://schemas.microsoft.com/office/2006/metadata/properties" ma:root="true" ma:fieldsID="4b1cf93c720372188afa3ca9cdf765e0" ns2:_="" ns3:_="">
    <xsd:import namespace="f1e9ba4d-1e4e-46bd-9ec9-2ea9068825ac"/>
    <xsd:import namespace="8f7e38ea-c523-4eb7-a0b0-3c8b2ba6e0b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9ba4d-1e4e-46bd-9ec9-2ea9068825a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7e38ea-c523-4eb7-a0b0-3c8b2ba6e0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0D5F15-8149-4733-B41C-7768A33BC123}"/>
</file>

<file path=customXml/itemProps2.xml><?xml version="1.0" encoding="utf-8"?>
<ds:datastoreItem xmlns:ds="http://schemas.openxmlformats.org/officeDocument/2006/customXml" ds:itemID="{1C066577-D9E3-4576-8AFC-5C7797271375}"/>
</file>

<file path=customXml/itemProps3.xml><?xml version="1.0" encoding="utf-8"?>
<ds:datastoreItem xmlns:ds="http://schemas.openxmlformats.org/officeDocument/2006/customXml" ds:itemID="{40EB355A-23AD-4129-AF13-3B9533C9DC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List1</vt:lpstr>
      <vt:lpstr>List1!Názvy_tisku</vt:lpstr>
      <vt:lpstr>List1!Oblast_tisku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SOLIDA, spol. s r.o.</dc:creator>
  <cp:lastModifiedBy>Uživatel systému Windows</cp:lastModifiedBy>
  <cp:lastPrinted>2018-12-06T18:40:40Z</cp:lastPrinted>
  <dcterms:created xsi:type="dcterms:W3CDTF">2012-06-29T07:06:07Z</dcterms:created>
  <dcterms:modified xsi:type="dcterms:W3CDTF">2020-01-24T12:03:46Z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0x010100A3E71623EEC5294188618FA7ACBBC28F</vt:lpwstr>
  </property>
</Properties>
</file>